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JanC\County_Guide\CG_17\excel_work_files\"/>
    </mc:Choice>
  </mc:AlternateContent>
  <bookViews>
    <workbookView xWindow="0" yWindow="0" windowWidth="23040" windowHeight="10656" tabRatio="843" activeTab="5"/>
  </bookViews>
  <sheets>
    <sheet name="births_low_birth_weight" sheetId="16" r:id="rId1"/>
    <sheet name="page_draft" sheetId="1" r:id="rId2"/>
    <sheet name="Births_&amp;_Birth_Rate_Total" sheetId="3" r:id="rId3"/>
    <sheet name="Births_&amp;_Birth_Rate_white" sheetId="4" r:id="rId4"/>
    <sheet name="Births_&amp;_Birth_Rate_black" sheetId="5" r:id="rId5"/>
    <sheet name="Births_&amp;_Birth_Rate_hispanic" sheetId="6" r:id="rId6"/>
    <sheet name="population_estimate_2013" sheetId="2" state="hidden" r:id="rId7"/>
    <sheet name="PopCumulativeTotal" sheetId="7" r:id="rId8"/>
    <sheet name="PopCumulativeWhite" sheetId="8" r:id="rId9"/>
    <sheet name="PopCumulativeBlack" sheetId="9" r:id="rId10"/>
    <sheet name="PopCumlativeHisp" sheetId="10" r:id="rId11"/>
    <sheet name="LBW births all race &amp; ethnicity" sheetId="11" r:id="rId12"/>
    <sheet name="LBW births white" sheetId="12" r:id="rId13"/>
    <sheet name="LBW births black" sheetId="13" r:id="rId14"/>
    <sheet name="LBW births hispanic" sheetId="14" r:id="rId15"/>
    <sheet name="sources_notes" sheetId="15" r:id="rId16"/>
  </sheets>
  <definedNames>
    <definedName name="_xlnm._FilterDatabase" localSheetId="0" hidden="1">births_low_birth_weight!$R$1:$R$168</definedName>
    <definedName name="_xlnm._FilterDatabase" localSheetId="1" hidden="1">page_draft!$R$1:$R$168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T10" i="1" l="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L4" i="10"/>
  <c r="L5" i="10"/>
  <c r="L6" i="10"/>
  <c r="N12" i="1" s="1"/>
  <c r="L7" i="10"/>
  <c r="L8" i="10"/>
  <c r="L9" i="10"/>
  <c r="L10" i="10"/>
  <c r="N16" i="1" s="1"/>
  <c r="L11" i="10"/>
  <c r="L12" i="10"/>
  <c r="L13" i="10"/>
  <c r="L14" i="10"/>
  <c r="L15" i="10"/>
  <c r="L16" i="10"/>
  <c r="L17" i="10"/>
  <c r="L18" i="10"/>
  <c r="N24" i="1" s="1"/>
  <c r="L19" i="10"/>
  <c r="L20" i="10"/>
  <c r="L21" i="10"/>
  <c r="L22" i="10"/>
  <c r="N28" i="1" s="1"/>
  <c r="L23" i="10"/>
  <c r="L24" i="10"/>
  <c r="L25" i="10"/>
  <c r="L26" i="10"/>
  <c r="N32" i="1" s="1"/>
  <c r="L27" i="10"/>
  <c r="L28" i="10"/>
  <c r="L29" i="10"/>
  <c r="L30" i="10"/>
  <c r="L31" i="10"/>
  <c r="L32" i="10"/>
  <c r="L33" i="10"/>
  <c r="L34" i="10"/>
  <c r="N40" i="1" s="1"/>
  <c r="L35" i="10"/>
  <c r="L36" i="10"/>
  <c r="L37" i="10"/>
  <c r="L38" i="10"/>
  <c r="N44" i="1" s="1"/>
  <c r="L39" i="10"/>
  <c r="L40" i="10"/>
  <c r="L41" i="10"/>
  <c r="L42" i="10"/>
  <c r="N48" i="1" s="1"/>
  <c r="L43" i="10"/>
  <c r="L44" i="10"/>
  <c r="L45" i="10"/>
  <c r="L46" i="10"/>
  <c r="L47" i="10"/>
  <c r="L48" i="10"/>
  <c r="L49" i="10"/>
  <c r="L50" i="10"/>
  <c r="N56" i="1" s="1"/>
  <c r="L51" i="10"/>
  <c r="L52" i="10"/>
  <c r="L53" i="10"/>
  <c r="L54" i="10"/>
  <c r="N60" i="1" s="1"/>
  <c r="L55" i="10"/>
  <c r="L56" i="10"/>
  <c r="L57" i="10"/>
  <c r="L58" i="10"/>
  <c r="N64" i="1" s="1"/>
  <c r="L59" i="10"/>
  <c r="L60" i="10"/>
  <c r="L61" i="10"/>
  <c r="L62" i="10"/>
  <c r="L63" i="10"/>
  <c r="L64" i="10"/>
  <c r="L65" i="10"/>
  <c r="L66" i="10"/>
  <c r="N72" i="1" s="1"/>
  <c r="L67" i="10"/>
  <c r="L68" i="10"/>
  <c r="L69" i="10"/>
  <c r="L70" i="10"/>
  <c r="N76" i="1" s="1"/>
  <c r="L71" i="10"/>
  <c r="L72" i="10"/>
  <c r="L73" i="10"/>
  <c r="L74" i="10"/>
  <c r="N80" i="1" s="1"/>
  <c r="L75" i="10"/>
  <c r="L76" i="10"/>
  <c r="L77" i="10"/>
  <c r="L78" i="10"/>
  <c r="L79" i="10"/>
  <c r="L80" i="10"/>
  <c r="L81" i="10"/>
  <c r="L82" i="10"/>
  <c r="N88" i="1" s="1"/>
  <c r="L83" i="10"/>
  <c r="L84" i="10"/>
  <c r="L85" i="10"/>
  <c r="L86" i="10"/>
  <c r="N92" i="1" s="1"/>
  <c r="L87" i="10"/>
  <c r="L88" i="10"/>
  <c r="L89" i="10"/>
  <c r="L90" i="10"/>
  <c r="N96" i="1" s="1"/>
  <c r="L91" i="10"/>
  <c r="L92" i="10"/>
  <c r="L93" i="10"/>
  <c r="L94" i="10"/>
  <c r="L95" i="10"/>
  <c r="L96" i="10"/>
  <c r="L97" i="10"/>
  <c r="L98" i="10"/>
  <c r="L99" i="10"/>
  <c r="L100" i="10"/>
  <c r="L101" i="10"/>
  <c r="L102" i="10"/>
  <c r="L103" i="10"/>
  <c r="L104" i="10"/>
  <c r="L105" i="10"/>
  <c r="L106" i="10"/>
  <c r="L107" i="10"/>
  <c r="L108" i="10"/>
  <c r="L109" i="10"/>
  <c r="L110" i="10"/>
  <c r="L111" i="10"/>
  <c r="L112" i="10"/>
  <c r="L113" i="10"/>
  <c r="L114" i="10"/>
  <c r="L115" i="10"/>
  <c r="L116" i="10"/>
  <c r="L117" i="10"/>
  <c r="L118" i="10"/>
  <c r="L119" i="10"/>
  <c r="L120" i="10"/>
  <c r="L121" i="10"/>
  <c r="L122" i="10"/>
  <c r="L123" i="10"/>
  <c r="L124" i="10"/>
  <c r="L125" i="10"/>
  <c r="L126" i="10"/>
  <c r="L127" i="10"/>
  <c r="L128" i="10"/>
  <c r="L129" i="10"/>
  <c r="L130" i="10"/>
  <c r="L131" i="10"/>
  <c r="L132" i="10"/>
  <c r="L133" i="10"/>
  <c r="L134" i="10"/>
  <c r="L135" i="10"/>
  <c r="L136" i="10"/>
  <c r="L137" i="10"/>
  <c r="L138" i="10"/>
  <c r="L139" i="10"/>
  <c r="L140" i="10"/>
  <c r="L141" i="10"/>
  <c r="L142" i="10"/>
  <c r="L143" i="10"/>
  <c r="L144" i="10"/>
  <c r="L145" i="10"/>
  <c r="L146" i="10"/>
  <c r="L147" i="10"/>
  <c r="L148" i="10"/>
  <c r="L149" i="10"/>
  <c r="L150" i="10"/>
  <c r="L151" i="10"/>
  <c r="L152" i="10"/>
  <c r="L153" i="10"/>
  <c r="L154" i="10"/>
  <c r="L155" i="10"/>
  <c r="L156" i="10"/>
  <c r="L157" i="10"/>
  <c r="L158" i="10"/>
  <c r="L159" i="10"/>
  <c r="L160" i="10"/>
  <c r="L161" i="10"/>
  <c r="L162" i="10"/>
  <c r="L3" i="10"/>
  <c r="L4" i="9"/>
  <c r="L5" i="9"/>
  <c r="L6" i="9"/>
  <c r="M12" i="1" s="1"/>
  <c r="L7" i="9"/>
  <c r="L8" i="9"/>
  <c r="L9" i="9"/>
  <c r="L10" i="9"/>
  <c r="M16" i="1" s="1"/>
  <c r="L11" i="9"/>
  <c r="L12" i="9"/>
  <c r="L13" i="9"/>
  <c r="L14" i="9"/>
  <c r="M20" i="1" s="1"/>
  <c r="L15" i="9"/>
  <c r="L16" i="9"/>
  <c r="L17" i="9"/>
  <c r="L18" i="9"/>
  <c r="M24" i="1" s="1"/>
  <c r="L19" i="9"/>
  <c r="L20" i="9"/>
  <c r="L21" i="9"/>
  <c r="L22" i="9"/>
  <c r="M28" i="1" s="1"/>
  <c r="L23" i="9"/>
  <c r="L24" i="9"/>
  <c r="L25" i="9"/>
  <c r="L26" i="9"/>
  <c r="M32" i="1" s="1"/>
  <c r="L27" i="9"/>
  <c r="L28" i="9"/>
  <c r="L29" i="9"/>
  <c r="L30" i="9"/>
  <c r="M36" i="1" s="1"/>
  <c r="L31" i="9"/>
  <c r="L32" i="9"/>
  <c r="L33" i="9"/>
  <c r="L34" i="9"/>
  <c r="M40" i="1" s="1"/>
  <c r="L35" i="9"/>
  <c r="L36" i="9"/>
  <c r="L37" i="9"/>
  <c r="L38" i="9"/>
  <c r="M44" i="1" s="1"/>
  <c r="L39" i="9"/>
  <c r="L40" i="9"/>
  <c r="L41" i="9"/>
  <c r="L42" i="9"/>
  <c r="M48" i="1" s="1"/>
  <c r="L43" i="9"/>
  <c r="L44" i="9"/>
  <c r="L45" i="9"/>
  <c r="L46" i="9"/>
  <c r="M52" i="1" s="1"/>
  <c r="L47" i="9"/>
  <c r="L48" i="9"/>
  <c r="L49" i="9"/>
  <c r="L50" i="9"/>
  <c r="M56" i="1" s="1"/>
  <c r="L51" i="9"/>
  <c r="L52" i="9"/>
  <c r="L53" i="9"/>
  <c r="L54" i="9"/>
  <c r="M60" i="1" s="1"/>
  <c r="L55" i="9"/>
  <c r="L56" i="9"/>
  <c r="L57" i="9"/>
  <c r="L58" i="9"/>
  <c r="M64" i="1" s="1"/>
  <c r="L59" i="9"/>
  <c r="L60" i="9"/>
  <c r="L61" i="9"/>
  <c r="L62" i="9"/>
  <c r="M68" i="1" s="1"/>
  <c r="L63" i="9"/>
  <c r="L64" i="9"/>
  <c r="L65" i="9"/>
  <c r="L66" i="9"/>
  <c r="M72" i="1" s="1"/>
  <c r="L67" i="9"/>
  <c r="L68" i="9"/>
  <c r="L69" i="9"/>
  <c r="L70" i="9"/>
  <c r="M76" i="1" s="1"/>
  <c r="L71" i="9"/>
  <c r="L72" i="9"/>
  <c r="L73" i="9"/>
  <c r="L74" i="9"/>
  <c r="M80" i="1" s="1"/>
  <c r="L75" i="9"/>
  <c r="L76" i="9"/>
  <c r="L77" i="9"/>
  <c r="L78" i="9"/>
  <c r="M84" i="1" s="1"/>
  <c r="L79" i="9"/>
  <c r="L80" i="9"/>
  <c r="L81" i="9"/>
  <c r="L82" i="9"/>
  <c r="M88" i="1" s="1"/>
  <c r="L83" i="9"/>
  <c r="L84" i="9"/>
  <c r="L85" i="9"/>
  <c r="L86" i="9"/>
  <c r="M92" i="1" s="1"/>
  <c r="L87" i="9"/>
  <c r="L88" i="9"/>
  <c r="L89" i="9"/>
  <c r="L90" i="9"/>
  <c r="M96" i="1" s="1"/>
  <c r="L91" i="9"/>
  <c r="L92" i="9"/>
  <c r="L93" i="9"/>
  <c r="L94" i="9"/>
  <c r="M100" i="1" s="1"/>
  <c r="L95" i="9"/>
  <c r="L96" i="9"/>
  <c r="L97" i="9"/>
  <c r="L98" i="9"/>
  <c r="L99" i="9"/>
  <c r="L100" i="9"/>
  <c r="L101" i="9"/>
  <c r="L102" i="9"/>
  <c r="L103" i="9"/>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142" i="9"/>
  <c r="L143" i="9"/>
  <c r="L144" i="9"/>
  <c r="L145" i="9"/>
  <c r="L146" i="9"/>
  <c r="L147" i="9"/>
  <c r="L148" i="9"/>
  <c r="L149" i="9"/>
  <c r="L150" i="9"/>
  <c r="L151" i="9"/>
  <c r="L152" i="9"/>
  <c r="L153" i="9"/>
  <c r="L154" i="9"/>
  <c r="L155" i="9"/>
  <c r="L156" i="9"/>
  <c r="L157" i="9"/>
  <c r="L158" i="9"/>
  <c r="L159" i="9"/>
  <c r="L160" i="9"/>
  <c r="L161" i="9"/>
  <c r="L162" i="9"/>
  <c r="L3" i="9"/>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3" i="8"/>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3" i="7"/>
  <c r="M10" i="1"/>
  <c r="N10" i="1"/>
  <c r="M11" i="1"/>
  <c r="N11" i="1"/>
  <c r="M13" i="1"/>
  <c r="N13" i="1"/>
  <c r="M14" i="1"/>
  <c r="N14" i="1"/>
  <c r="M15" i="1"/>
  <c r="N15" i="1"/>
  <c r="M17" i="1"/>
  <c r="N17" i="1"/>
  <c r="M18" i="1"/>
  <c r="N18" i="1"/>
  <c r="M19" i="1"/>
  <c r="N19" i="1"/>
  <c r="N20" i="1"/>
  <c r="M21" i="1"/>
  <c r="N21" i="1"/>
  <c r="M22" i="1"/>
  <c r="N22" i="1"/>
  <c r="M23" i="1"/>
  <c r="N23" i="1"/>
  <c r="M25" i="1"/>
  <c r="N25" i="1"/>
  <c r="M26" i="1"/>
  <c r="N26" i="1"/>
  <c r="M27" i="1"/>
  <c r="N27" i="1"/>
  <c r="M29" i="1"/>
  <c r="N29" i="1"/>
  <c r="M30" i="1"/>
  <c r="N30" i="1"/>
  <c r="M31" i="1"/>
  <c r="N31" i="1"/>
  <c r="M33" i="1"/>
  <c r="N33" i="1"/>
  <c r="M34" i="1"/>
  <c r="N34" i="1"/>
  <c r="M35" i="1"/>
  <c r="N35" i="1"/>
  <c r="N36" i="1"/>
  <c r="M37" i="1"/>
  <c r="N37" i="1"/>
  <c r="M38" i="1"/>
  <c r="N38" i="1"/>
  <c r="M39" i="1"/>
  <c r="N39" i="1"/>
  <c r="M41" i="1"/>
  <c r="N41" i="1"/>
  <c r="M42" i="1"/>
  <c r="N42" i="1"/>
  <c r="M43" i="1"/>
  <c r="N43" i="1"/>
  <c r="M45" i="1"/>
  <c r="N45" i="1"/>
  <c r="M46" i="1"/>
  <c r="N46" i="1"/>
  <c r="M47" i="1"/>
  <c r="N47" i="1"/>
  <c r="M49" i="1"/>
  <c r="N49" i="1"/>
  <c r="M50" i="1"/>
  <c r="N50" i="1"/>
  <c r="M51" i="1"/>
  <c r="N51" i="1"/>
  <c r="N52" i="1"/>
  <c r="M53" i="1"/>
  <c r="N53" i="1"/>
  <c r="M54" i="1"/>
  <c r="N54" i="1"/>
  <c r="M55" i="1"/>
  <c r="N55" i="1"/>
  <c r="M57" i="1"/>
  <c r="N57" i="1"/>
  <c r="M58" i="1"/>
  <c r="N58" i="1"/>
  <c r="M59" i="1"/>
  <c r="N59" i="1"/>
  <c r="M61" i="1"/>
  <c r="N61" i="1"/>
  <c r="M62" i="1"/>
  <c r="N62" i="1"/>
  <c r="M63" i="1"/>
  <c r="N63" i="1"/>
  <c r="M65" i="1"/>
  <c r="N65" i="1"/>
  <c r="M66" i="1"/>
  <c r="N66" i="1"/>
  <c r="M67" i="1"/>
  <c r="N67" i="1"/>
  <c r="N68" i="1"/>
  <c r="M69" i="1"/>
  <c r="N69" i="1"/>
  <c r="M70" i="1"/>
  <c r="N70" i="1"/>
  <c r="M71" i="1"/>
  <c r="N71" i="1"/>
  <c r="M73" i="1"/>
  <c r="N73" i="1"/>
  <c r="M74" i="1"/>
  <c r="N74" i="1"/>
  <c r="M75" i="1"/>
  <c r="N75" i="1"/>
  <c r="M77" i="1"/>
  <c r="N77" i="1"/>
  <c r="M78" i="1"/>
  <c r="N78" i="1"/>
  <c r="M79" i="1"/>
  <c r="N79" i="1"/>
  <c r="M81" i="1"/>
  <c r="N81" i="1"/>
  <c r="M82" i="1"/>
  <c r="N82" i="1"/>
  <c r="M83" i="1"/>
  <c r="N83" i="1"/>
  <c r="N84" i="1"/>
  <c r="M85" i="1"/>
  <c r="N85" i="1"/>
  <c r="M86" i="1"/>
  <c r="N86" i="1"/>
  <c r="M87" i="1"/>
  <c r="N87" i="1"/>
  <c r="M89" i="1"/>
  <c r="N89" i="1"/>
  <c r="M90" i="1"/>
  <c r="N90" i="1"/>
  <c r="M91" i="1"/>
  <c r="N91" i="1"/>
  <c r="M93" i="1"/>
  <c r="N93" i="1"/>
  <c r="M94" i="1"/>
  <c r="N94" i="1"/>
  <c r="M95" i="1"/>
  <c r="N95" i="1"/>
  <c r="M97" i="1"/>
  <c r="N97" i="1"/>
  <c r="M98" i="1"/>
  <c r="N98" i="1"/>
  <c r="M99" i="1"/>
  <c r="N99"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N9" i="1"/>
  <c r="M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9" i="1"/>
  <c r="AA168" i="1" l="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AA10" i="1"/>
  <c r="AA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Y10" i="1"/>
  <c r="Y9" i="1"/>
  <c r="AV164" i="12"/>
  <c r="AV163" i="12"/>
  <c r="AV162" i="12"/>
  <c r="AV161" i="12"/>
  <c r="AV160" i="12"/>
  <c r="AV159" i="12"/>
  <c r="AV158" i="12"/>
  <c r="AV157" i="12"/>
  <c r="AV156" i="12"/>
  <c r="AV155" i="12"/>
  <c r="AV154" i="12"/>
  <c r="AV153" i="12"/>
  <c r="AV152" i="12"/>
  <c r="AV151" i="12"/>
  <c r="AV150" i="12"/>
  <c r="AV149" i="12"/>
  <c r="AV148" i="12"/>
  <c r="AV147" i="12"/>
  <c r="AV146" i="12"/>
  <c r="AV145" i="12"/>
  <c r="AV144" i="12"/>
  <c r="AV143" i="12"/>
  <c r="AV142" i="12"/>
  <c r="AV141" i="12"/>
  <c r="AV140" i="12"/>
  <c r="AV139" i="12"/>
  <c r="AV138" i="12"/>
  <c r="AV137" i="12"/>
  <c r="AV136" i="12"/>
  <c r="AV135" i="12"/>
  <c r="AV134" i="12"/>
  <c r="AV133" i="12"/>
  <c r="AV132" i="12"/>
  <c r="AV131" i="12"/>
  <c r="AV130" i="12"/>
  <c r="AV129" i="12"/>
  <c r="AV128" i="12"/>
  <c r="AV127" i="12"/>
  <c r="AV126" i="12"/>
  <c r="AV125" i="12"/>
  <c r="AV124" i="12"/>
  <c r="AV123" i="12"/>
  <c r="AV122" i="12"/>
  <c r="AV121" i="12"/>
  <c r="AV120" i="12"/>
  <c r="AV119" i="12"/>
  <c r="AV118" i="12"/>
  <c r="AV117" i="12"/>
  <c r="AV116" i="12"/>
  <c r="AV115" i="12"/>
  <c r="AV114" i="12"/>
  <c r="AV113" i="12"/>
  <c r="AV112" i="12"/>
  <c r="AV111" i="12"/>
  <c r="AV110" i="12"/>
  <c r="AV109" i="12"/>
  <c r="AV108" i="12"/>
  <c r="AV107" i="12"/>
  <c r="AV106" i="12"/>
  <c r="AV105" i="12"/>
  <c r="AV104" i="12"/>
  <c r="AV103" i="12"/>
  <c r="AV102" i="12"/>
  <c r="AV101" i="12"/>
  <c r="AV100" i="12"/>
  <c r="AV99" i="12"/>
  <c r="AV98" i="12"/>
  <c r="AV97" i="12"/>
  <c r="AV96" i="12"/>
  <c r="AV95" i="12"/>
  <c r="AV94" i="12"/>
  <c r="AV93" i="12"/>
  <c r="AV92" i="12"/>
  <c r="AV91" i="12"/>
  <c r="AV90" i="12"/>
  <c r="AV89" i="12"/>
  <c r="AV88" i="12"/>
  <c r="AV87" i="12"/>
  <c r="AV86" i="12"/>
  <c r="AV85" i="12"/>
  <c r="AV84" i="12"/>
  <c r="AV83" i="12"/>
  <c r="AV82" i="12"/>
  <c r="AV81" i="12"/>
  <c r="AV80" i="12"/>
  <c r="AV79" i="12"/>
  <c r="AV78" i="12"/>
  <c r="AV77" i="12"/>
  <c r="AV76" i="12"/>
  <c r="AV75" i="12"/>
  <c r="AV74" i="12"/>
  <c r="AV73" i="12"/>
  <c r="AV72" i="12"/>
  <c r="AV71" i="12"/>
  <c r="AV70" i="12"/>
  <c r="AV69" i="12"/>
  <c r="AV68" i="12"/>
  <c r="AV67" i="12"/>
  <c r="AV66" i="12"/>
  <c r="AV65" i="12"/>
  <c r="AV64" i="12"/>
  <c r="AV63" i="12"/>
  <c r="AV62" i="12"/>
  <c r="AV61" i="12"/>
  <c r="AV60" i="12"/>
  <c r="AV59" i="12"/>
  <c r="AV58" i="12"/>
  <c r="AV57" i="12"/>
  <c r="AV56" i="12"/>
  <c r="AV55" i="12"/>
  <c r="AV54" i="12"/>
  <c r="AV53" i="12"/>
  <c r="AV52" i="12"/>
  <c r="AV51" i="12"/>
  <c r="AV50" i="12"/>
  <c r="AV49" i="12"/>
  <c r="AV48" i="12"/>
  <c r="AV47" i="12"/>
  <c r="AV46" i="12"/>
  <c r="AV45" i="12"/>
  <c r="AV44" i="12"/>
  <c r="AV43" i="12"/>
  <c r="AV42" i="12"/>
  <c r="AV41" i="12"/>
  <c r="AV40" i="12"/>
  <c r="AV39" i="12"/>
  <c r="AV38" i="12"/>
  <c r="AV37" i="12"/>
  <c r="AV36" i="12"/>
  <c r="AV35" i="12"/>
  <c r="AV34" i="12"/>
  <c r="AV33" i="12"/>
  <c r="AV32" i="12"/>
  <c r="AV31" i="12"/>
  <c r="AV30" i="12"/>
  <c r="AV29" i="12"/>
  <c r="AV28" i="12"/>
  <c r="AV27" i="12"/>
  <c r="AV26" i="12"/>
  <c r="AV25" i="12"/>
  <c r="AV24" i="12"/>
  <c r="AV23" i="12"/>
  <c r="AV22" i="12"/>
  <c r="AV21" i="12"/>
  <c r="AV20" i="12"/>
  <c r="AV19" i="12"/>
  <c r="AV18" i="12"/>
  <c r="AV17" i="12"/>
  <c r="AV16" i="12"/>
  <c r="AV15" i="12"/>
  <c r="AV14" i="12"/>
  <c r="AV13" i="12"/>
  <c r="AV12" i="12"/>
  <c r="AV11" i="12"/>
  <c r="AV10" i="12"/>
  <c r="AV9" i="12"/>
  <c r="AV8" i="12"/>
  <c r="AV7" i="12"/>
  <c r="AV6" i="12"/>
  <c r="AV5" i="12"/>
  <c r="AV4" i="12"/>
  <c r="AU163" i="11"/>
  <c r="AU162" i="11"/>
  <c r="AU161" i="11"/>
  <c r="AU160" i="11"/>
  <c r="AU159" i="11"/>
  <c r="AU158" i="11"/>
  <c r="AU157" i="11"/>
  <c r="AU156" i="11"/>
  <c r="AU155" i="11"/>
  <c r="AU154" i="11"/>
  <c r="AU153" i="11"/>
  <c r="AU152" i="11"/>
  <c r="AU151" i="11"/>
  <c r="AU150" i="11"/>
  <c r="AU149" i="11"/>
  <c r="AU148" i="11"/>
  <c r="AU147" i="11"/>
  <c r="AU146" i="11"/>
  <c r="AU145" i="11"/>
  <c r="AU144" i="11"/>
  <c r="AU143" i="11"/>
  <c r="AU142" i="11"/>
  <c r="AU141" i="11"/>
  <c r="AU140" i="11"/>
  <c r="AU139" i="11"/>
  <c r="AU138" i="11"/>
  <c r="AU137" i="11"/>
  <c r="AU136" i="11"/>
  <c r="AU135" i="11"/>
  <c r="AU134" i="11"/>
  <c r="AU133" i="11"/>
  <c r="AU132" i="11"/>
  <c r="AU131" i="11"/>
  <c r="AU130" i="11"/>
  <c r="AU129" i="11"/>
  <c r="AU128" i="11"/>
  <c r="AU127" i="11"/>
  <c r="AU126" i="11"/>
  <c r="AU125" i="11"/>
  <c r="AU124" i="11"/>
  <c r="AU123" i="11"/>
  <c r="AU122" i="11"/>
  <c r="AU121" i="11"/>
  <c r="AU120" i="11"/>
  <c r="AU119" i="11"/>
  <c r="AU118" i="11"/>
  <c r="AU117" i="11"/>
  <c r="AU116" i="11"/>
  <c r="AU115" i="11"/>
  <c r="AU114" i="11"/>
  <c r="AU113" i="11"/>
  <c r="AU112" i="11"/>
  <c r="AU111" i="11"/>
  <c r="AU110" i="11"/>
  <c r="AU109" i="11"/>
  <c r="AU108" i="11"/>
  <c r="AU107" i="11"/>
  <c r="AU106" i="11"/>
  <c r="AU105" i="11"/>
  <c r="AU104" i="11"/>
  <c r="AU103" i="11"/>
  <c r="AU102" i="11"/>
  <c r="AU101" i="11"/>
  <c r="AU100" i="11"/>
  <c r="AU99" i="11"/>
  <c r="AU98" i="11"/>
  <c r="AU97" i="11"/>
  <c r="AU96" i="11"/>
  <c r="AU95" i="11"/>
  <c r="AU94" i="11"/>
  <c r="AU93" i="11"/>
  <c r="AU92" i="11"/>
  <c r="AU91" i="11"/>
  <c r="AU90" i="11"/>
  <c r="AU89" i="11"/>
  <c r="AU88" i="11"/>
  <c r="AU87" i="11"/>
  <c r="AU86" i="11"/>
  <c r="AU85" i="11"/>
  <c r="AU84" i="11"/>
  <c r="AU83" i="11"/>
  <c r="AU82" i="11"/>
  <c r="AU81" i="11"/>
  <c r="AU80" i="11"/>
  <c r="AU79" i="11"/>
  <c r="AU78" i="11"/>
  <c r="AU77" i="11"/>
  <c r="AU76" i="11"/>
  <c r="AU75" i="11"/>
  <c r="AU74" i="11"/>
  <c r="AU73" i="11"/>
  <c r="AU72" i="11"/>
  <c r="AU71" i="11"/>
  <c r="AU70" i="11"/>
  <c r="AU69" i="11"/>
  <c r="AU68" i="11"/>
  <c r="AU67" i="11"/>
  <c r="AU66" i="11"/>
  <c r="AU65" i="11"/>
  <c r="AU64" i="11"/>
  <c r="AU63" i="11"/>
  <c r="AU62" i="11"/>
  <c r="AU61" i="11"/>
  <c r="AU60" i="11"/>
  <c r="AU59" i="11"/>
  <c r="AU58" i="11"/>
  <c r="AU57" i="11"/>
  <c r="AU56" i="11"/>
  <c r="AU55" i="11"/>
  <c r="AU54" i="11"/>
  <c r="AU53" i="11"/>
  <c r="AU52" i="11"/>
  <c r="AU51" i="11"/>
  <c r="AU50" i="11"/>
  <c r="AU49" i="11"/>
  <c r="AU48" i="11"/>
  <c r="AU47" i="11"/>
  <c r="AU46" i="11"/>
  <c r="AU45" i="11"/>
  <c r="AU44" i="11"/>
  <c r="AU43" i="11"/>
  <c r="AU42" i="11"/>
  <c r="AU41" i="11"/>
  <c r="AU40" i="11"/>
  <c r="AU39" i="11"/>
  <c r="AU38" i="11"/>
  <c r="AU37" i="11"/>
  <c r="AU36" i="11"/>
  <c r="AU35" i="11"/>
  <c r="AU34" i="11"/>
  <c r="AU33" i="11"/>
  <c r="AU32" i="11"/>
  <c r="AU31" i="11"/>
  <c r="AU30" i="11"/>
  <c r="AU29" i="11"/>
  <c r="AU28" i="11"/>
  <c r="AU27" i="11"/>
  <c r="AU26" i="11"/>
  <c r="AU25" i="11"/>
  <c r="AU24" i="11"/>
  <c r="AU23" i="11"/>
  <c r="AU22" i="11"/>
  <c r="AU21" i="11"/>
  <c r="AU20" i="11"/>
  <c r="AU19" i="11"/>
  <c r="AU18" i="11"/>
  <c r="AU17" i="11"/>
  <c r="AU16" i="11"/>
  <c r="AU15" i="11"/>
  <c r="AU14" i="11"/>
  <c r="AU13" i="11"/>
  <c r="AU12" i="11"/>
  <c r="AU11" i="11"/>
  <c r="AU10" i="11"/>
  <c r="AU9" i="11"/>
  <c r="AU8" i="11"/>
  <c r="AU7" i="11"/>
  <c r="AU6" i="11"/>
  <c r="AU5" i="11"/>
  <c r="AU4" i="11"/>
  <c r="X168" i="1"/>
  <c r="X167" i="1"/>
  <c r="X166" i="1"/>
  <c r="X165" i="1"/>
  <c r="X164" i="1"/>
  <c r="X163" i="1"/>
  <c r="X162" i="1"/>
  <c r="X161" i="1"/>
  <c r="X160" i="1"/>
  <c r="X159" i="1"/>
  <c r="X158" i="1"/>
  <c r="X157" i="1"/>
  <c r="X156" i="1"/>
  <c r="X155" i="1"/>
  <c r="X154" i="1"/>
  <c r="X153" i="1"/>
  <c r="X152" i="1"/>
  <c r="X151" i="1"/>
  <c r="X150" i="1"/>
  <c r="X149" i="1"/>
  <c r="X148" i="1"/>
  <c r="X147" i="1"/>
  <c r="X146" i="1"/>
  <c r="X145" i="1"/>
  <c r="X144" i="1"/>
  <c r="X143" i="1"/>
  <c r="X142" i="1"/>
  <c r="X141" i="1"/>
  <c r="X140" i="1"/>
  <c r="X139" i="1"/>
  <c r="X138" i="1"/>
  <c r="X137" i="1"/>
  <c r="X136" i="1"/>
  <c r="X135" i="1"/>
  <c r="X134" i="1"/>
  <c r="X133" i="1"/>
  <c r="X132" i="1"/>
  <c r="X131" i="1"/>
  <c r="X130" i="1"/>
  <c r="X129" i="1"/>
  <c r="X128" i="1"/>
  <c r="X127" i="1"/>
  <c r="X126" i="1"/>
  <c r="X125" i="1"/>
  <c r="X12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C127" i="1"/>
  <c r="H127" i="1" s="1"/>
  <c r="D128" i="1"/>
  <c r="I128" i="1" s="1"/>
  <c r="X9" i="1"/>
  <c r="D9" i="1"/>
  <c r="I9" i="1" s="1"/>
  <c r="Q9" i="1"/>
  <c r="E168" i="1"/>
  <c r="J168" i="1" s="1"/>
  <c r="R168" i="1"/>
  <c r="D168" i="1"/>
  <c r="I168" i="1" s="1"/>
  <c r="Q168" i="1"/>
  <c r="C168" i="1"/>
  <c r="H168" i="1" s="1"/>
  <c r="P168" i="1"/>
  <c r="E167" i="1"/>
  <c r="J167" i="1" s="1"/>
  <c r="R167" i="1"/>
  <c r="W167" i="1" s="1"/>
  <c r="D167" i="1"/>
  <c r="I167" i="1" s="1"/>
  <c r="Q167" i="1"/>
  <c r="C167" i="1"/>
  <c r="H167" i="1" s="1"/>
  <c r="P167" i="1"/>
  <c r="E166" i="1"/>
  <c r="J166" i="1" s="1"/>
  <c r="R166" i="1"/>
  <c r="W166" i="1" s="1"/>
  <c r="C166" i="1"/>
  <c r="H166" i="1" s="1"/>
  <c r="P166" i="1"/>
  <c r="D165" i="1"/>
  <c r="I165" i="1" s="1"/>
  <c r="Q165" i="1"/>
  <c r="E164" i="1"/>
  <c r="J164" i="1" s="1"/>
  <c r="R164" i="1"/>
  <c r="W164" i="1" s="1"/>
  <c r="C164" i="1"/>
  <c r="H164" i="1" s="1"/>
  <c r="P164" i="1"/>
  <c r="E163" i="1"/>
  <c r="J163" i="1" s="1"/>
  <c r="R163" i="1"/>
  <c r="C163" i="1"/>
  <c r="H163" i="1" s="1"/>
  <c r="P163" i="1"/>
  <c r="E162" i="1"/>
  <c r="J162" i="1" s="1"/>
  <c r="R162" i="1"/>
  <c r="W162" i="1" s="1"/>
  <c r="C162" i="1"/>
  <c r="H162" i="1" s="1"/>
  <c r="P162" i="1"/>
  <c r="C161" i="1"/>
  <c r="H161" i="1" s="1"/>
  <c r="P161" i="1"/>
  <c r="D159" i="1"/>
  <c r="I159" i="1" s="1"/>
  <c r="Q159" i="1"/>
  <c r="C159" i="1"/>
  <c r="H159" i="1" s="1"/>
  <c r="P159" i="1"/>
  <c r="E158" i="1"/>
  <c r="J158" i="1" s="1"/>
  <c r="R158" i="1"/>
  <c r="W158" i="1" s="1"/>
  <c r="D158" i="1"/>
  <c r="I158" i="1" s="1"/>
  <c r="Q158" i="1"/>
  <c r="C158" i="1"/>
  <c r="H158" i="1" s="1"/>
  <c r="P158" i="1"/>
  <c r="U158" i="1" s="1"/>
  <c r="E157" i="1"/>
  <c r="J157" i="1" s="1"/>
  <c r="R157" i="1"/>
  <c r="W157" i="1" s="1"/>
  <c r="D157" i="1"/>
  <c r="I157" i="1" s="1"/>
  <c r="Q157" i="1"/>
  <c r="C157" i="1"/>
  <c r="H157" i="1" s="1"/>
  <c r="P157" i="1"/>
  <c r="U157" i="1" s="1"/>
  <c r="E156" i="1"/>
  <c r="J156" i="1" s="1"/>
  <c r="R156" i="1"/>
  <c r="W156" i="1" s="1"/>
  <c r="D156" i="1"/>
  <c r="I156" i="1" s="1"/>
  <c r="Q156" i="1"/>
  <c r="C156" i="1"/>
  <c r="H156" i="1" s="1"/>
  <c r="P156" i="1"/>
  <c r="D155" i="1"/>
  <c r="I155" i="1" s="1"/>
  <c r="Q155" i="1"/>
  <c r="C155" i="1"/>
  <c r="H155" i="1" s="1"/>
  <c r="P155" i="1"/>
  <c r="C154" i="1"/>
  <c r="H154" i="1" s="1"/>
  <c r="P154" i="1"/>
  <c r="D153" i="1"/>
  <c r="I153" i="1" s="1"/>
  <c r="Q153" i="1"/>
  <c r="C153" i="1"/>
  <c r="H153" i="1" s="1"/>
  <c r="P153" i="1"/>
  <c r="E152" i="1"/>
  <c r="J152" i="1" s="1"/>
  <c r="R152" i="1"/>
  <c r="W152" i="1" s="1"/>
  <c r="C152" i="1"/>
  <c r="H152" i="1" s="1"/>
  <c r="P152" i="1"/>
  <c r="D151" i="1"/>
  <c r="I151" i="1" s="1"/>
  <c r="Q151" i="1"/>
  <c r="E150" i="1"/>
  <c r="J150" i="1" s="1"/>
  <c r="R150" i="1"/>
  <c r="W150" i="1" s="1"/>
  <c r="D150" i="1"/>
  <c r="I150" i="1" s="1"/>
  <c r="Q150" i="1"/>
  <c r="C150" i="1"/>
  <c r="H150" i="1" s="1"/>
  <c r="P150" i="1"/>
  <c r="D149" i="1"/>
  <c r="I149" i="1" s="1"/>
  <c r="Q149" i="1"/>
  <c r="C149" i="1"/>
  <c r="H149" i="1" s="1"/>
  <c r="P149" i="1"/>
  <c r="D148" i="1"/>
  <c r="I148" i="1" s="1"/>
  <c r="Q148" i="1"/>
  <c r="E147" i="1"/>
  <c r="J147" i="1" s="1"/>
  <c r="R147" i="1"/>
  <c r="W147" i="1" s="1"/>
  <c r="C147" i="1"/>
  <c r="H147" i="1" s="1"/>
  <c r="P147" i="1"/>
  <c r="E146" i="1"/>
  <c r="J146" i="1" s="1"/>
  <c r="R146" i="1"/>
  <c r="D146" i="1"/>
  <c r="I146" i="1" s="1"/>
  <c r="Q146" i="1"/>
  <c r="C146" i="1"/>
  <c r="H146" i="1" s="1"/>
  <c r="P146" i="1"/>
  <c r="E145" i="1"/>
  <c r="J145" i="1" s="1"/>
  <c r="R145" i="1"/>
  <c r="D145" i="1"/>
  <c r="I145" i="1" s="1"/>
  <c r="Q145" i="1"/>
  <c r="C145" i="1"/>
  <c r="H145" i="1" s="1"/>
  <c r="P145" i="1"/>
  <c r="D144" i="1"/>
  <c r="I144" i="1" s="1"/>
  <c r="Q144" i="1"/>
  <c r="C144" i="1"/>
  <c r="H144" i="1" s="1"/>
  <c r="P144" i="1"/>
  <c r="E143" i="1"/>
  <c r="J143" i="1" s="1"/>
  <c r="R143" i="1"/>
  <c r="W143" i="1" s="1"/>
  <c r="D143" i="1"/>
  <c r="I143" i="1" s="1"/>
  <c r="Q143" i="1"/>
  <c r="E142" i="1"/>
  <c r="J142" i="1" s="1"/>
  <c r="R142" i="1"/>
  <c r="W142" i="1" s="1"/>
  <c r="C142" i="1"/>
  <c r="H142" i="1" s="1"/>
  <c r="P142" i="1"/>
  <c r="E141" i="1"/>
  <c r="J141" i="1" s="1"/>
  <c r="R141" i="1"/>
  <c r="W141" i="1" s="1"/>
  <c r="D141" i="1"/>
  <c r="I141" i="1" s="1"/>
  <c r="Q141" i="1"/>
  <c r="D140" i="1"/>
  <c r="I140" i="1" s="1"/>
  <c r="Q140" i="1"/>
  <c r="C140" i="1"/>
  <c r="H140" i="1" s="1"/>
  <c r="P140" i="1"/>
  <c r="E139" i="1"/>
  <c r="J139" i="1" s="1"/>
  <c r="R139" i="1"/>
  <c r="W139" i="1" s="1"/>
  <c r="C139" i="1"/>
  <c r="H139" i="1" s="1"/>
  <c r="P139" i="1"/>
  <c r="U139" i="1" s="1"/>
  <c r="D138" i="1"/>
  <c r="I138" i="1" s="1"/>
  <c r="Q138" i="1"/>
  <c r="V138" i="1" s="1"/>
  <c r="D137" i="1"/>
  <c r="I137" i="1" s="1"/>
  <c r="Q137" i="1"/>
  <c r="C137" i="1"/>
  <c r="H137" i="1" s="1"/>
  <c r="P137" i="1"/>
  <c r="E136" i="1"/>
  <c r="J136" i="1" s="1"/>
  <c r="R136" i="1"/>
  <c r="W136" i="1" s="1"/>
  <c r="D135" i="1"/>
  <c r="I135" i="1" s="1"/>
  <c r="Q135" i="1"/>
  <c r="C135" i="1"/>
  <c r="H135" i="1" s="1"/>
  <c r="P135" i="1"/>
  <c r="D134" i="1"/>
  <c r="I134" i="1" s="1"/>
  <c r="Q134" i="1"/>
  <c r="C134" i="1"/>
  <c r="H134" i="1" s="1"/>
  <c r="P134" i="1"/>
  <c r="E133" i="1"/>
  <c r="J133" i="1" s="1"/>
  <c r="R133" i="1"/>
  <c r="W133" i="1" s="1"/>
  <c r="D133" i="1"/>
  <c r="I133" i="1" s="1"/>
  <c r="Q133" i="1"/>
  <c r="C133" i="1"/>
  <c r="H133" i="1" s="1"/>
  <c r="P133" i="1"/>
  <c r="E132" i="1"/>
  <c r="J132" i="1" s="1"/>
  <c r="R132" i="1"/>
  <c r="W132" i="1" s="1"/>
  <c r="D132" i="1"/>
  <c r="I132" i="1" s="1"/>
  <c r="Q132" i="1"/>
  <c r="C132" i="1"/>
  <c r="H132" i="1" s="1"/>
  <c r="P132" i="1"/>
  <c r="E130" i="1"/>
  <c r="J130" i="1" s="1"/>
  <c r="R130" i="1"/>
  <c r="D130" i="1"/>
  <c r="I130" i="1" s="1"/>
  <c r="Q130" i="1"/>
  <c r="C130" i="1"/>
  <c r="H130" i="1" s="1"/>
  <c r="P130" i="1"/>
  <c r="E129" i="1"/>
  <c r="J129" i="1" s="1"/>
  <c r="R129" i="1"/>
  <c r="D129" i="1"/>
  <c r="I129" i="1" s="1"/>
  <c r="Q129" i="1"/>
  <c r="C129" i="1"/>
  <c r="H129" i="1" s="1"/>
  <c r="P129" i="1"/>
  <c r="E128" i="1"/>
  <c r="J128" i="1" s="1"/>
  <c r="R128" i="1"/>
  <c r="W128" i="1" s="1"/>
  <c r="Q128" i="1"/>
  <c r="V128" i="1" s="1"/>
  <c r="C128" i="1"/>
  <c r="H128" i="1" s="1"/>
  <c r="P128" i="1"/>
  <c r="U128" i="1" s="1"/>
  <c r="D127" i="1"/>
  <c r="I127" i="1" s="1"/>
  <c r="Q127" i="1"/>
  <c r="V127" i="1" s="1"/>
  <c r="P127" i="1"/>
  <c r="U127" i="1" s="1"/>
  <c r="C126" i="1"/>
  <c r="H126" i="1" s="1"/>
  <c r="P126" i="1"/>
  <c r="U126" i="1" s="1"/>
  <c r="D125" i="1"/>
  <c r="I125" i="1" s="1"/>
  <c r="Q125" i="1"/>
  <c r="C125" i="1"/>
  <c r="H125" i="1" s="1"/>
  <c r="P125" i="1"/>
  <c r="E124" i="1"/>
  <c r="J124" i="1" s="1"/>
  <c r="R124" i="1"/>
  <c r="W124" i="1" s="1"/>
  <c r="C124" i="1"/>
  <c r="H124" i="1" s="1"/>
  <c r="P124" i="1"/>
  <c r="E123" i="1"/>
  <c r="J123" i="1" s="1"/>
  <c r="R123" i="1"/>
  <c r="D123" i="1"/>
  <c r="I123" i="1" s="1"/>
  <c r="Q123" i="1"/>
  <c r="C123" i="1"/>
  <c r="H123" i="1" s="1"/>
  <c r="P123" i="1"/>
  <c r="E122" i="1"/>
  <c r="J122" i="1" s="1"/>
  <c r="R122" i="1"/>
  <c r="W122" i="1" s="1"/>
  <c r="C122" i="1"/>
  <c r="H122" i="1" s="1"/>
  <c r="P122" i="1"/>
  <c r="C121" i="1"/>
  <c r="H121" i="1" s="1"/>
  <c r="P121" i="1"/>
  <c r="E120" i="1"/>
  <c r="J120" i="1" s="1"/>
  <c r="R120" i="1"/>
  <c r="W120" i="1" s="1"/>
  <c r="D120" i="1"/>
  <c r="I120" i="1" s="1"/>
  <c r="Q120" i="1"/>
  <c r="V120" i="1" s="1"/>
  <c r="C120" i="1"/>
  <c r="H120" i="1" s="1"/>
  <c r="P120" i="1"/>
  <c r="E119" i="1"/>
  <c r="J119" i="1" s="1"/>
  <c r="R119" i="1"/>
  <c r="W119" i="1" s="1"/>
  <c r="D119" i="1"/>
  <c r="I119" i="1" s="1"/>
  <c r="Q119" i="1"/>
  <c r="C119" i="1"/>
  <c r="H119" i="1" s="1"/>
  <c r="P119" i="1"/>
  <c r="E118" i="1"/>
  <c r="J118" i="1" s="1"/>
  <c r="R118" i="1"/>
  <c r="D118" i="1"/>
  <c r="I118" i="1" s="1"/>
  <c r="Q118" i="1"/>
  <c r="C118" i="1"/>
  <c r="H118" i="1" s="1"/>
  <c r="P118" i="1"/>
  <c r="E117" i="1"/>
  <c r="J117" i="1" s="1"/>
  <c r="R117" i="1"/>
  <c r="W117" i="1" s="1"/>
  <c r="C117" i="1"/>
  <c r="H117" i="1" s="1"/>
  <c r="P117" i="1"/>
  <c r="E116" i="1"/>
  <c r="J116" i="1" s="1"/>
  <c r="R116" i="1"/>
  <c r="W116" i="1" s="1"/>
  <c r="C116" i="1"/>
  <c r="H116" i="1" s="1"/>
  <c r="P116" i="1"/>
  <c r="E115" i="1"/>
  <c r="J115" i="1" s="1"/>
  <c r="R115" i="1"/>
  <c r="D115" i="1"/>
  <c r="I115" i="1" s="1"/>
  <c r="Q115" i="1"/>
  <c r="C115" i="1"/>
  <c r="H115" i="1" s="1"/>
  <c r="P115" i="1"/>
  <c r="E114" i="1"/>
  <c r="J114" i="1" s="1"/>
  <c r="R114" i="1"/>
  <c r="D114" i="1"/>
  <c r="I114" i="1" s="1"/>
  <c r="Q114" i="1"/>
  <c r="C114" i="1"/>
  <c r="H114" i="1" s="1"/>
  <c r="P114" i="1"/>
  <c r="D113" i="1"/>
  <c r="I113" i="1" s="1"/>
  <c r="Q113" i="1"/>
  <c r="V113" i="1" s="1"/>
  <c r="C113" i="1"/>
  <c r="H113" i="1" s="1"/>
  <c r="P113" i="1"/>
  <c r="C112" i="1"/>
  <c r="H112" i="1" s="1"/>
  <c r="P112" i="1"/>
  <c r="C111" i="1"/>
  <c r="H111" i="1" s="1"/>
  <c r="P111" i="1"/>
  <c r="E110" i="1"/>
  <c r="J110" i="1" s="1"/>
  <c r="R110" i="1"/>
  <c r="W110" i="1" s="1"/>
  <c r="D110" i="1"/>
  <c r="I110" i="1" s="1"/>
  <c r="Q110" i="1"/>
  <c r="C110" i="1"/>
  <c r="H110" i="1" s="1"/>
  <c r="P110" i="1"/>
  <c r="D109" i="1"/>
  <c r="I109" i="1" s="1"/>
  <c r="Q109" i="1"/>
  <c r="C109" i="1"/>
  <c r="H109" i="1" s="1"/>
  <c r="P109" i="1"/>
  <c r="E108" i="1"/>
  <c r="J108" i="1" s="1"/>
  <c r="R108" i="1"/>
  <c r="W108" i="1" s="1"/>
  <c r="D108" i="1"/>
  <c r="I108" i="1" s="1"/>
  <c r="Q108" i="1"/>
  <c r="V108" i="1" s="1"/>
  <c r="D107" i="1"/>
  <c r="I107" i="1" s="1"/>
  <c r="Q107" i="1"/>
  <c r="C107" i="1"/>
  <c r="H107" i="1" s="1"/>
  <c r="P107" i="1"/>
  <c r="E106" i="1"/>
  <c r="J106" i="1" s="1"/>
  <c r="R106" i="1"/>
  <c r="W106" i="1" s="1"/>
  <c r="D106" i="1"/>
  <c r="I106" i="1" s="1"/>
  <c r="Q106" i="1"/>
  <c r="C106" i="1"/>
  <c r="H106" i="1" s="1"/>
  <c r="P106" i="1"/>
  <c r="E105" i="1"/>
  <c r="J105" i="1" s="1"/>
  <c r="R105" i="1"/>
  <c r="W105" i="1" s="1"/>
  <c r="D105" i="1"/>
  <c r="I105" i="1" s="1"/>
  <c r="Q105" i="1"/>
  <c r="C105" i="1"/>
  <c r="H105" i="1" s="1"/>
  <c r="P105" i="1"/>
  <c r="E104" i="1"/>
  <c r="J104" i="1" s="1"/>
  <c r="R104" i="1"/>
  <c r="W104" i="1" s="1"/>
  <c r="C104" i="1"/>
  <c r="H104" i="1" s="1"/>
  <c r="P104" i="1"/>
  <c r="C103" i="1"/>
  <c r="H103" i="1" s="1"/>
  <c r="P103" i="1"/>
  <c r="D102" i="1"/>
  <c r="I102" i="1" s="1"/>
  <c r="Q102" i="1"/>
  <c r="D101" i="1"/>
  <c r="I101" i="1" s="1"/>
  <c r="Q101" i="1"/>
  <c r="V101" i="1" s="1"/>
  <c r="C101" i="1"/>
  <c r="H101" i="1" s="1"/>
  <c r="P101" i="1"/>
  <c r="E100" i="1"/>
  <c r="J100" i="1" s="1"/>
  <c r="R100" i="1"/>
  <c r="D100" i="1"/>
  <c r="I100" i="1" s="1"/>
  <c r="Q100" i="1"/>
  <c r="C100" i="1"/>
  <c r="H100" i="1" s="1"/>
  <c r="P100" i="1"/>
  <c r="D99" i="1"/>
  <c r="I99" i="1" s="1"/>
  <c r="Q99" i="1"/>
  <c r="C99" i="1"/>
  <c r="H99" i="1" s="1"/>
  <c r="P99" i="1"/>
  <c r="D98" i="1"/>
  <c r="I98" i="1" s="1"/>
  <c r="Q98" i="1"/>
  <c r="V98" i="1" s="1"/>
  <c r="E97" i="1"/>
  <c r="J97" i="1" s="1"/>
  <c r="R97" i="1"/>
  <c r="D97" i="1"/>
  <c r="I97" i="1" s="1"/>
  <c r="Q97" i="1"/>
  <c r="C97" i="1"/>
  <c r="H97" i="1" s="1"/>
  <c r="P97" i="1"/>
  <c r="E96" i="1"/>
  <c r="J96" i="1" s="1"/>
  <c r="R96" i="1"/>
  <c r="W96" i="1" s="1"/>
  <c r="D96" i="1"/>
  <c r="I96" i="1" s="1"/>
  <c r="Q96" i="1"/>
  <c r="C96" i="1"/>
  <c r="H96" i="1" s="1"/>
  <c r="P96" i="1"/>
  <c r="E95" i="1"/>
  <c r="J95" i="1" s="1"/>
  <c r="R95" i="1"/>
  <c r="W95" i="1" s="1"/>
  <c r="D95" i="1"/>
  <c r="I95" i="1" s="1"/>
  <c r="Q95" i="1"/>
  <c r="C95" i="1"/>
  <c r="H95" i="1" s="1"/>
  <c r="P95" i="1"/>
  <c r="C94" i="1"/>
  <c r="H94" i="1" s="1"/>
  <c r="P94" i="1"/>
  <c r="E93" i="1"/>
  <c r="J93" i="1" s="1"/>
  <c r="R93" i="1"/>
  <c r="W93" i="1" s="1"/>
  <c r="D93" i="1"/>
  <c r="I93" i="1" s="1"/>
  <c r="Q93" i="1"/>
  <c r="C93" i="1"/>
  <c r="H93" i="1" s="1"/>
  <c r="P93" i="1"/>
  <c r="E92" i="1"/>
  <c r="J92" i="1" s="1"/>
  <c r="R92" i="1"/>
  <c r="W92" i="1" s="1"/>
  <c r="D92" i="1"/>
  <c r="I92" i="1" s="1"/>
  <c r="Q92" i="1"/>
  <c r="C92" i="1"/>
  <c r="H92" i="1" s="1"/>
  <c r="P92" i="1"/>
  <c r="E90" i="1"/>
  <c r="J90" i="1" s="1"/>
  <c r="R90" i="1"/>
  <c r="W90" i="1" s="1"/>
  <c r="D90" i="1"/>
  <c r="I90" i="1" s="1"/>
  <c r="Q90" i="1"/>
  <c r="C90" i="1"/>
  <c r="H90" i="1" s="1"/>
  <c r="P90" i="1"/>
  <c r="D89" i="1"/>
  <c r="I89" i="1" s="1"/>
  <c r="Q89" i="1"/>
  <c r="C89" i="1"/>
  <c r="H89" i="1" s="1"/>
  <c r="P89" i="1"/>
  <c r="U89" i="1" s="1"/>
  <c r="D88" i="1"/>
  <c r="I88" i="1" s="1"/>
  <c r="Q88" i="1"/>
  <c r="C88" i="1"/>
  <c r="H88" i="1" s="1"/>
  <c r="P88" i="1"/>
  <c r="E87" i="1"/>
  <c r="J87" i="1" s="1"/>
  <c r="R87" i="1"/>
  <c r="W87" i="1" s="1"/>
  <c r="D87" i="1"/>
  <c r="I87" i="1" s="1"/>
  <c r="Q87" i="1"/>
  <c r="C87" i="1"/>
  <c r="H87" i="1" s="1"/>
  <c r="P87" i="1"/>
  <c r="E86" i="1"/>
  <c r="J86" i="1" s="1"/>
  <c r="R86" i="1"/>
  <c r="D86" i="1"/>
  <c r="I86" i="1" s="1"/>
  <c r="Q86" i="1"/>
  <c r="C86" i="1"/>
  <c r="H86" i="1" s="1"/>
  <c r="P86" i="1"/>
  <c r="E85" i="1"/>
  <c r="J85" i="1" s="1"/>
  <c r="R85" i="1"/>
  <c r="W85" i="1" s="1"/>
  <c r="D85" i="1"/>
  <c r="I85" i="1" s="1"/>
  <c r="Q85" i="1"/>
  <c r="C85" i="1"/>
  <c r="H85" i="1" s="1"/>
  <c r="P85" i="1"/>
  <c r="U85" i="1" s="1"/>
  <c r="E84" i="1"/>
  <c r="J84" i="1" s="1"/>
  <c r="R84" i="1"/>
  <c r="D84" i="1"/>
  <c r="I84" i="1" s="1"/>
  <c r="Q84" i="1"/>
  <c r="C84" i="1"/>
  <c r="H84" i="1" s="1"/>
  <c r="P84" i="1"/>
  <c r="E83" i="1"/>
  <c r="J83" i="1" s="1"/>
  <c r="R83" i="1"/>
  <c r="D83" i="1"/>
  <c r="I83" i="1" s="1"/>
  <c r="Q83" i="1"/>
  <c r="C83" i="1"/>
  <c r="H83" i="1" s="1"/>
  <c r="P83" i="1"/>
  <c r="E82" i="1"/>
  <c r="J82" i="1" s="1"/>
  <c r="R82" i="1"/>
  <c r="W82" i="1" s="1"/>
  <c r="D82" i="1"/>
  <c r="I82" i="1" s="1"/>
  <c r="Q82" i="1"/>
  <c r="V82" i="1" s="1"/>
  <c r="C82" i="1"/>
  <c r="H82" i="1" s="1"/>
  <c r="P82" i="1"/>
  <c r="E81" i="1"/>
  <c r="J81" i="1" s="1"/>
  <c r="R81" i="1"/>
  <c r="W81" i="1" s="1"/>
  <c r="C81" i="1"/>
  <c r="H81" i="1" s="1"/>
  <c r="P81" i="1"/>
  <c r="D80" i="1"/>
  <c r="I80" i="1" s="1"/>
  <c r="Q80" i="1"/>
  <c r="C80" i="1"/>
  <c r="H80" i="1" s="1"/>
  <c r="P80" i="1"/>
  <c r="E79" i="1"/>
  <c r="J79" i="1" s="1"/>
  <c r="R79" i="1"/>
  <c r="W79" i="1" s="1"/>
  <c r="C79" i="1"/>
  <c r="H79" i="1" s="1"/>
  <c r="P79" i="1"/>
  <c r="D78" i="1"/>
  <c r="I78" i="1" s="1"/>
  <c r="Q78" i="1"/>
  <c r="C78" i="1"/>
  <c r="H78" i="1" s="1"/>
  <c r="P78" i="1"/>
  <c r="U78" i="1" s="1"/>
  <c r="E77" i="1"/>
  <c r="J77" i="1" s="1"/>
  <c r="R77" i="1"/>
  <c r="D77" i="1"/>
  <c r="I77" i="1" s="1"/>
  <c r="Q77" i="1"/>
  <c r="C77" i="1"/>
  <c r="H77" i="1" s="1"/>
  <c r="P77" i="1"/>
  <c r="E76" i="1"/>
  <c r="J76" i="1" s="1"/>
  <c r="R76" i="1"/>
  <c r="C76" i="1"/>
  <c r="H76" i="1" s="1"/>
  <c r="P76" i="1"/>
  <c r="E75" i="1"/>
  <c r="J75" i="1" s="1"/>
  <c r="R75" i="1"/>
  <c r="D75" i="1"/>
  <c r="I75" i="1" s="1"/>
  <c r="Q75" i="1"/>
  <c r="C75" i="1"/>
  <c r="H75" i="1" s="1"/>
  <c r="P75" i="1"/>
  <c r="E74" i="1"/>
  <c r="J74" i="1" s="1"/>
  <c r="R74" i="1"/>
  <c r="W74" i="1" s="1"/>
  <c r="D74" i="1"/>
  <c r="I74" i="1" s="1"/>
  <c r="Q74" i="1"/>
  <c r="D73" i="1"/>
  <c r="I73" i="1" s="1"/>
  <c r="Q73" i="1"/>
  <c r="C73" i="1"/>
  <c r="H73" i="1" s="1"/>
  <c r="P73" i="1"/>
  <c r="E72" i="1"/>
  <c r="J72" i="1" s="1"/>
  <c r="R72" i="1"/>
  <c r="C72" i="1"/>
  <c r="H72" i="1" s="1"/>
  <c r="P72" i="1"/>
  <c r="E71" i="1"/>
  <c r="J71" i="1" s="1"/>
  <c r="R71" i="1"/>
  <c r="D71" i="1"/>
  <c r="I71" i="1" s="1"/>
  <c r="Q71" i="1"/>
  <c r="C71" i="1"/>
  <c r="H71" i="1" s="1"/>
  <c r="P71" i="1"/>
  <c r="D70" i="1"/>
  <c r="I70" i="1" s="1"/>
  <c r="Q70" i="1"/>
  <c r="V70" i="1" s="1"/>
  <c r="E69" i="1"/>
  <c r="J69" i="1" s="1"/>
  <c r="R69" i="1"/>
  <c r="C69" i="1"/>
  <c r="H69" i="1" s="1"/>
  <c r="P69" i="1"/>
  <c r="E68" i="1"/>
  <c r="J68" i="1" s="1"/>
  <c r="R68" i="1"/>
  <c r="D68" i="1"/>
  <c r="I68" i="1" s="1"/>
  <c r="Q68" i="1"/>
  <c r="C68" i="1"/>
  <c r="H68" i="1" s="1"/>
  <c r="P68" i="1"/>
  <c r="D67" i="1"/>
  <c r="I67" i="1" s="1"/>
  <c r="Q67" i="1"/>
  <c r="C67" i="1"/>
  <c r="H67" i="1" s="1"/>
  <c r="P67" i="1"/>
  <c r="E66" i="1"/>
  <c r="J66" i="1" s="1"/>
  <c r="R66" i="1"/>
  <c r="D66" i="1"/>
  <c r="I66" i="1" s="1"/>
  <c r="Q66" i="1"/>
  <c r="C66" i="1"/>
  <c r="H66" i="1" s="1"/>
  <c r="P66" i="1"/>
  <c r="E65" i="1"/>
  <c r="J65" i="1" s="1"/>
  <c r="R65" i="1"/>
  <c r="D65" i="1"/>
  <c r="I65" i="1" s="1"/>
  <c r="Q65" i="1"/>
  <c r="C65" i="1"/>
  <c r="H65" i="1" s="1"/>
  <c r="P65" i="1"/>
  <c r="D64" i="1"/>
  <c r="I64" i="1" s="1"/>
  <c r="Q64" i="1"/>
  <c r="C64" i="1"/>
  <c r="H64" i="1" s="1"/>
  <c r="P64" i="1"/>
  <c r="E63" i="1"/>
  <c r="J63" i="1" s="1"/>
  <c r="R63" i="1"/>
  <c r="W63" i="1" s="1"/>
  <c r="D63" i="1"/>
  <c r="I63" i="1" s="1"/>
  <c r="Q63" i="1"/>
  <c r="V63" i="1" s="1"/>
  <c r="C63" i="1"/>
  <c r="H63" i="1" s="1"/>
  <c r="P63" i="1"/>
  <c r="D62" i="1"/>
  <c r="I62" i="1" s="1"/>
  <c r="Q62" i="1"/>
  <c r="D61" i="1"/>
  <c r="I61" i="1" s="1"/>
  <c r="Q61" i="1"/>
  <c r="C61" i="1"/>
  <c r="H61" i="1" s="1"/>
  <c r="P61" i="1"/>
  <c r="E60" i="1"/>
  <c r="J60" i="1" s="1"/>
  <c r="R60" i="1"/>
  <c r="W60" i="1" s="1"/>
  <c r="D60" i="1"/>
  <c r="I60" i="1" s="1"/>
  <c r="Q60" i="1"/>
  <c r="C60" i="1"/>
  <c r="H60" i="1" s="1"/>
  <c r="P60" i="1"/>
  <c r="D59" i="1"/>
  <c r="I59" i="1" s="1"/>
  <c r="Q59" i="1"/>
  <c r="C59" i="1"/>
  <c r="H59" i="1" s="1"/>
  <c r="P59" i="1"/>
  <c r="D57" i="1"/>
  <c r="I57" i="1" s="1"/>
  <c r="Q57" i="1"/>
  <c r="E56" i="1"/>
  <c r="J56" i="1" s="1"/>
  <c r="R56" i="1"/>
  <c r="D56" i="1"/>
  <c r="I56" i="1" s="1"/>
  <c r="Q56" i="1"/>
  <c r="C56" i="1"/>
  <c r="H56" i="1" s="1"/>
  <c r="P56" i="1"/>
  <c r="D55" i="1"/>
  <c r="I55" i="1" s="1"/>
  <c r="Q55" i="1"/>
  <c r="C55" i="1"/>
  <c r="H55" i="1" s="1"/>
  <c r="P55" i="1"/>
  <c r="D53" i="1"/>
  <c r="I53" i="1" s="1"/>
  <c r="Q53" i="1"/>
  <c r="C53" i="1"/>
  <c r="H53" i="1" s="1"/>
  <c r="P53" i="1"/>
  <c r="E52" i="1"/>
  <c r="J52" i="1" s="1"/>
  <c r="R52" i="1"/>
  <c r="D52" i="1"/>
  <c r="I52" i="1" s="1"/>
  <c r="Q52" i="1"/>
  <c r="C52" i="1"/>
  <c r="H52" i="1" s="1"/>
  <c r="P52" i="1"/>
  <c r="E51" i="1"/>
  <c r="J51" i="1" s="1"/>
  <c r="R51" i="1"/>
  <c r="W51" i="1" s="1"/>
  <c r="D51" i="1"/>
  <c r="I51" i="1" s="1"/>
  <c r="Q51" i="1"/>
  <c r="C51" i="1"/>
  <c r="H51" i="1" s="1"/>
  <c r="P51" i="1"/>
  <c r="D50" i="1"/>
  <c r="I50" i="1" s="1"/>
  <c r="Q50" i="1"/>
  <c r="V50" i="1" s="1"/>
  <c r="C50" i="1"/>
  <c r="H50" i="1" s="1"/>
  <c r="P50" i="1"/>
  <c r="E49" i="1"/>
  <c r="J49" i="1" s="1"/>
  <c r="R49" i="1"/>
  <c r="W49" i="1" s="1"/>
  <c r="C49" i="1"/>
  <c r="H49" i="1" s="1"/>
  <c r="P49" i="1"/>
  <c r="E48" i="1"/>
  <c r="J48" i="1" s="1"/>
  <c r="R48" i="1"/>
  <c r="W48" i="1" s="1"/>
  <c r="D48" i="1"/>
  <c r="I48" i="1" s="1"/>
  <c r="Q48" i="1"/>
  <c r="C48" i="1"/>
  <c r="H48" i="1" s="1"/>
  <c r="P48" i="1"/>
  <c r="E47" i="1"/>
  <c r="J47" i="1" s="1"/>
  <c r="R47" i="1"/>
  <c r="W47" i="1" s="1"/>
  <c r="D47" i="1"/>
  <c r="I47" i="1" s="1"/>
  <c r="Q47" i="1"/>
  <c r="V47" i="1" s="1"/>
  <c r="C47" i="1"/>
  <c r="H47" i="1" s="1"/>
  <c r="P47" i="1"/>
  <c r="E46" i="1"/>
  <c r="J46" i="1" s="1"/>
  <c r="R46" i="1"/>
  <c r="D46" i="1"/>
  <c r="I46" i="1" s="1"/>
  <c r="Q46" i="1"/>
  <c r="C46" i="1"/>
  <c r="H46" i="1" s="1"/>
  <c r="P46" i="1"/>
  <c r="D45" i="1"/>
  <c r="I45" i="1" s="1"/>
  <c r="Q45" i="1"/>
  <c r="C45" i="1"/>
  <c r="H45" i="1" s="1"/>
  <c r="P45" i="1"/>
  <c r="E44" i="1"/>
  <c r="J44" i="1" s="1"/>
  <c r="R44" i="1"/>
  <c r="D44" i="1"/>
  <c r="I44" i="1" s="1"/>
  <c r="Q44" i="1"/>
  <c r="C44" i="1"/>
  <c r="H44" i="1" s="1"/>
  <c r="P44" i="1"/>
  <c r="E43" i="1"/>
  <c r="J43" i="1" s="1"/>
  <c r="R43" i="1"/>
  <c r="D43" i="1"/>
  <c r="I43" i="1" s="1"/>
  <c r="Q43" i="1"/>
  <c r="C43" i="1"/>
  <c r="H43" i="1" s="1"/>
  <c r="P43" i="1"/>
  <c r="E42" i="1"/>
  <c r="J42" i="1" s="1"/>
  <c r="R42" i="1"/>
  <c r="D42" i="1"/>
  <c r="I42" i="1" s="1"/>
  <c r="Q42" i="1"/>
  <c r="C42" i="1"/>
  <c r="H42" i="1" s="1"/>
  <c r="P42" i="1"/>
  <c r="E41" i="1"/>
  <c r="J41" i="1" s="1"/>
  <c r="R41" i="1"/>
  <c r="D41" i="1"/>
  <c r="I41" i="1" s="1"/>
  <c r="Q41" i="1"/>
  <c r="C41" i="1"/>
  <c r="H41" i="1" s="1"/>
  <c r="P41" i="1"/>
  <c r="E40" i="1"/>
  <c r="J40" i="1" s="1"/>
  <c r="R40" i="1"/>
  <c r="W40" i="1" s="1"/>
  <c r="D40" i="1"/>
  <c r="I40" i="1" s="1"/>
  <c r="Q40" i="1"/>
  <c r="E39" i="1"/>
  <c r="J39" i="1" s="1"/>
  <c r="R39" i="1"/>
  <c r="D39" i="1"/>
  <c r="I39" i="1" s="1"/>
  <c r="Q39" i="1"/>
  <c r="C39" i="1"/>
  <c r="H39" i="1" s="1"/>
  <c r="P39" i="1"/>
  <c r="D38" i="1"/>
  <c r="I38" i="1" s="1"/>
  <c r="Q38" i="1"/>
  <c r="E37" i="1"/>
  <c r="J37" i="1" s="1"/>
  <c r="R37" i="1"/>
  <c r="D37" i="1"/>
  <c r="I37" i="1" s="1"/>
  <c r="Q37" i="1"/>
  <c r="C37" i="1"/>
  <c r="H37" i="1" s="1"/>
  <c r="P37" i="1"/>
  <c r="E36" i="1"/>
  <c r="J36" i="1" s="1"/>
  <c r="R36" i="1"/>
  <c r="D36" i="1"/>
  <c r="I36" i="1" s="1"/>
  <c r="Q36" i="1"/>
  <c r="C36" i="1"/>
  <c r="H36" i="1" s="1"/>
  <c r="P36" i="1"/>
  <c r="C35" i="1"/>
  <c r="H35" i="1" s="1"/>
  <c r="P35" i="1"/>
  <c r="C34" i="1"/>
  <c r="H34" i="1" s="1"/>
  <c r="P34" i="1"/>
  <c r="E33" i="1"/>
  <c r="J33" i="1" s="1"/>
  <c r="R33" i="1"/>
  <c r="D33" i="1"/>
  <c r="I33" i="1" s="1"/>
  <c r="Q33" i="1"/>
  <c r="C33" i="1"/>
  <c r="H33" i="1" s="1"/>
  <c r="P33" i="1"/>
  <c r="E32" i="1"/>
  <c r="J32" i="1" s="1"/>
  <c r="R32" i="1"/>
  <c r="W32" i="1" s="1"/>
  <c r="C32" i="1"/>
  <c r="H32" i="1" s="1"/>
  <c r="P32" i="1"/>
  <c r="E31" i="1"/>
  <c r="J31" i="1" s="1"/>
  <c r="R31" i="1"/>
  <c r="W31" i="1" s="1"/>
  <c r="C31" i="1"/>
  <c r="H31" i="1" s="1"/>
  <c r="P31" i="1"/>
  <c r="E30" i="1"/>
  <c r="J30" i="1" s="1"/>
  <c r="R30" i="1"/>
  <c r="D30" i="1"/>
  <c r="I30" i="1" s="1"/>
  <c r="Q30" i="1"/>
  <c r="C30" i="1"/>
  <c r="H30" i="1" s="1"/>
  <c r="P30" i="1"/>
  <c r="D29" i="1"/>
  <c r="I29" i="1" s="1"/>
  <c r="Q29" i="1"/>
  <c r="C29" i="1"/>
  <c r="H29" i="1" s="1"/>
  <c r="P29" i="1"/>
  <c r="D28" i="1"/>
  <c r="I28" i="1" s="1"/>
  <c r="Q28" i="1"/>
  <c r="C28" i="1"/>
  <c r="H28" i="1" s="1"/>
  <c r="P28" i="1"/>
  <c r="E27" i="1"/>
  <c r="J27" i="1" s="1"/>
  <c r="R27" i="1"/>
  <c r="W27" i="1" s="1"/>
  <c r="D26" i="1"/>
  <c r="I26" i="1" s="1"/>
  <c r="Q26" i="1"/>
  <c r="C26" i="1"/>
  <c r="H26" i="1" s="1"/>
  <c r="P26" i="1"/>
  <c r="D25" i="1"/>
  <c r="I25" i="1" s="1"/>
  <c r="Q25" i="1"/>
  <c r="C25" i="1"/>
  <c r="H25" i="1" s="1"/>
  <c r="P25" i="1"/>
  <c r="D24" i="1"/>
  <c r="I24" i="1" s="1"/>
  <c r="Q24" i="1"/>
  <c r="C24" i="1"/>
  <c r="H24" i="1" s="1"/>
  <c r="P24" i="1"/>
  <c r="E23" i="1"/>
  <c r="J23" i="1" s="1"/>
  <c r="R23" i="1"/>
  <c r="W23" i="1" s="1"/>
  <c r="D23" i="1"/>
  <c r="I23" i="1" s="1"/>
  <c r="Q23" i="1"/>
  <c r="C23" i="1"/>
  <c r="H23" i="1" s="1"/>
  <c r="P23" i="1"/>
  <c r="E22" i="1"/>
  <c r="J22" i="1" s="1"/>
  <c r="R22" i="1"/>
  <c r="W22" i="1" s="1"/>
  <c r="D22" i="1"/>
  <c r="I22" i="1" s="1"/>
  <c r="Q22" i="1"/>
  <c r="C22" i="1"/>
  <c r="H22" i="1" s="1"/>
  <c r="P22" i="1"/>
  <c r="C21" i="1"/>
  <c r="H21" i="1" s="1"/>
  <c r="P21" i="1"/>
  <c r="E20" i="1"/>
  <c r="J20" i="1" s="1"/>
  <c r="R20" i="1"/>
  <c r="W20" i="1" s="1"/>
  <c r="D20" i="1"/>
  <c r="I20" i="1" s="1"/>
  <c r="Q20" i="1"/>
  <c r="D19" i="1"/>
  <c r="I19" i="1" s="1"/>
  <c r="Q19" i="1"/>
  <c r="C19" i="1"/>
  <c r="H19" i="1" s="1"/>
  <c r="P19" i="1"/>
  <c r="D18" i="1"/>
  <c r="I18" i="1" s="1"/>
  <c r="Q18" i="1"/>
  <c r="C18" i="1"/>
  <c r="H18" i="1" s="1"/>
  <c r="P18" i="1"/>
  <c r="D17" i="1"/>
  <c r="I17" i="1" s="1"/>
  <c r="Q17" i="1"/>
  <c r="C17" i="1"/>
  <c r="H17" i="1" s="1"/>
  <c r="P17" i="1"/>
  <c r="E16" i="1"/>
  <c r="J16" i="1" s="1"/>
  <c r="R16" i="1"/>
  <c r="D16" i="1"/>
  <c r="I16" i="1" s="1"/>
  <c r="Q16" i="1"/>
  <c r="C16" i="1"/>
  <c r="H16" i="1" s="1"/>
  <c r="P16" i="1"/>
  <c r="E15" i="1"/>
  <c r="J15" i="1" s="1"/>
  <c r="R15" i="1"/>
  <c r="W15" i="1" s="1"/>
  <c r="D15" i="1"/>
  <c r="I15" i="1" s="1"/>
  <c r="Q15" i="1"/>
  <c r="C15" i="1"/>
  <c r="H15" i="1" s="1"/>
  <c r="P15" i="1"/>
  <c r="E14" i="1"/>
  <c r="J14" i="1" s="1"/>
  <c r="R14" i="1"/>
  <c r="W14" i="1" s="1"/>
  <c r="D14" i="1"/>
  <c r="I14" i="1" s="1"/>
  <c r="Q14" i="1"/>
  <c r="V14" i="1" s="1"/>
  <c r="C14" i="1"/>
  <c r="H14" i="1" s="1"/>
  <c r="P14" i="1"/>
  <c r="D13" i="1"/>
  <c r="I13" i="1" s="1"/>
  <c r="Q13" i="1"/>
  <c r="C13" i="1"/>
  <c r="H13" i="1" s="1"/>
  <c r="P13" i="1"/>
  <c r="E12" i="1"/>
  <c r="J12" i="1" s="1"/>
  <c r="R12" i="1"/>
  <c r="W12" i="1" s="1"/>
  <c r="D12" i="1"/>
  <c r="I12" i="1" s="1"/>
  <c r="Q12" i="1"/>
  <c r="V12" i="1" s="1"/>
  <c r="E11" i="1"/>
  <c r="J11" i="1" s="1"/>
  <c r="R11" i="1"/>
  <c r="W11" i="1" s="1"/>
  <c r="C11" i="1"/>
  <c r="H11" i="1" s="1"/>
  <c r="P11" i="1"/>
  <c r="C10" i="1"/>
  <c r="H10" i="1" s="1"/>
  <c r="P10" i="1"/>
  <c r="U10" i="1" s="1"/>
  <c r="C9" i="1"/>
  <c r="H9" i="1" s="1"/>
  <c r="P9" i="1"/>
  <c r="B168" i="1"/>
  <c r="F168" i="1" s="1"/>
  <c r="O168" i="1"/>
  <c r="B167" i="1"/>
  <c r="F167" i="1" s="1"/>
  <c r="O167" i="1"/>
  <c r="B166" i="1"/>
  <c r="F166" i="1" s="1"/>
  <c r="O166" i="1"/>
  <c r="B165" i="1"/>
  <c r="F165" i="1" s="1"/>
  <c r="O165" i="1"/>
  <c r="B164" i="1"/>
  <c r="F164" i="1" s="1"/>
  <c r="O164" i="1"/>
  <c r="B163" i="1"/>
  <c r="F163" i="1" s="1"/>
  <c r="O163" i="1"/>
  <c r="B162" i="1"/>
  <c r="F162" i="1" s="1"/>
  <c r="O162" i="1"/>
  <c r="B161" i="1"/>
  <c r="F161" i="1" s="1"/>
  <c r="O161" i="1"/>
  <c r="B159" i="1"/>
  <c r="F159" i="1" s="1"/>
  <c r="O159" i="1"/>
  <c r="B158" i="1"/>
  <c r="F158" i="1" s="1"/>
  <c r="O158" i="1"/>
  <c r="B157" i="1"/>
  <c r="F157" i="1" s="1"/>
  <c r="O157" i="1"/>
  <c r="B156" i="1"/>
  <c r="F156" i="1" s="1"/>
  <c r="O156" i="1"/>
  <c r="B155" i="1"/>
  <c r="F155" i="1" s="1"/>
  <c r="O155" i="1"/>
  <c r="B154" i="1"/>
  <c r="F154" i="1" s="1"/>
  <c r="O154" i="1"/>
  <c r="B153" i="1"/>
  <c r="F153" i="1" s="1"/>
  <c r="O153" i="1"/>
  <c r="B152" i="1"/>
  <c r="F152" i="1" s="1"/>
  <c r="O152" i="1"/>
  <c r="B151" i="1"/>
  <c r="F151" i="1" s="1"/>
  <c r="O151" i="1"/>
  <c r="B150" i="1"/>
  <c r="F150" i="1" s="1"/>
  <c r="O150" i="1"/>
  <c r="B149" i="1"/>
  <c r="F149" i="1" s="1"/>
  <c r="O149" i="1"/>
  <c r="B148" i="1"/>
  <c r="F148" i="1" s="1"/>
  <c r="O148" i="1"/>
  <c r="B147" i="1"/>
  <c r="F147" i="1" s="1"/>
  <c r="O147" i="1"/>
  <c r="B146" i="1"/>
  <c r="F146" i="1" s="1"/>
  <c r="O146" i="1"/>
  <c r="B145" i="1"/>
  <c r="F145" i="1" s="1"/>
  <c r="O145" i="1"/>
  <c r="B144" i="1"/>
  <c r="F144" i="1" s="1"/>
  <c r="O144" i="1"/>
  <c r="B143" i="1"/>
  <c r="F143" i="1" s="1"/>
  <c r="O143" i="1"/>
  <c r="B142" i="1"/>
  <c r="F142" i="1" s="1"/>
  <c r="O142" i="1"/>
  <c r="B141" i="1"/>
  <c r="F141" i="1" s="1"/>
  <c r="O141" i="1"/>
  <c r="B140" i="1"/>
  <c r="F140" i="1" s="1"/>
  <c r="O140" i="1"/>
  <c r="B138" i="1"/>
  <c r="F138" i="1" s="1"/>
  <c r="O138" i="1"/>
  <c r="B137" i="1"/>
  <c r="F137" i="1" s="1"/>
  <c r="O137" i="1"/>
  <c r="B135" i="1"/>
  <c r="F135" i="1" s="1"/>
  <c r="O135" i="1"/>
  <c r="B134" i="1"/>
  <c r="F134" i="1" s="1"/>
  <c r="O134" i="1"/>
  <c r="B133" i="1"/>
  <c r="F133" i="1" s="1"/>
  <c r="O133" i="1"/>
  <c r="B132" i="1"/>
  <c r="F132" i="1" s="1"/>
  <c r="O132" i="1"/>
  <c r="B131" i="1"/>
  <c r="F131" i="1" s="1"/>
  <c r="O131" i="1"/>
  <c r="B130" i="1"/>
  <c r="F130" i="1" s="1"/>
  <c r="O130" i="1"/>
  <c r="B129" i="1"/>
  <c r="F129" i="1" s="1"/>
  <c r="O129" i="1"/>
  <c r="B128" i="1"/>
  <c r="F128" i="1" s="1"/>
  <c r="O128" i="1"/>
  <c r="B127" i="1"/>
  <c r="F127" i="1" s="1"/>
  <c r="O127" i="1"/>
  <c r="B125" i="1"/>
  <c r="F125" i="1" s="1"/>
  <c r="O125" i="1"/>
  <c r="B124" i="1"/>
  <c r="F124" i="1" s="1"/>
  <c r="O124" i="1"/>
  <c r="B123" i="1"/>
  <c r="F123" i="1" s="1"/>
  <c r="O123" i="1"/>
  <c r="B122" i="1"/>
  <c r="F122" i="1" s="1"/>
  <c r="O122" i="1"/>
  <c r="B121" i="1"/>
  <c r="F121" i="1" s="1"/>
  <c r="O121" i="1"/>
  <c r="B120" i="1"/>
  <c r="F120" i="1" s="1"/>
  <c r="O120" i="1"/>
  <c r="B119" i="1"/>
  <c r="F119" i="1" s="1"/>
  <c r="O119" i="1"/>
  <c r="B118" i="1"/>
  <c r="F118" i="1" s="1"/>
  <c r="O118" i="1"/>
  <c r="B117" i="1"/>
  <c r="F117" i="1" s="1"/>
  <c r="O117" i="1"/>
  <c r="B116" i="1"/>
  <c r="F116" i="1" s="1"/>
  <c r="O116" i="1"/>
  <c r="B115" i="1"/>
  <c r="F115" i="1" s="1"/>
  <c r="O115" i="1"/>
  <c r="B114" i="1"/>
  <c r="F114" i="1" s="1"/>
  <c r="O114" i="1"/>
  <c r="B113" i="1"/>
  <c r="F113" i="1" s="1"/>
  <c r="O113" i="1"/>
  <c r="B112" i="1"/>
  <c r="F112" i="1" s="1"/>
  <c r="O112" i="1"/>
  <c r="B111" i="1"/>
  <c r="F111" i="1" s="1"/>
  <c r="O111" i="1"/>
  <c r="B110" i="1"/>
  <c r="F110" i="1" s="1"/>
  <c r="O110" i="1"/>
  <c r="B109" i="1"/>
  <c r="F109" i="1" s="1"/>
  <c r="O109" i="1"/>
  <c r="B108" i="1"/>
  <c r="F108" i="1" s="1"/>
  <c r="O108" i="1"/>
  <c r="B107" i="1"/>
  <c r="F107" i="1" s="1"/>
  <c r="O107" i="1"/>
  <c r="B106" i="1"/>
  <c r="F106" i="1" s="1"/>
  <c r="O106" i="1"/>
  <c r="B105" i="1"/>
  <c r="F105" i="1" s="1"/>
  <c r="O105" i="1"/>
  <c r="B104" i="1"/>
  <c r="F104" i="1" s="1"/>
  <c r="O104" i="1"/>
  <c r="B103" i="1"/>
  <c r="F103" i="1" s="1"/>
  <c r="O103" i="1"/>
  <c r="B102" i="1"/>
  <c r="F102" i="1" s="1"/>
  <c r="O102" i="1"/>
  <c r="B101" i="1"/>
  <c r="F101" i="1" s="1"/>
  <c r="O101" i="1"/>
  <c r="B100" i="1"/>
  <c r="F100" i="1" s="1"/>
  <c r="O100" i="1"/>
  <c r="B99" i="1"/>
  <c r="F99" i="1" s="1"/>
  <c r="O99" i="1"/>
  <c r="B98" i="1"/>
  <c r="F98" i="1" s="1"/>
  <c r="O98" i="1"/>
  <c r="B97" i="1"/>
  <c r="F97" i="1" s="1"/>
  <c r="O97" i="1"/>
  <c r="B96" i="1"/>
  <c r="F96" i="1" s="1"/>
  <c r="O96" i="1"/>
  <c r="B95" i="1"/>
  <c r="F95" i="1" s="1"/>
  <c r="O95" i="1"/>
  <c r="B94" i="1"/>
  <c r="F94" i="1" s="1"/>
  <c r="O94" i="1"/>
  <c r="B93" i="1"/>
  <c r="F93" i="1" s="1"/>
  <c r="O93" i="1"/>
  <c r="B92" i="1"/>
  <c r="F92" i="1" s="1"/>
  <c r="O92" i="1"/>
  <c r="B91" i="1"/>
  <c r="F91" i="1" s="1"/>
  <c r="O91" i="1"/>
  <c r="B90" i="1"/>
  <c r="F90" i="1" s="1"/>
  <c r="O90" i="1"/>
  <c r="B89" i="1"/>
  <c r="F89" i="1" s="1"/>
  <c r="O89" i="1"/>
  <c r="B88" i="1"/>
  <c r="F88" i="1" s="1"/>
  <c r="O88" i="1"/>
  <c r="B87" i="1"/>
  <c r="F87" i="1" s="1"/>
  <c r="O87" i="1"/>
  <c r="B86" i="1"/>
  <c r="F86" i="1" s="1"/>
  <c r="O86" i="1"/>
  <c r="B85" i="1"/>
  <c r="F85" i="1" s="1"/>
  <c r="O85" i="1"/>
  <c r="B84" i="1"/>
  <c r="F84" i="1" s="1"/>
  <c r="O84" i="1"/>
  <c r="B83" i="1"/>
  <c r="F83" i="1" s="1"/>
  <c r="O83" i="1"/>
  <c r="B82" i="1"/>
  <c r="F82" i="1" s="1"/>
  <c r="O82" i="1"/>
  <c r="B81" i="1"/>
  <c r="F81" i="1" s="1"/>
  <c r="O81" i="1"/>
  <c r="B80" i="1"/>
  <c r="F80" i="1" s="1"/>
  <c r="O80" i="1"/>
  <c r="B79" i="1"/>
  <c r="F79" i="1" s="1"/>
  <c r="O79" i="1"/>
  <c r="B78" i="1"/>
  <c r="F78" i="1" s="1"/>
  <c r="O78" i="1"/>
  <c r="B77" i="1"/>
  <c r="F77" i="1" s="1"/>
  <c r="O77" i="1"/>
  <c r="B76" i="1"/>
  <c r="F76" i="1" s="1"/>
  <c r="O76" i="1"/>
  <c r="B75" i="1"/>
  <c r="F75" i="1" s="1"/>
  <c r="O75" i="1"/>
  <c r="B74" i="1"/>
  <c r="F74" i="1" s="1"/>
  <c r="O74" i="1"/>
  <c r="B73" i="1"/>
  <c r="F73" i="1" s="1"/>
  <c r="O73" i="1"/>
  <c r="B72" i="1"/>
  <c r="F72" i="1" s="1"/>
  <c r="O72" i="1"/>
  <c r="B71" i="1"/>
  <c r="F71" i="1" s="1"/>
  <c r="O71" i="1"/>
  <c r="B69" i="1"/>
  <c r="F69" i="1" s="1"/>
  <c r="O69" i="1"/>
  <c r="B68" i="1"/>
  <c r="F68" i="1" s="1"/>
  <c r="O68" i="1"/>
  <c r="B67" i="1"/>
  <c r="F67" i="1" s="1"/>
  <c r="O67" i="1"/>
  <c r="B66" i="1"/>
  <c r="F66" i="1" s="1"/>
  <c r="O66" i="1"/>
  <c r="B65" i="1"/>
  <c r="F65" i="1" s="1"/>
  <c r="O65" i="1"/>
  <c r="B64" i="1"/>
  <c r="F64" i="1" s="1"/>
  <c r="O64" i="1"/>
  <c r="B63" i="1"/>
  <c r="F63" i="1" s="1"/>
  <c r="O63" i="1"/>
  <c r="B62" i="1"/>
  <c r="F62" i="1" s="1"/>
  <c r="O62" i="1"/>
  <c r="B61" i="1"/>
  <c r="F61" i="1" s="1"/>
  <c r="O61" i="1"/>
  <c r="B60" i="1"/>
  <c r="F60" i="1" s="1"/>
  <c r="O60" i="1"/>
  <c r="B59" i="1"/>
  <c r="F59" i="1" s="1"/>
  <c r="O59" i="1"/>
  <c r="B58" i="1"/>
  <c r="F58" i="1" s="1"/>
  <c r="O58" i="1"/>
  <c r="S58" i="1" s="1"/>
  <c r="B57" i="1"/>
  <c r="F57" i="1" s="1"/>
  <c r="O57" i="1"/>
  <c r="B56" i="1"/>
  <c r="F56" i="1" s="1"/>
  <c r="O56" i="1"/>
  <c r="B55" i="1"/>
  <c r="F55" i="1" s="1"/>
  <c r="O55" i="1"/>
  <c r="B54" i="1"/>
  <c r="F54" i="1" s="1"/>
  <c r="O54" i="1"/>
  <c r="B53" i="1"/>
  <c r="F53" i="1" s="1"/>
  <c r="O53" i="1"/>
  <c r="B52" i="1"/>
  <c r="F52" i="1" s="1"/>
  <c r="O52" i="1"/>
  <c r="B51" i="1"/>
  <c r="F51" i="1" s="1"/>
  <c r="O51" i="1"/>
  <c r="B50" i="1"/>
  <c r="F50" i="1" s="1"/>
  <c r="O50" i="1"/>
  <c r="B49" i="1"/>
  <c r="F49" i="1" s="1"/>
  <c r="O49" i="1"/>
  <c r="B48" i="1"/>
  <c r="F48" i="1" s="1"/>
  <c r="O48" i="1"/>
  <c r="B47" i="1"/>
  <c r="F47" i="1" s="1"/>
  <c r="O47" i="1"/>
  <c r="B46" i="1"/>
  <c r="F46" i="1" s="1"/>
  <c r="O46" i="1"/>
  <c r="B45" i="1"/>
  <c r="F45" i="1" s="1"/>
  <c r="O45" i="1"/>
  <c r="B44" i="1"/>
  <c r="F44" i="1" s="1"/>
  <c r="O44" i="1"/>
  <c r="B43" i="1"/>
  <c r="F43" i="1" s="1"/>
  <c r="O43" i="1"/>
  <c r="B42" i="1"/>
  <c r="F42" i="1" s="1"/>
  <c r="O42" i="1"/>
  <c r="B41" i="1"/>
  <c r="F41" i="1" s="1"/>
  <c r="O41" i="1"/>
  <c r="B40" i="1"/>
  <c r="F40" i="1" s="1"/>
  <c r="O40" i="1"/>
  <c r="B39" i="1"/>
  <c r="F39" i="1" s="1"/>
  <c r="O39" i="1"/>
  <c r="B38" i="1"/>
  <c r="F38" i="1" s="1"/>
  <c r="O38" i="1"/>
  <c r="B37" i="1"/>
  <c r="F37" i="1" s="1"/>
  <c r="O37" i="1"/>
  <c r="B36" i="1"/>
  <c r="F36" i="1" s="1"/>
  <c r="O36" i="1"/>
  <c r="B35" i="1"/>
  <c r="F35" i="1" s="1"/>
  <c r="O35" i="1"/>
  <c r="B34" i="1"/>
  <c r="F34" i="1" s="1"/>
  <c r="O34" i="1"/>
  <c r="B33" i="1"/>
  <c r="F33" i="1" s="1"/>
  <c r="O33" i="1"/>
  <c r="B32" i="1"/>
  <c r="F32" i="1" s="1"/>
  <c r="O32" i="1"/>
  <c r="B31" i="1"/>
  <c r="F31" i="1" s="1"/>
  <c r="O31" i="1"/>
  <c r="B30" i="1"/>
  <c r="F30" i="1" s="1"/>
  <c r="O30" i="1"/>
  <c r="B29" i="1"/>
  <c r="F29" i="1" s="1"/>
  <c r="O29" i="1"/>
  <c r="B28" i="1"/>
  <c r="F28" i="1" s="1"/>
  <c r="O28" i="1"/>
  <c r="B27" i="1"/>
  <c r="F27" i="1" s="1"/>
  <c r="O27" i="1"/>
  <c r="B26" i="1"/>
  <c r="F26" i="1" s="1"/>
  <c r="O26" i="1"/>
  <c r="B25" i="1"/>
  <c r="F25" i="1" s="1"/>
  <c r="O25" i="1"/>
  <c r="B24" i="1"/>
  <c r="F24" i="1" s="1"/>
  <c r="O24" i="1"/>
  <c r="B23" i="1"/>
  <c r="F23" i="1" s="1"/>
  <c r="O23" i="1"/>
  <c r="B22" i="1"/>
  <c r="F22" i="1" s="1"/>
  <c r="O22" i="1"/>
  <c r="B21" i="1"/>
  <c r="F21" i="1" s="1"/>
  <c r="O21" i="1"/>
  <c r="B20" i="1"/>
  <c r="F20" i="1" s="1"/>
  <c r="O20" i="1"/>
  <c r="B19" i="1"/>
  <c r="F19" i="1" s="1"/>
  <c r="O19" i="1"/>
  <c r="B18" i="1"/>
  <c r="F18" i="1" s="1"/>
  <c r="G18" i="1" s="1"/>
  <c r="O18" i="1"/>
  <c r="B17" i="1"/>
  <c r="F17" i="1" s="1"/>
  <c r="O17" i="1"/>
  <c r="B16" i="1"/>
  <c r="F16" i="1" s="1"/>
  <c r="O16" i="1"/>
  <c r="B15" i="1"/>
  <c r="F15" i="1" s="1"/>
  <c r="O15" i="1"/>
  <c r="B14" i="1"/>
  <c r="F14" i="1" s="1"/>
  <c r="O14" i="1"/>
  <c r="B13" i="1"/>
  <c r="F13" i="1" s="1"/>
  <c r="O13" i="1"/>
  <c r="B12" i="1"/>
  <c r="F12" i="1" s="1"/>
  <c r="O12" i="1"/>
  <c r="B11" i="1"/>
  <c r="F11" i="1" s="1"/>
  <c r="O11" i="1"/>
  <c r="B10" i="1"/>
  <c r="F10" i="1" s="1"/>
  <c r="O10" i="1"/>
  <c r="B9" i="1"/>
  <c r="F9" i="1" s="1"/>
  <c r="O9" i="1"/>
  <c r="R165" i="1"/>
  <c r="W165" i="1" s="1"/>
  <c r="R161" i="1"/>
  <c r="W161" i="1" s="1"/>
  <c r="R160" i="1"/>
  <c r="W160" i="1" s="1"/>
  <c r="R159" i="1"/>
  <c r="W159" i="1" s="1"/>
  <c r="R155" i="1"/>
  <c r="W155" i="1" s="1"/>
  <c r="R154" i="1"/>
  <c r="W154" i="1" s="1"/>
  <c r="R153" i="1"/>
  <c r="W153" i="1" s="1"/>
  <c r="R151" i="1"/>
  <c r="W151" i="1" s="1"/>
  <c r="R149" i="1"/>
  <c r="W149" i="1" s="1"/>
  <c r="R148" i="1"/>
  <c r="W148" i="1" s="1"/>
  <c r="R144" i="1"/>
  <c r="W144" i="1" s="1"/>
  <c r="R140" i="1"/>
  <c r="W140" i="1" s="1"/>
  <c r="R138" i="1"/>
  <c r="W138" i="1" s="1"/>
  <c r="R137" i="1"/>
  <c r="W137" i="1" s="1"/>
  <c r="R135" i="1"/>
  <c r="W135" i="1" s="1"/>
  <c r="R134" i="1"/>
  <c r="W134" i="1" s="1"/>
  <c r="R131" i="1"/>
  <c r="W131" i="1" s="1"/>
  <c r="R127" i="1"/>
  <c r="W127" i="1" s="1"/>
  <c r="R126" i="1"/>
  <c r="W126" i="1" s="1"/>
  <c r="R125" i="1"/>
  <c r="W125" i="1" s="1"/>
  <c r="R121" i="1"/>
  <c r="W121" i="1" s="1"/>
  <c r="R113" i="1"/>
  <c r="R112" i="1"/>
  <c r="W112" i="1" s="1"/>
  <c r="R111" i="1"/>
  <c r="W111" i="1" s="1"/>
  <c r="R109" i="1"/>
  <c r="W109" i="1" s="1"/>
  <c r="R107" i="1"/>
  <c r="W107" i="1" s="1"/>
  <c r="R103" i="1"/>
  <c r="W103" i="1" s="1"/>
  <c r="R102" i="1"/>
  <c r="W102" i="1" s="1"/>
  <c r="R101" i="1"/>
  <c r="R99" i="1"/>
  <c r="W99" i="1" s="1"/>
  <c r="R98" i="1"/>
  <c r="W98" i="1" s="1"/>
  <c r="R94" i="1"/>
  <c r="W94" i="1" s="1"/>
  <c r="R91" i="1"/>
  <c r="W91" i="1" s="1"/>
  <c r="R89" i="1"/>
  <c r="W89" i="1" s="1"/>
  <c r="R88" i="1"/>
  <c r="R80" i="1"/>
  <c r="W80" i="1" s="1"/>
  <c r="R78" i="1"/>
  <c r="W78" i="1" s="1"/>
  <c r="R73" i="1"/>
  <c r="R70" i="1"/>
  <c r="W70" i="1" s="1"/>
  <c r="R67" i="1"/>
  <c r="W67" i="1" s="1"/>
  <c r="R64" i="1"/>
  <c r="R62" i="1"/>
  <c r="W62" i="1" s="1"/>
  <c r="R61" i="1"/>
  <c r="W61" i="1" s="1"/>
  <c r="R59" i="1"/>
  <c r="W59" i="1" s="1"/>
  <c r="R58" i="1"/>
  <c r="W58" i="1" s="1"/>
  <c r="R57" i="1"/>
  <c r="W57" i="1" s="1"/>
  <c r="R55" i="1"/>
  <c r="R54" i="1"/>
  <c r="W54" i="1" s="1"/>
  <c r="R53" i="1"/>
  <c r="W53" i="1" s="1"/>
  <c r="R50" i="1"/>
  <c r="W50" i="1" s="1"/>
  <c r="R45" i="1"/>
  <c r="W45" i="1" s="1"/>
  <c r="R38" i="1"/>
  <c r="W38" i="1" s="1"/>
  <c r="R35" i="1"/>
  <c r="W35" i="1" s="1"/>
  <c r="R34" i="1"/>
  <c r="W34" i="1" s="1"/>
  <c r="R29" i="1"/>
  <c r="W29" i="1" s="1"/>
  <c r="R28" i="1"/>
  <c r="R26" i="1"/>
  <c r="W26" i="1" s="1"/>
  <c r="R25" i="1"/>
  <c r="W25" i="1" s="1"/>
  <c r="R24" i="1"/>
  <c r="W24" i="1" s="1"/>
  <c r="R21" i="1"/>
  <c r="W21" i="1" s="1"/>
  <c r="R19" i="1"/>
  <c r="R18" i="1"/>
  <c r="W18" i="1" s="1"/>
  <c r="R17" i="1"/>
  <c r="W17" i="1" s="1"/>
  <c r="R13" i="1"/>
  <c r="W13" i="1" s="1"/>
  <c r="R10" i="1"/>
  <c r="W10" i="1" s="1"/>
  <c r="R9" i="1"/>
  <c r="W9" i="1" s="1"/>
  <c r="Q166" i="1"/>
  <c r="Q164" i="1"/>
  <c r="V164" i="1" s="1"/>
  <c r="Q163" i="1"/>
  <c r="Q162" i="1"/>
  <c r="V162" i="1" s="1"/>
  <c r="Q161" i="1"/>
  <c r="V161" i="1" s="1"/>
  <c r="Q160" i="1"/>
  <c r="V160" i="1" s="1"/>
  <c r="Q154" i="1"/>
  <c r="Q152" i="1"/>
  <c r="V152" i="1" s="1"/>
  <c r="Q147" i="1"/>
  <c r="V147" i="1" s="1"/>
  <c r="Q142" i="1"/>
  <c r="Q139" i="1"/>
  <c r="V139" i="1" s="1"/>
  <c r="Q136" i="1"/>
  <c r="Q131" i="1"/>
  <c r="V131" i="1" s="1"/>
  <c r="Q126" i="1"/>
  <c r="Q124" i="1"/>
  <c r="Q122" i="1"/>
  <c r="Q121" i="1"/>
  <c r="Q117" i="1"/>
  <c r="V117" i="1" s="1"/>
  <c r="Q116" i="1"/>
  <c r="Q112" i="1"/>
  <c r="Q111" i="1"/>
  <c r="Q104" i="1"/>
  <c r="V104" i="1" s="1"/>
  <c r="Q103" i="1"/>
  <c r="Q94" i="1"/>
  <c r="Q91" i="1"/>
  <c r="V91" i="1" s="1"/>
  <c r="Q81" i="1"/>
  <c r="Q79" i="1"/>
  <c r="V79" i="1" s="1"/>
  <c r="Q76" i="1"/>
  <c r="V76" i="1" s="1"/>
  <c r="Q72" i="1"/>
  <c r="V72" i="1" s="1"/>
  <c r="Q69" i="1"/>
  <c r="V69" i="1" s="1"/>
  <c r="Q58" i="1"/>
  <c r="V58" i="1" s="1"/>
  <c r="Q54" i="1"/>
  <c r="Q49" i="1"/>
  <c r="V49" i="1" s="1"/>
  <c r="Q35" i="1"/>
  <c r="V35" i="1" s="1"/>
  <c r="Q34" i="1"/>
  <c r="Q32" i="1"/>
  <c r="V32" i="1" s="1"/>
  <c r="Q31" i="1"/>
  <c r="V31" i="1" s="1"/>
  <c r="Q27" i="1"/>
  <c r="Q21" i="1"/>
  <c r="V21" i="1" s="1"/>
  <c r="Q11" i="1"/>
  <c r="Q10" i="1"/>
  <c r="P165" i="1"/>
  <c r="U165" i="1" s="1"/>
  <c r="P160" i="1"/>
  <c r="U160" i="1" s="1"/>
  <c r="P151" i="1"/>
  <c r="P148" i="1"/>
  <c r="P143" i="1"/>
  <c r="U143" i="1" s="1"/>
  <c r="P141" i="1"/>
  <c r="U141" i="1" s="1"/>
  <c r="P138" i="1"/>
  <c r="P136" i="1"/>
  <c r="U136" i="1" s="1"/>
  <c r="P131" i="1"/>
  <c r="U131" i="1" s="1"/>
  <c r="P108" i="1"/>
  <c r="U108" i="1" s="1"/>
  <c r="P102" i="1"/>
  <c r="P98" i="1"/>
  <c r="U98" i="1" s="1"/>
  <c r="P91" i="1"/>
  <c r="P74" i="1"/>
  <c r="P70" i="1"/>
  <c r="U70" i="1" s="1"/>
  <c r="P62" i="1"/>
  <c r="U62" i="1" s="1"/>
  <c r="P58" i="1"/>
  <c r="U58" i="1" s="1"/>
  <c r="P57" i="1"/>
  <c r="U57" i="1" s="1"/>
  <c r="P54" i="1"/>
  <c r="P40" i="1"/>
  <c r="U40" i="1" s="1"/>
  <c r="P38" i="1"/>
  <c r="U38" i="1" s="1"/>
  <c r="P27" i="1"/>
  <c r="U27" i="1" s="1"/>
  <c r="P20" i="1"/>
  <c r="U20" i="1" s="1"/>
  <c r="P12" i="1"/>
  <c r="U12" i="1" s="1"/>
  <c r="O160" i="1"/>
  <c r="S160" i="1" s="1"/>
  <c r="O139" i="1"/>
  <c r="S139" i="1" s="1"/>
  <c r="O136" i="1"/>
  <c r="O126" i="1"/>
  <c r="O70" i="1"/>
  <c r="S70" i="1" s="1"/>
  <c r="E165" i="1"/>
  <c r="J165" i="1" s="1"/>
  <c r="E161" i="1"/>
  <c r="J161" i="1" s="1"/>
  <c r="E160" i="1"/>
  <c r="J160" i="1" s="1"/>
  <c r="E159" i="1"/>
  <c r="J159" i="1" s="1"/>
  <c r="E155" i="1"/>
  <c r="J155" i="1" s="1"/>
  <c r="E154" i="1"/>
  <c r="J154" i="1" s="1"/>
  <c r="E153" i="1"/>
  <c r="J153" i="1" s="1"/>
  <c r="E151" i="1"/>
  <c r="J151" i="1" s="1"/>
  <c r="E149" i="1"/>
  <c r="J149" i="1" s="1"/>
  <c r="E144" i="1"/>
  <c r="J144" i="1" s="1"/>
  <c r="E140" i="1"/>
  <c r="J140" i="1" s="1"/>
  <c r="E138" i="1"/>
  <c r="J138" i="1" s="1"/>
  <c r="E137" i="1"/>
  <c r="J137" i="1" s="1"/>
  <c r="E135" i="1"/>
  <c r="J135" i="1" s="1"/>
  <c r="E134" i="1"/>
  <c r="J134" i="1" s="1"/>
  <c r="E127" i="1"/>
  <c r="J127" i="1" s="1"/>
  <c r="E126" i="1"/>
  <c r="J126" i="1" s="1"/>
  <c r="E125" i="1"/>
  <c r="J125" i="1" s="1"/>
  <c r="E121" i="1"/>
  <c r="J121" i="1" s="1"/>
  <c r="E113" i="1"/>
  <c r="J113" i="1" s="1"/>
  <c r="E112" i="1"/>
  <c r="J112" i="1" s="1"/>
  <c r="E111" i="1"/>
  <c r="J111" i="1" s="1"/>
  <c r="E109" i="1"/>
  <c r="J109" i="1" s="1"/>
  <c r="E103" i="1"/>
  <c r="J103" i="1" s="1"/>
  <c r="E102" i="1"/>
  <c r="J102" i="1" s="1"/>
  <c r="E101" i="1"/>
  <c r="J101" i="1" s="1"/>
  <c r="E99" i="1"/>
  <c r="J99" i="1" s="1"/>
  <c r="E98" i="1"/>
  <c r="J98" i="1" s="1"/>
  <c r="E94" i="1"/>
  <c r="J94" i="1" s="1"/>
  <c r="E91" i="1"/>
  <c r="J91" i="1" s="1"/>
  <c r="E89" i="1"/>
  <c r="J89" i="1" s="1"/>
  <c r="E88" i="1"/>
  <c r="J88" i="1" s="1"/>
  <c r="E80" i="1"/>
  <c r="J80" i="1" s="1"/>
  <c r="E78" i="1"/>
  <c r="J78" i="1" s="1"/>
  <c r="E73" i="1"/>
  <c r="J73" i="1" s="1"/>
  <c r="E70" i="1"/>
  <c r="J70" i="1" s="1"/>
  <c r="E67" i="1"/>
  <c r="J67" i="1" s="1"/>
  <c r="E64" i="1"/>
  <c r="J64" i="1" s="1"/>
  <c r="E62" i="1"/>
  <c r="J62" i="1" s="1"/>
  <c r="E61" i="1"/>
  <c r="J61" i="1" s="1"/>
  <c r="E59" i="1"/>
  <c r="J59" i="1" s="1"/>
  <c r="E58" i="1"/>
  <c r="J58" i="1" s="1"/>
  <c r="E57" i="1"/>
  <c r="J57" i="1" s="1"/>
  <c r="E55" i="1"/>
  <c r="J55" i="1" s="1"/>
  <c r="E54" i="1"/>
  <c r="J54" i="1" s="1"/>
  <c r="E53" i="1"/>
  <c r="J53" i="1" s="1"/>
  <c r="E50" i="1"/>
  <c r="J50" i="1" s="1"/>
  <c r="E45" i="1"/>
  <c r="J45" i="1" s="1"/>
  <c r="E38" i="1"/>
  <c r="J38" i="1" s="1"/>
  <c r="E35" i="1"/>
  <c r="J35" i="1" s="1"/>
  <c r="E34" i="1"/>
  <c r="J34" i="1" s="1"/>
  <c r="E29" i="1"/>
  <c r="J29" i="1" s="1"/>
  <c r="E28" i="1"/>
  <c r="J28" i="1" s="1"/>
  <c r="E26" i="1"/>
  <c r="J26" i="1" s="1"/>
  <c r="E25" i="1"/>
  <c r="J25" i="1" s="1"/>
  <c r="E24" i="1"/>
  <c r="J24" i="1" s="1"/>
  <c r="E19" i="1"/>
  <c r="J19" i="1" s="1"/>
  <c r="E18" i="1"/>
  <c r="J18" i="1" s="1"/>
  <c r="E17" i="1"/>
  <c r="J17" i="1" s="1"/>
  <c r="E13" i="1"/>
  <c r="J13" i="1" s="1"/>
  <c r="E10" i="1"/>
  <c r="J10" i="1" s="1"/>
  <c r="E9" i="1"/>
  <c r="J9" i="1" s="1"/>
  <c r="D166" i="1"/>
  <c r="I166" i="1" s="1"/>
  <c r="D164" i="1"/>
  <c r="I164" i="1" s="1"/>
  <c r="D163" i="1"/>
  <c r="I163" i="1" s="1"/>
  <c r="D162" i="1"/>
  <c r="I162" i="1" s="1"/>
  <c r="D161" i="1"/>
  <c r="I161" i="1" s="1"/>
  <c r="D160" i="1"/>
  <c r="I160" i="1" s="1"/>
  <c r="D154" i="1"/>
  <c r="I154" i="1" s="1"/>
  <c r="D152" i="1"/>
  <c r="I152" i="1" s="1"/>
  <c r="D147" i="1"/>
  <c r="I147" i="1" s="1"/>
  <c r="D142" i="1"/>
  <c r="I142" i="1" s="1"/>
  <c r="D139" i="1"/>
  <c r="I139" i="1" s="1"/>
  <c r="D136" i="1"/>
  <c r="I136" i="1" s="1"/>
  <c r="D131" i="1"/>
  <c r="I131" i="1" s="1"/>
  <c r="D126" i="1"/>
  <c r="I126" i="1" s="1"/>
  <c r="D124" i="1"/>
  <c r="I124" i="1" s="1"/>
  <c r="D122" i="1"/>
  <c r="I122" i="1" s="1"/>
  <c r="D121" i="1"/>
  <c r="I121" i="1" s="1"/>
  <c r="D117" i="1"/>
  <c r="I117" i="1" s="1"/>
  <c r="D116" i="1"/>
  <c r="I116" i="1" s="1"/>
  <c r="D112" i="1"/>
  <c r="I112" i="1" s="1"/>
  <c r="D111" i="1"/>
  <c r="I111" i="1" s="1"/>
  <c r="D104" i="1"/>
  <c r="I104" i="1" s="1"/>
  <c r="D103" i="1"/>
  <c r="I103" i="1" s="1"/>
  <c r="D94" i="1"/>
  <c r="I94" i="1" s="1"/>
  <c r="D91" i="1"/>
  <c r="I91" i="1" s="1"/>
  <c r="D81" i="1"/>
  <c r="I81" i="1" s="1"/>
  <c r="D79" i="1"/>
  <c r="I79" i="1" s="1"/>
  <c r="D76" i="1"/>
  <c r="I76" i="1" s="1"/>
  <c r="D72" i="1"/>
  <c r="I72" i="1" s="1"/>
  <c r="D69" i="1"/>
  <c r="I69" i="1" s="1"/>
  <c r="D54" i="1"/>
  <c r="I54" i="1" s="1"/>
  <c r="D49" i="1"/>
  <c r="I49" i="1" s="1"/>
  <c r="D35" i="1"/>
  <c r="I35" i="1" s="1"/>
  <c r="D34" i="1"/>
  <c r="I34" i="1" s="1"/>
  <c r="D32" i="1"/>
  <c r="I32" i="1" s="1"/>
  <c r="D31" i="1"/>
  <c r="I31" i="1" s="1"/>
  <c r="D27" i="1"/>
  <c r="I27" i="1" s="1"/>
  <c r="D21" i="1"/>
  <c r="I21" i="1" s="1"/>
  <c r="D11" i="1"/>
  <c r="I11" i="1" s="1"/>
  <c r="D10" i="1"/>
  <c r="I10" i="1" s="1"/>
  <c r="C165" i="1"/>
  <c r="H165" i="1" s="1"/>
  <c r="C160" i="1"/>
  <c r="H160" i="1" s="1"/>
  <c r="C151" i="1"/>
  <c r="H151" i="1" s="1"/>
  <c r="C148" i="1"/>
  <c r="H148" i="1" s="1"/>
  <c r="C143" i="1"/>
  <c r="H143" i="1" s="1"/>
  <c r="C141" i="1"/>
  <c r="H141" i="1" s="1"/>
  <c r="C138" i="1"/>
  <c r="H138" i="1" s="1"/>
  <c r="C136" i="1"/>
  <c r="H136" i="1" s="1"/>
  <c r="C131" i="1"/>
  <c r="H131" i="1" s="1"/>
  <c r="C108" i="1"/>
  <c r="H108" i="1" s="1"/>
  <c r="C102" i="1"/>
  <c r="H102" i="1" s="1"/>
  <c r="C98" i="1"/>
  <c r="H98" i="1" s="1"/>
  <c r="C91" i="1"/>
  <c r="H91" i="1" s="1"/>
  <c r="C74" i="1"/>
  <c r="H74" i="1" s="1"/>
  <c r="C70" i="1"/>
  <c r="H70" i="1" s="1"/>
  <c r="C62" i="1"/>
  <c r="H62" i="1" s="1"/>
  <c r="C58" i="1"/>
  <c r="H58" i="1" s="1"/>
  <c r="C57" i="1"/>
  <c r="H57" i="1" s="1"/>
  <c r="C54" i="1"/>
  <c r="H54" i="1" s="1"/>
  <c r="C40" i="1"/>
  <c r="H40" i="1" s="1"/>
  <c r="C38" i="1"/>
  <c r="H38" i="1" s="1"/>
  <c r="C27" i="1"/>
  <c r="H27" i="1" s="1"/>
  <c r="C20" i="1"/>
  <c r="H20" i="1" s="1"/>
  <c r="C12" i="1"/>
  <c r="H12" i="1" s="1"/>
  <c r="B160" i="1"/>
  <c r="F160" i="1" s="1"/>
  <c r="B139" i="1"/>
  <c r="F139" i="1" s="1"/>
  <c r="B136" i="1"/>
  <c r="F136" i="1" s="1"/>
  <c r="B126" i="1"/>
  <c r="F126" i="1" s="1"/>
  <c r="B70" i="1"/>
  <c r="F70" i="1" s="1"/>
  <c r="G82" i="1" s="1"/>
  <c r="E148" i="1"/>
  <c r="J148" i="1" s="1"/>
  <c r="E131" i="1"/>
  <c r="J131" i="1" s="1"/>
  <c r="E107" i="1"/>
  <c r="J107" i="1" s="1"/>
  <c r="E21" i="1"/>
  <c r="J21" i="1" s="1"/>
  <c r="D58" i="1"/>
  <c r="I58" i="1" s="1"/>
  <c r="W115" i="1" l="1"/>
  <c r="W146" i="1"/>
  <c r="W73" i="1"/>
  <c r="W101" i="1"/>
  <c r="V135" i="1"/>
  <c r="V133" i="1"/>
  <c r="V157" i="1"/>
  <c r="V27" i="1"/>
  <c r="V20" i="1"/>
  <c r="V38" i="1"/>
  <c r="V88" i="1"/>
  <c r="V106" i="1"/>
  <c r="V10" i="1"/>
  <c r="V111" i="1"/>
  <c r="V166" i="1"/>
  <c r="V122" i="1"/>
  <c r="V136" i="1"/>
  <c r="V116" i="1"/>
  <c r="V163" i="1"/>
  <c r="U48" i="1"/>
  <c r="U94" i="1"/>
  <c r="U112" i="1"/>
  <c r="U130" i="1"/>
  <c r="U133" i="1"/>
  <c r="U137" i="1"/>
  <c r="U146" i="1"/>
  <c r="U149" i="1"/>
  <c r="U150" i="1"/>
  <c r="U152" i="1"/>
  <c r="U153" i="1"/>
  <c r="U154" i="1"/>
  <c r="U159" i="1"/>
  <c r="U161" i="1"/>
  <c r="U166" i="1"/>
  <c r="U167" i="1"/>
  <c r="U54" i="1"/>
  <c r="U151" i="1"/>
  <c r="U90" i="1"/>
  <c r="U142" i="1"/>
  <c r="U74" i="1"/>
  <c r="S136" i="1"/>
  <c r="S10" i="1"/>
  <c r="S38" i="1"/>
  <c r="S128" i="1"/>
  <c r="G114" i="1"/>
  <c r="G50" i="1"/>
  <c r="G136" i="1"/>
  <c r="G146" i="1"/>
  <c r="S27" i="1"/>
  <c r="V34" i="1"/>
  <c r="V102" i="1"/>
  <c r="V114" i="1"/>
  <c r="V118" i="1"/>
  <c r="V123" i="1"/>
  <c r="V129" i="1"/>
  <c r="V134" i="1"/>
  <c r="V140" i="1"/>
  <c r="V9" i="1"/>
  <c r="W113" i="1"/>
  <c r="W55" i="1"/>
  <c r="W88" i="1"/>
  <c r="W83" i="1"/>
  <c r="W130" i="1"/>
  <c r="W163" i="1"/>
  <c r="V11" i="1"/>
  <c r="V54" i="1"/>
  <c r="V75" i="1"/>
  <c r="V80" i="1"/>
  <c r="V84" i="1"/>
  <c r="V86" i="1"/>
  <c r="V89" i="1"/>
  <c r="V90" i="1"/>
  <c r="V93" i="1"/>
  <c r="V95" i="1"/>
  <c r="V97" i="1"/>
  <c r="V99" i="1"/>
  <c r="V100" i="1"/>
  <c r="V144" i="1"/>
  <c r="V145" i="1"/>
  <c r="V155" i="1"/>
  <c r="V158" i="1"/>
  <c r="V168" i="1"/>
  <c r="U87" i="1"/>
  <c r="U92" i="1"/>
  <c r="U96" i="1"/>
  <c r="U101" i="1"/>
  <c r="U105" i="1"/>
  <c r="U102" i="1"/>
  <c r="U138" i="1"/>
  <c r="U83" i="1"/>
  <c r="U104" i="1"/>
  <c r="U107" i="1"/>
  <c r="U109" i="1"/>
  <c r="U110" i="1"/>
  <c r="U119" i="1"/>
  <c r="U121" i="1"/>
  <c r="U124" i="1"/>
  <c r="U125" i="1"/>
  <c r="G10" i="1"/>
  <c r="G66" i="1"/>
  <c r="G130" i="1"/>
  <c r="G74" i="1"/>
  <c r="G90" i="1"/>
  <c r="G42" i="1"/>
  <c r="G58" i="1"/>
  <c r="G34" i="1"/>
  <c r="G98" i="1"/>
  <c r="G162" i="1"/>
  <c r="G14" i="1"/>
  <c r="G26" i="1"/>
  <c r="G9" i="1"/>
  <c r="G17" i="1"/>
  <c r="G30" i="1"/>
  <c r="G46" i="1"/>
  <c r="G62" i="1"/>
  <c r="G78" i="1"/>
  <c r="G94" i="1"/>
  <c r="G110" i="1"/>
  <c r="G126" i="1"/>
  <c r="G142" i="1"/>
  <c r="G158" i="1"/>
  <c r="G20" i="1"/>
  <c r="G164" i="1"/>
  <c r="G22" i="1"/>
  <c r="G54" i="1"/>
  <c r="G86" i="1"/>
  <c r="G118" i="1"/>
  <c r="G166" i="1"/>
  <c r="G13" i="1"/>
  <c r="G38" i="1"/>
  <c r="G70" i="1"/>
  <c r="G102" i="1"/>
  <c r="G134" i="1"/>
  <c r="G150" i="1"/>
  <c r="G106" i="1"/>
  <c r="G122" i="1"/>
  <c r="G138" i="1"/>
  <c r="G154" i="1"/>
  <c r="G21" i="1"/>
  <c r="G25" i="1"/>
  <c r="G29" i="1"/>
  <c r="G33" i="1"/>
  <c r="G37" i="1"/>
  <c r="G41" i="1"/>
  <c r="G45" i="1"/>
  <c r="G49" i="1"/>
  <c r="G53" i="1"/>
  <c r="G57" i="1"/>
  <c r="G61" i="1"/>
  <c r="G65" i="1"/>
  <c r="G69" i="1"/>
  <c r="G73" i="1"/>
  <c r="G77" i="1"/>
  <c r="G81" i="1"/>
  <c r="G85" i="1"/>
  <c r="G89" i="1"/>
  <c r="G93" i="1"/>
  <c r="G97" i="1"/>
  <c r="G101" i="1"/>
  <c r="G105" i="1"/>
  <c r="G109" i="1"/>
  <c r="G113" i="1"/>
  <c r="G117" i="1"/>
  <c r="G121" i="1"/>
  <c r="G125" i="1"/>
  <c r="G129" i="1"/>
  <c r="G133" i="1"/>
  <c r="G137" i="1"/>
  <c r="G141" i="1"/>
  <c r="G145" i="1"/>
  <c r="G149" i="1"/>
  <c r="G153" i="1"/>
  <c r="G157" i="1"/>
  <c r="G161" i="1"/>
  <c r="G165" i="1"/>
  <c r="G11" i="1"/>
  <c r="G19" i="1"/>
  <c r="G27" i="1"/>
  <c r="G35" i="1"/>
  <c r="G43" i="1"/>
  <c r="G51" i="1"/>
  <c r="G59" i="1"/>
  <c r="G67" i="1"/>
  <c r="G75" i="1"/>
  <c r="G83" i="1"/>
  <c r="G91" i="1"/>
  <c r="G99" i="1"/>
  <c r="G107" i="1"/>
  <c r="G115" i="1"/>
  <c r="G123" i="1"/>
  <c r="G131" i="1"/>
  <c r="G139" i="1"/>
  <c r="G147" i="1"/>
  <c r="G155" i="1"/>
  <c r="G167" i="1"/>
  <c r="G15" i="1"/>
  <c r="G23" i="1"/>
  <c r="G31" i="1"/>
  <c r="G39" i="1"/>
  <c r="G47" i="1"/>
  <c r="G55" i="1"/>
  <c r="G63" i="1"/>
  <c r="G71" i="1"/>
  <c r="G79" i="1"/>
  <c r="G87" i="1"/>
  <c r="G95" i="1"/>
  <c r="G103" i="1"/>
  <c r="G111" i="1"/>
  <c r="G119" i="1"/>
  <c r="G127" i="1"/>
  <c r="G135" i="1"/>
  <c r="G143" i="1"/>
  <c r="G151" i="1"/>
  <c r="G159" i="1"/>
  <c r="G163" i="1"/>
  <c r="G12" i="1"/>
  <c r="G16" i="1"/>
  <c r="G24" i="1"/>
  <c r="G28" i="1"/>
  <c r="G32" i="1"/>
  <c r="G36" i="1"/>
  <c r="G40" i="1"/>
  <c r="G44" i="1"/>
  <c r="G48" i="1"/>
  <c r="G52" i="1"/>
  <c r="G56" i="1"/>
  <c r="G60" i="1"/>
  <c r="G64" i="1"/>
  <c r="G68" i="1"/>
  <c r="G72" i="1"/>
  <c r="G76" i="1"/>
  <c r="G80" i="1"/>
  <c r="G84" i="1"/>
  <c r="G88" i="1"/>
  <c r="G92" i="1"/>
  <c r="G96" i="1"/>
  <c r="G100" i="1"/>
  <c r="G104" i="1"/>
  <c r="G108" i="1"/>
  <c r="G112" i="1"/>
  <c r="G116" i="1"/>
  <c r="G120" i="1"/>
  <c r="G124" i="1"/>
  <c r="G128" i="1"/>
  <c r="G132" i="1"/>
  <c r="G140" i="1"/>
  <c r="G144" i="1"/>
  <c r="G148" i="1"/>
  <c r="G152" i="1"/>
  <c r="G156" i="1"/>
  <c r="G160" i="1"/>
  <c r="V103" i="1"/>
  <c r="V124" i="1"/>
  <c r="V154" i="1"/>
  <c r="W19" i="1"/>
  <c r="W64" i="1"/>
  <c r="U91" i="1"/>
  <c r="V81" i="1"/>
  <c r="V126" i="1"/>
  <c r="V142" i="1"/>
  <c r="W28" i="1"/>
  <c r="S12" i="1"/>
  <c r="S14" i="1"/>
  <c r="S16" i="1"/>
  <c r="S18" i="1"/>
  <c r="S20" i="1"/>
  <c r="S22" i="1"/>
  <c r="S24" i="1"/>
  <c r="S26" i="1"/>
  <c r="S28" i="1"/>
  <c r="S30" i="1"/>
  <c r="S32" i="1"/>
  <c r="S34" i="1"/>
  <c r="S36" i="1"/>
  <c r="S40" i="1"/>
  <c r="S42" i="1"/>
  <c r="S44" i="1"/>
  <c r="S46" i="1"/>
  <c r="S48" i="1"/>
  <c r="S50" i="1"/>
  <c r="S52" i="1"/>
  <c r="S54" i="1"/>
  <c r="S56" i="1"/>
  <c r="S60" i="1"/>
  <c r="S62" i="1"/>
  <c r="S64" i="1"/>
  <c r="S66" i="1"/>
  <c r="S68" i="1"/>
  <c r="S71" i="1"/>
  <c r="S73" i="1"/>
  <c r="S75" i="1"/>
  <c r="S77" i="1"/>
  <c r="S79" i="1"/>
  <c r="S81" i="1"/>
  <c r="S83" i="1"/>
  <c r="S85" i="1"/>
  <c r="S87" i="1"/>
  <c r="S89" i="1"/>
  <c r="S91" i="1"/>
  <c r="S93" i="1"/>
  <c r="S95" i="1"/>
  <c r="S97" i="1"/>
  <c r="S99" i="1"/>
  <c r="S101" i="1"/>
  <c r="S103" i="1"/>
  <c r="S105" i="1"/>
  <c r="S107" i="1"/>
  <c r="S109" i="1"/>
  <c r="S111" i="1"/>
  <c r="S113" i="1"/>
  <c r="S115" i="1"/>
  <c r="S117" i="1"/>
  <c r="S119" i="1"/>
  <c r="S121" i="1"/>
  <c r="S123" i="1"/>
  <c r="S125" i="1"/>
  <c r="S130" i="1"/>
  <c r="S132" i="1"/>
  <c r="S134" i="1"/>
  <c r="S137" i="1"/>
  <c r="S140" i="1"/>
  <c r="S142" i="1"/>
  <c r="S144" i="1"/>
  <c r="S146" i="1"/>
  <c r="S148" i="1"/>
  <c r="S150" i="1"/>
  <c r="S152" i="1"/>
  <c r="S154" i="1"/>
  <c r="S156" i="1"/>
  <c r="S158" i="1"/>
  <c r="S161" i="1"/>
  <c r="S163" i="1"/>
  <c r="S165" i="1"/>
  <c r="S167" i="1"/>
  <c r="U9" i="1"/>
  <c r="U11" i="1"/>
  <c r="U13" i="1"/>
  <c r="U14" i="1"/>
  <c r="V15" i="1"/>
  <c r="U16" i="1"/>
  <c r="W16" i="1"/>
  <c r="V17" i="1"/>
  <c r="V18" i="1"/>
  <c r="V19" i="1"/>
  <c r="U22" i="1"/>
  <c r="V23" i="1"/>
  <c r="U24" i="1"/>
  <c r="U25" i="1"/>
  <c r="U26" i="1"/>
  <c r="V28" i="1"/>
  <c r="V29" i="1"/>
  <c r="S126" i="1"/>
  <c r="U148" i="1"/>
  <c r="V121" i="1"/>
  <c r="V94" i="1"/>
  <c r="V112" i="1"/>
  <c r="S9" i="1"/>
  <c r="S11" i="1"/>
  <c r="S13" i="1"/>
  <c r="S15" i="1"/>
  <c r="S17" i="1"/>
  <c r="S19" i="1"/>
  <c r="S21" i="1"/>
  <c r="S23" i="1"/>
  <c r="S25" i="1"/>
  <c r="S29" i="1"/>
  <c r="S31" i="1"/>
  <c r="S33" i="1"/>
  <c r="S35" i="1"/>
  <c r="S37" i="1"/>
  <c r="S39" i="1"/>
  <c r="S41" i="1"/>
  <c r="S43" i="1"/>
  <c r="S45" i="1"/>
  <c r="S47" i="1"/>
  <c r="S49" i="1"/>
  <c r="S51" i="1"/>
  <c r="S53" i="1"/>
  <c r="S55" i="1"/>
  <c r="S57" i="1"/>
  <c r="S59" i="1"/>
  <c r="S61" i="1"/>
  <c r="S63" i="1"/>
  <c r="S65" i="1"/>
  <c r="S67" i="1"/>
  <c r="S69" i="1"/>
  <c r="S72" i="1"/>
  <c r="S74" i="1"/>
  <c r="S76" i="1"/>
  <c r="S78" i="1"/>
  <c r="S80" i="1"/>
  <c r="S82" i="1"/>
  <c r="S84" i="1"/>
  <c r="S86" i="1"/>
  <c r="S88" i="1"/>
  <c r="S90" i="1"/>
  <c r="S92" i="1"/>
  <c r="S94" i="1"/>
  <c r="S96" i="1"/>
  <c r="S98" i="1"/>
  <c r="S100" i="1"/>
  <c r="S102" i="1"/>
  <c r="S104" i="1"/>
  <c r="S106" i="1"/>
  <c r="S108" i="1"/>
  <c r="S110" i="1"/>
  <c r="S112" i="1"/>
  <c r="S114" i="1"/>
  <c r="S116" i="1"/>
  <c r="S118" i="1"/>
  <c r="S120" i="1"/>
  <c r="S122" i="1"/>
  <c r="S124" i="1"/>
  <c r="S127" i="1"/>
  <c r="S129" i="1"/>
  <c r="S131" i="1"/>
  <c r="S133" i="1"/>
  <c r="S135" i="1"/>
  <c r="S138" i="1"/>
  <c r="S141" i="1"/>
  <c r="S143" i="1"/>
  <c r="S145" i="1"/>
  <c r="S147" i="1"/>
  <c r="S149" i="1"/>
  <c r="S151" i="1"/>
  <c r="S153" i="1"/>
  <c r="S155" i="1"/>
  <c r="S157" i="1"/>
  <c r="S159" i="1"/>
  <c r="S162" i="1"/>
  <c r="S164" i="1"/>
  <c r="S166" i="1"/>
  <c r="S168" i="1"/>
  <c r="V13" i="1"/>
  <c r="U15" i="1"/>
  <c r="V16" i="1"/>
  <c r="U17" i="1"/>
  <c r="U18" i="1"/>
  <c r="U19" i="1"/>
  <c r="U21" i="1"/>
  <c r="V22" i="1"/>
  <c r="U23" i="1"/>
  <c r="V24" i="1"/>
  <c r="V25" i="1"/>
  <c r="V26" i="1"/>
  <c r="U28" i="1"/>
  <c r="U29" i="1"/>
  <c r="U30" i="1"/>
  <c r="W30" i="1"/>
  <c r="V33" i="1"/>
  <c r="U34" i="1"/>
  <c r="U36" i="1"/>
  <c r="W36" i="1"/>
  <c r="V37" i="1"/>
  <c r="V39" i="1"/>
  <c r="V40" i="1"/>
  <c r="U41" i="1"/>
  <c r="W41" i="1"/>
  <c r="V42" i="1"/>
  <c r="U43" i="1"/>
  <c r="W43" i="1"/>
  <c r="V44" i="1"/>
  <c r="U45" i="1"/>
  <c r="U46" i="1"/>
  <c r="W46" i="1"/>
  <c r="V51" i="1"/>
  <c r="U52" i="1"/>
  <c r="W52" i="1"/>
  <c r="V53" i="1"/>
  <c r="V55" i="1"/>
  <c r="V56" i="1"/>
  <c r="V57" i="1"/>
  <c r="V59" i="1"/>
  <c r="V60" i="1"/>
  <c r="U61" i="1"/>
  <c r="V62" i="1"/>
  <c r="U64" i="1"/>
  <c r="U65" i="1"/>
  <c r="W65" i="1"/>
  <c r="V66" i="1"/>
  <c r="U67" i="1"/>
  <c r="U68" i="1"/>
  <c r="V30" i="1"/>
  <c r="U31" i="1"/>
  <c r="U32" i="1"/>
  <c r="U33" i="1"/>
  <c r="W33" i="1"/>
  <c r="U35" i="1"/>
  <c r="V36" i="1"/>
  <c r="U37" i="1"/>
  <c r="W37" i="1"/>
  <c r="U39" i="1"/>
  <c r="W39" i="1"/>
  <c r="V41" i="1"/>
  <c r="U42" i="1"/>
  <c r="W42" i="1"/>
  <c r="V43" i="1"/>
  <c r="U44" i="1"/>
  <c r="W44" i="1"/>
  <c r="V45" i="1"/>
  <c r="V46" i="1"/>
  <c r="U47" i="1"/>
  <c r="V48" i="1"/>
  <c r="U49" i="1"/>
  <c r="U50" i="1"/>
  <c r="U51" i="1"/>
  <c r="V52" i="1"/>
  <c r="U53" i="1"/>
  <c r="U55" i="1"/>
  <c r="U56" i="1"/>
  <c r="W56" i="1"/>
  <c r="U59" i="1"/>
  <c r="U60" i="1"/>
  <c r="V61" i="1"/>
  <c r="U63" i="1"/>
  <c r="V64" i="1"/>
  <c r="V65" i="1"/>
  <c r="U66" i="1"/>
  <c r="W66" i="1"/>
  <c r="V67" i="1"/>
  <c r="V68" i="1"/>
  <c r="U69" i="1"/>
  <c r="V71" i="1"/>
  <c r="U72" i="1"/>
  <c r="U73" i="1"/>
  <c r="V74" i="1"/>
  <c r="U75" i="1"/>
  <c r="W75" i="1"/>
  <c r="W76" i="1"/>
  <c r="V77" i="1"/>
  <c r="U79" i="1"/>
  <c r="U80" i="1"/>
  <c r="U81" i="1"/>
  <c r="U82" i="1"/>
  <c r="V83" i="1"/>
  <c r="U84" i="1"/>
  <c r="W84" i="1"/>
  <c r="V85" i="1"/>
  <c r="U86" i="1"/>
  <c r="W86" i="1"/>
  <c r="V87" i="1"/>
  <c r="U88" i="1"/>
  <c r="V92" i="1"/>
  <c r="U93" i="1"/>
  <c r="U95" i="1"/>
  <c r="V96" i="1"/>
  <c r="U97" i="1"/>
  <c r="W97" i="1"/>
  <c r="U99" i="1"/>
  <c r="U100" i="1"/>
  <c r="W100" i="1"/>
  <c r="U103" i="1"/>
  <c r="V105" i="1"/>
  <c r="U106" i="1"/>
  <c r="V107" i="1"/>
  <c r="V109" i="1"/>
  <c r="V110" i="1"/>
  <c r="U111" i="1"/>
  <c r="U113" i="1"/>
  <c r="U114" i="1"/>
  <c r="W114" i="1"/>
  <c r="V115" i="1"/>
  <c r="U116" i="1"/>
  <c r="U117" i="1"/>
  <c r="U118" i="1"/>
  <c r="W118" i="1"/>
  <c r="V119" i="1"/>
  <c r="U120" i="1"/>
  <c r="U122" i="1"/>
  <c r="U123" i="1"/>
  <c r="W123" i="1"/>
  <c r="V125" i="1"/>
  <c r="U129" i="1"/>
  <c r="W129" i="1"/>
  <c r="V130" i="1"/>
  <c r="U132" i="1"/>
  <c r="U134" i="1"/>
  <c r="U135" i="1"/>
  <c r="V137" i="1"/>
  <c r="U140" i="1"/>
  <c r="V141" i="1"/>
  <c r="V143" i="1"/>
  <c r="U144" i="1"/>
  <c r="U145" i="1"/>
  <c r="W145" i="1"/>
  <c r="V146" i="1"/>
  <c r="U147" i="1"/>
  <c r="V148" i="1"/>
  <c r="V149" i="1"/>
  <c r="V150" i="1"/>
  <c r="V151" i="1"/>
  <c r="V153" i="1"/>
  <c r="U155" i="1"/>
  <c r="U156" i="1"/>
  <c r="V159" i="1"/>
  <c r="U162" i="1"/>
  <c r="U163" i="1"/>
  <c r="U164" i="1"/>
  <c r="V165" i="1"/>
  <c r="V167" i="1"/>
  <c r="U168" i="1"/>
  <c r="W168" i="1"/>
  <c r="W68" i="1"/>
  <c r="W69" i="1"/>
  <c r="U71" i="1"/>
  <c r="W71" i="1"/>
  <c r="W72" i="1"/>
  <c r="V73" i="1"/>
  <c r="U76" i="1"/>
  <c r="U77" i="1"/>
  <c r="W77" i="1"/>
  <c r="V78" i="1"/>
  <c r="U115" i="1"/>
  <c r="V132" i="1"/>
  <c r="V156" i="1"/>
  <c r="T9" i="1" l="1"/>
</calcChain>
</file>

<file path=xl/sharedStrings.xml><?xml version="1.0" encoding="utf-8"?>
<sst xmlns="http://schemas.openxmlformats.org/spreadsheetml/2006/main" count="8201" uniqueCount="384">
  <si>
    <t>County Summary</t>
  </si>
  <si>
    <t>Worth</t>
  </si>
  <si>
    <t>Wilkinson</t>
  </si>
  <si>
    <t>Wilkes</t>
  </si>
  <si>
    <t>Wilcox</t>
  </si>
  <si>
    <t>Whitfield</t>
  </si>
  <si>
    <t>White</t>
  </si>
  <si>
    <t>Wheeler</t>
  </si>
  <si>
    <t>Webster</t>
  </si>
  <si>
    <t>Wayne</t>
  </si>
  <si>
    <t>Washington</t>
  </si>
  <si>
    <t>Warren</t>
  </si>
  <si>
    <t>Ware</t>
  </si>
  <si>
    <t>Walton</t>
  </si>
  <si>
    <t>Walker</t>
  </si>
  <si>
    <t>Upson</t>
  </si>
  <si>
    <t>Union</t>
  </si>
  <si>
    <t>Twiggs</t>
  </si>
  <si>
    <t>Turner</t>
  </si>
  <si>
    <t>Troup</t>
  </si>
  <si>
    <t>Treutlen</t>
  </si>
  <si>
    <t>Towns</t>
  </si>
  <si>
    <t>Toombs</t>
  </si>
  <si>
    <t>Tift</t>
  </si>
  <si>
    <t>Thomas</t>
  </si>
  <si>
    <t>Terrell</t>
  </si>
  <si>
    <t>Telfair</t>
  </si>
  <si>
    <t>Taylor</t>
  </si>
  <si>
    <t>Tattnall</t>
  </si>
  <si>
    <t>Taliaferro</t>
  </si>
  <si>
    <t>Talbot</t>
  </si>
  <si>
    <t>Sumter</t>
  </si>
  <si>
    <t>Stewart</t>
  </si>
  <si>
    <t>Stephens</t>
  </si>
  <si>
    <t>Spalding</t>
  </si>
  <si>
    <t>Seminole</t>
  </si>
  <si>
    <t>Screven</t>
  </si>
  <si>
    <t>Schley</t>
  </si>
  <si>
    <t>Rockdale</t>
  </si>
  <si>
    <t>Richmond</t>
  </si>
  <si>
    <t>Randolph</t>
  </si>
  <si>
    <t>Rabun</t>
  </si>
  <si>
    <t>Quitman</t>
  </si>
  <si>
    <t>Putnam</t>
  </si>
  <si>
    <t>Pulaski</t>
  </si>
  <si>
    <t>Polk</t>
  </si>
  <si>
    <t>Pike</t>
  </si>
  <si>
    <t>Pierce</t>
  </si>
  <si>
    <t>Pickens</t>
  </si>
  <si>
    <t>Peach</t>
  </si>
  <si>
    <t>Paulding</t>
  </si>
  <si>
    <t>Oglethorpe</t>
  </si>
  <si>
    <t>Oconee</t>
  </si>
  <si>
    <t>Newton</t>
  </si>
  <si>
    <t>Muscogee</t>
  </si>
  <si>
    <t>Murray</t>
  </si>
  <si>
    <t>Morgan</t>
  </si>
  <si>
    <t>Montgomery</t>
  </si>
  <si>
    <t>Monroe</t>
  </si>
  <si>
    <t>Mitchell</t>
  </si>
  <si>
    <t>Miller</t>
  </si>
  <si>
    <t>Meriwether</t>
  </si>
  <si>
    <t>Marion</t>
  </si>
  <si>
    <t>Madison</t>
  </si>
  <si>
    <t>Macon</t>
  </si>
  <si>
    <t>McIntosh</t>
  </si>
  <si>
    <t>McDuffie</t>
  </si>
  <si>
    <t>Lumpkin</t>
  </si>
  <si>
    <t>Lowndes</t>
  </si>
  <si>
    <t>Long</t>
  </si>
  <si>
    <t>Lincoln</t>
  </si>
  <si>
    <t>Liberty</t>
  </si>
  <si>
    <t>Lee</t>
  </si>
  <si>
    <t>Laurens</t>
  </si>
  <si>
    <t>Lanier</t>
  </si>
  <si>
    <t>Lamar</t>
  </si>
  <si>
    <t>Jones</t>
  </si>
  <si>
    <t>Johnson</t>
  </si>
  <si>
    <t>Jenkins</t>
  </si>
  <si>
    <t>Jefferson</t>
  </si>
  <si>
    <t>Jeff Davis</t>
  </si>
  <si>
    <t>Jasper</t>
  </si>
  <si>
    <t>Jackson</t>
  </si>
  <si>
    <t>Irwin</t>
  </si>
  <si>
    <t>Houston</t>
  </si>
  <si>
    <t>Henry</t>
  </si>
  <si>
    <t>Heard</t>
  </si>
  <si>
    <t>Hart</t>
  </si>
  <si>
    <t>Harris</t>
  </si>
  <si>
    <t>Haralson</t>
  </si>
  <si>
    <t>Hancock</t>
  </si>
  <si>
    <t>Hall</t>
  </si>
  <si>
    <t>Habersham</t>
  </si>
  <si>
    <t>Gwinnett</t>
  </si>
  <si>
    <t>Greene</t>
  </si>
  <si>
    <t>Grady</t>
  </si>
  <si>
    <t>Gordon</t>
  </si>
  <si>
    <t>Glynn</t>
  </si>
  <si>
    <t>Glascock</t>
  </si>
  <si>
    <t>Gilmer</t>
  </si>
  <si>
    <t>Fulton</t>
  </si>
  <si>
    <t>Franklin</t>
  </si>
  <si>
    <t>Forsyth</t>
  </si>
  <si>
    <t>Floyd</t>
  </si>
  <si>
    <t>Fayette</t>
  </si>
  <si>
    <t>Fannin</t>
  </si>
  <si>
    <t>Evans</t>
  </si>
  <si>
    <t>Emanuel</t>
  </si>
  <si>
    <t>Elbert</t>
  </si>
  <si>
    <t>Effingham</t>
  </si>
  <si>
    <t>Echols</t>
  </si>
  <si>
    <t>Early</t>
  </si>
  <si>
    <t>Douglas</t>
  </si>
  <si>
    <t>Dougherty</t>
  </si>
  <si>
    <t>Dooly</t>
  </si>
  <si>
    <t>Dodge</t>
  </si>
  <si>
    <t>DeKalb</t>
  </si>
  <si>
    <t>Decatur</t>
  </si>
  <si>
    <t>Dawson</t>
  </si>
  <si>
    <t>Dade</t>
  </si>
  <si>
    <t>Crisp</t>
  </si>
  <si>
    <t>Crawford</t>
  </si>
  <si>
    <t>Coweta</t>
  </si>
  <si>
    <t>Cook</t>
  </si>
  <si>
    <t>Columbia</t>
  </si>
  <si>
    <t>Colquitt</t>
  </si>
  <si>
    <t>Coffee</t>
  </si>
  <si>
    <t>Cobb</t>
  </si>
  <si>
    <t>Clinch</t>
  </si>
  <si>
    <t>Clayton</t>
  </si>
  <si>
    <t>Clay</t>
  </si>
  <si>
    <t>Clarke</t>
  </si>
  <si>
    <t>Cherokee</t>
  </si>
  <si>
    <t>Chattooga</t>
  </si>
  <si>
    <t>Chattahoochee</t>
  </si>
  <si>
    <t>Chatham</t>
  </si>
  <si>
    <t>Charlton</t>
  </si>
  <si>
    <t>Catoosa</t>
  </si>
  <si>
    <t>Carroll</t>
  </si>
  <si>
    <t>Candler</t>
  </si>
  <si>
    <t>Camden</t>
  </si>
  <si>
    <t>Calhoun</t>
  </si>
  <si>
    <t>Butts</t>
  </si>
  <si>
    <t>Burke</t>
  </si>
  <si>
    <t>Bulloch</t>
  </si>
  <si>
    <t>Bryan</t>
  </si>
  <si>
    <t>Brooks</t>
  </si>
  <si>
    <t>Brantley</t>
  </si>
  <si>
    <t>Bleckley</t>
  </si>
  <si>
    <t>Bibb</t>
  </si>
  <si>
    <t>Berrien</t>
  </si>
  <si>
    <t>Ben Hill</t>
  </si>
  <si>
    <t>Bartow</t>
  </si>
  <si>
    <t>Barrow</t>
  </si>
  <si>
    <t>Banks</t>
  </si>
  <si>
    <t>Baldwin</t>
  </si>
  <si>
    <t>Baker</t>
  </si>
  <si>
    <t>Bacon</t>
  </si>
  <si>
    <t>Atkinson</t>
  </si>
  <si>
    <t>Appling</t>
  </si>
  <si>
    <t>% STATE POPULATION</t>
  </si>
  <si>
    <t>% BIRTHS WITHIN STATE</t>
  </si>
  <si>
    <t>% BIRTHS WITHIN AREA</t>
  </si>
  <si>
    <t>BIRTH RATE</t>
  </si>
  <si>
    <t>BIRTHS</t>
  </si>
  <si>
    <t>SELECTED YEARS TOTAL</t>
  </si>
  <si>
    <t>Births &amp; Birth Rate by Residence</t>
  </si>
  <si>
    <t>*</t>
  </si>
  <si>
    <t>Births &amp; Birth Rate, White by Residence</t>
  </si>
  <si>
    <t>Births &amp; Birth Rate, Black or African-American by Residence</t>
  </si>
  <si>
    <t>Births &amp; Birth Rate, Hispanic or Latino by Residence</t>
  </si>
  <si>
    <t>VITAL STATISTICS</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</si>
  <si>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</si>
  <si>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</si>
  <si>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</si>
  <si>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</si>
  <si>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</si>
  <si>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</si>
  <si>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</si>
  <si>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</si>
  <si>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</si>
  <si>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</si>
  <si>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</si>
  <si>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</si>
  <si>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</si>
  <si>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</si>
  <si>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</si>
  <si>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</si>
  <si>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</si>
  <si>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</si>
  <si>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</si>
  <si>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</si>
  <si>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</si>
  <si>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</si>
  <si>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</si>
  <si>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</si>
  <si>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</si>
  <si>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</si>
  <si>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</si>
  <si>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</si>
  <si>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</si>
  <si>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</si>
  <si>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</si>
  <si>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</si>
  <si>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</si>
  <si>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</si>
  <si>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</si>
  <si>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</si>
  <si>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</si>
  <si>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</si>
  <si>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</si>
  <si>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</si>
  <si>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</si>
  <si>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</si>
  <si>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</si>
  <si>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</si>
  <si>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</si>
  <si>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</si>
  <si>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</si>
  <si>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</si>
  <si>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</si>
  <si>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</si>
  <si>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</si>
  <si>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</si>
  <si>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</si>
  <si>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</si>
  <si>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</si>
  <si>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</si>
  <si>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</si>
  <si>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</si>
  <si>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</si>
  <si>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</si>
  <si>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</si>
  <si>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</si>
  <si>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</si>
  <si>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</si>
  <si>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</si>
  <si>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</si>
  <si>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</si>
  <si>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</si>
  <si>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</si>
  <si>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</si>
  <si>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</si>
  <si>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</si>
  <si>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</si>
  <si>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</si>
  <si>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</si>
  <si>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</si>
  <si>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</si>
  <si>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</si>
  <si>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</si>
  <si>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</si>
  <si>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</si>
  <si>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</si>
  <si>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</si>
  <si>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</si>
  <si>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</si>
  <si>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</si>
  <si>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</si>
  <si>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</si>
  <si>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</si>
  <si>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</si>
  <si>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</si>
  <si>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</si>
  <si>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</si>
  <si>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</si>
  <si>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</si>
  <si>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</si>
  <si>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</si>
  <si>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</si>
  <si>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</si>
  <si>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</si>
  <si>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</si>
  <si>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</si>
  <si>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</si>
  <si>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</si>
  <si>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</si>
  <si>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</si>
  <si>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</si>
  <si>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</si>
  <si>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</si>
  <si>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</si>
  <si>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</si>
  <si>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</si>
  <si>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</si>
  <si>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</si>
  <si>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</si>
  <si>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</si>
  <si>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</si>
  <si>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</si>
  <si>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</si>
  <si>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</si>
  <si>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</si>
  <si>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</si>
  <si>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</si>
  <si>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</si>
  <si>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</si>
  <si>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</si>
  <si>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</si>
  <si>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</si>
  <si>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</si>
  <si>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</si>
  <si>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</si>
  <si>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</si>
  <si>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</si>
  <si>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</si>
  <si>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</si>
  <si>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</si>
  <si>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</si>
  <si>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</si>
  <si>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</si>
  <si>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</si>
  <si>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</si>
  <si>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</si>
  <si>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</si>
  <si>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</si>
  <si>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</si>
  <si>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</si>
  <si>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</si>
  <si>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</si>
  <si>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</si>
  <si>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</si>
  <si>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</si>
  <si>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</si>
  <si>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</si>
  <si>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</si>
  <si>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</si>
  <si>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</si>
  <si>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</si>
  <si>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</si>
  <si>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</si>
  <si>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GEORGIA</t>
  </si>
  <si>
    <t>T</t>
  </si>
  <si>
    <t>W</t>
  </si>
  <si>
    <t>B</t>
  </si>
  <si>
    <t>H</t>
  </si>
  <si>
    <t>Number</t>
  </si>
  <si>
    <t>Live Births</t>
  </si>
  <si>
    <t>County</t>
  </si>
  <si>
    <t>Total</t>
  </si>
  <si>
    <t>Black</t>
  </si>
  <si>
    <t>Hispanic</t>
  </si>
  <si>
    <t>% LBW WITHIN STATE</t>
  </si>
  <si>
    <t>% LBW</t>
  </si>
  <si>
    <t>Low Birthweight (LBW) Births (&lt;2500 grams) &amp; Percent by Residence</t>
  </si>
  <si>
    <t>Low Birthweight (LBW) Births (&lt;2500 grams) &amp; Percent, White by Residence</t>
  </si>
  <si>
    <t>Low Birthweight (LBW) Births (&lt;2500 grams) &amp; Percent, Black or African-American by Residence</t>
  </si>
  <si>
    <t>Low Birthweight (LBW) Births (&lt;2500 grams) &amp; Percent, Hispanic or Latino by Residence</t>
  </si>
  <si>
    <t>Low Weight Births^1</t>
  </si>
  <si>
    <t>T Rank^3</t>
  </si>
  <si>
    <t>--</t>
  </si>
  <si>
    <t>-- Used instead of a rate when the number of events is greater than 0 and less than 5 or when data tabulation is not appropriate.</t>
  </si>
  <si>
    <t>Rate^2</t>
  </si>
  <si>
    <t>Cumulative Total Rate ^2</t>
  </si>
  <si>
    <t>Cumulative Total Rate^2</t>
  </si>
  <si>
    <t>T Rank^4</t>
  </si>
  <si>
    <t>Low birth weight is defined as a live birth with a weight of less than 2,500 grams, or approximately 5.8 pounds.</t>
  </si>
  <si>
    <t xml:space="preserve">Crude Birth Rate = [Total Live Births / Total Population] X 1,000; Low Birth Weight Rate = [Number of Low Weight Births / Total Live Births] X 100. </t>
  </si>
  <si>
    <r>
      <rPr>
        <i/>
        <sz val="12"/>
        <color theme="1"/>
        <rFont val="Calibri"/>
        <scheme val="minor"/>
      </rPr>
      <t>Notes:</t>
    </r>
    <r>
      <rPr>
        <sz val="12"/>
        <color theme="1"/>
        <rFont val="Calibri"/>
        <family val="2"/>
        <scheme val="minor"/>
      </rPr>
      <t xml:space="preserve"> T=Total, W=White, B=Black, H=Hispanic/ White and black figures do not equal total number in every case due to the presence of other minorities not included in either racial category. The Hispanic number is not included in the total because persons of Hispanic origin may be of any race.</t>
    </r>
  </si>
  <si>
    <t>^1 Rank: 1 = highest.  When counties share the same rank, the next lower rank is omitted.  Because of rounded data, counties may have identical values shown, but different ranks.</t>
  </si>
  <si>
    <t>^2 Rank: 1 = lowest.  When counties share the same rank, the next lower rank is omitted.  Because of rounded data, counties may have identical values shown, but different ranks.</t>
  </si>
  <si>
    <t>Copyright Â© 2003-2016 Version 2.9.5 CV: 4.3  Georgia Department of Public Health, Office of Health Indicators for Planning, all rights reserved. Contact us - ohip@dhr.state.ga.us</t>
  </si>
  <si>
    <t>in cg order</t>
  </si>
  <si>
    <t>These numbers copied from population pages in CG15, which uses the following citation:</t>
  </si>
  <si>
    <t>U.S. Census Bureau, Population Division, “PEPSR6H. Annual Estimates of the Resident Population by Sex, Race, and Hispanic Origin for the United States, States, and Counties: April 1, 2010 to July 1, 2013.” Release date June 2014. U.S. Census Bureau, “Annual Estimates of the Resident Population: April 1, 2010 to July 1, 2013” released March 2014. Table PEPANNRES, http://factfinder2.census.gov/faces/nav/jsf/pages/download_center.xhtml.http://factfinder2.census.gov/faces/tableservices/jsf/pages/productview.xhtml?pid=PEP_2013_PEPSR6H&amp;prodType=table.</t>
  </si>
  <si>
    <t>Population by Residence</t>
  </si>
  <si>
    <t>Copyright Â© 2003-2016 Version 2.9.5 CV: 1.9  Georgia Department of Public Health, Office of Health Indicators for Planning, all rights reserved. Contact us - ohip@dhr.state.ga.us</t>
  </si>
  <si>
    <t>Population, White by Residence</t>
  </si>
  <si>
    <t>Population, Black or African-American by Residence</t>
  </si>
  <si>
    <t>this page is really only necessary if OASIS doesn't have updated population data (which apparently it didn't in the past)</t>
  </si>
  <si>
    <t>Population, Hispanic or Latino by Residence</t>
  </si>
  <si>
    <t>Selected Years Total</t>
  </si>
  <si>
    <t>Percents based on 1-4 events are not shown and indicated by an *</t>
  </si>
  <si>
    <r>
      <t>Copyright © 2003-2016 App Version: 3.0.0 Content Version: 3.0 </t>
    </r>
    <r>
      <rPr>
        <sz val="7.5"/>
        <color rgb="FF000000"/>
        <rFont val="Arial"/>
        <family val="2"/>
      </rPr>
      <t>Georgia Department of Public Health, Office of Health Indicators for Planning (OHIP), all rights reserved.Contact us. Need more Census data? Try American Fact Finder.</t>
    </r>
  </si>
  <si>
    <t xml:space="preserve">In County Guide Order not FIPS </t>
  </si>
  <si>
    <t>Updated 11/3/2016</t>
  </si>
  <si>
    <r>
      <t>Copyright © 2003-2016 App Version: 3.0.0 Content Version: 3.0 </t>
    </r>
    <r>
      <rPr>
        <sz val="7.5"/>
        <color rgb="FF000000"/>
        <rFont val="Arial"/>
        <family val="2"/>
      </rPr>
      <t>Georgia Department of Public Health, Office of Health Indicators for Planning (OHIP), </t>
    </r>
  </si>
  <si>
    <t>2005-2014</t>
  </si>
  <si>
    <t>10 Years Data</t>
  </si>
  <si>
    <r>
      <rPr>
        <i/>
        <sz val="12"/>
        <color theme="1"/>
        <rFont val="Calibri"/>
        <scheme val="minor"/>
      </rPr>
      <t>Source:</t>
    </r>
    <r>
      <rPr>
        <sz val="12"/>
        <color theme="1"/>
        <rFont val="Calibri"/>
        <family val="2"/>
        <scheme val="minor"/>
      </rPr>
      <t xml:space="preserve">  Georgia Department of Public Health, OASIS Web Query Tool, Maternal/Child Health, updated November 3, 2016 http://oasis.state.ga.us/.</t>
    </r>
  </si>
  <si>
    <t>Using 10 Years of Data 2005-2014</t>
  </si>
  <si>
    <t>Copyright © 2003-2016 Version 2.9.5 CV: 4.8  Georgia Department of Public Health, Office of Health Indicators for Planning, all rights reserved. Contact us - ohip@dhr.state.ga.us</t>
  </si>
  <si>
    <t xml:space="preserve">In CG Order </t>
  </si>
  <si>
    <t>Live Births, Low Birth Weight: 2005-2014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</si>
</sst>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2"/>
      <color theme="1"/>
      <name val="Calibri"/>
      <family val="2"/>
      <scheme val="minor"/>
    </font>
    <font>
      <sz val="11"/>
      <color theme="1"/>
      <name val="Calibri"/>
      <family val="2"/>
      <scheme val="minor"/>
    </font>
    <font>
      <b/>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sz val="11"/>
      <color theme="1"/>
      <name val="Calibri"/>
      <family val="2"/>
      <scheme val="minor"/>
    </font>
    <font>
      <u/>
      <sz val="10"/>
      <color indexed="12"/>
      <name val="Courier"/>
      <family val="3"/>
    </font>
    <font>
      <sz val="12"/>
      <name val="Calibri"/>
      <scheme val="minor"/>
    </font>
    <font>
      <i/>
      <sz val="12"/>
      <color theme="1"/>
      <name val="Calibri"/>
      <scheme val="minor"/>
    </font>
    <font>
      <sz val="12"/>
      <color rgb="FFFF00FF"/>
      <name val="Calibri"/>
      <scheme val="minor"/>
    </font>
    <font>
      <sz val="12"/>
      <color rgb="FF0000FF"/>
      <name val="Calibri"/>
      <scheme val="minor"/>
    </font>
    <font>
      <sz val="11"/>
      <color rgb="FF006100"/>
      <name val="Calibri"/>
      <family val="2"/>
      <scheme val="minor"/>
    </font>
    <font>
      <sz val="11"/>
      <color rgb="FF9C0006"/>
      <name val="Calibri"/>
      <family val="2"/>
      <scheme val="minor"/>
    </font>
    <font>
      <b/>
      <sz val="7"/>
      <color rgb="FF000000"/>
      <name val="Verdana"/>
      <family val="2"/>
    </font>
    <font>
      <sz val="8"/>
      <color rgb="FF000000"/>
      <name val="Verdana"/>
      <family val="2"/>
    </font>
    <font>
      <i/>
      <sz val="8.4"/>
      <color rgb="FF000000"/>
      <name val="Arial"/>
      <family val="2"/>
    </font>
    <font>
      <sz val="7"/>
      <color rgb="FF000000"/>
      <name val="Arial"/>
      <family val="2"/>
    </font>
    <font>
      <sz val="7.5"/>
      <color rgb="FF000000"/>
      <name val="Arial"/>
      <family val="2"/>
    </font>
    <font>
      <sz val="12"/>
      <color rgb="FFFF0000"/>
      <name val="Calibri"/>
      <family val="2"/>
      <scheme val="minor"/>
    </font>
    <font>
      <sz val="12"/>
      <name val="Calibri"/>
      <family val="2"/>
      <scheme val="minor"/>
    </font>
    <font>
      <b/>
      <sz val="11"/>
      <name val="Arial"/>
      <family val="2"/>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C6EFCE"/>
      </patternFill>
    </fill>
    <fill>
      <patternFill patternType="solid">
        <fgColor rgb="FFFFC7CE"/>
      </patternFill>
    </fill>
  </fills>
  <borders count="5">
    <border>
      <left/>
      <right/>
      <top/>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diagonal/>
    </border>
    <border>
      <left/>
      <right/>
      <top style="thin">
        <color rgb="FFCCCCCC"/>
      </top>
      <bottom/>
      <diagonal/>
    </border>
    <border>
      <left style="thin">
        <color indexed="64"/>
      </left>
      <right style="thin">
        <color indexed="64"/>
      </right>
      <top style="thin">
        <color indexed="64"/>
      </top>
      <bottom style="thin">
        <color indexed="64"/>
      </bottom>
      <diagonal/>
    </border>
  </borders>
  <cellStyleXfs count="13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cellStyleXfs>
  <cellXfs count="51">
    <xf numFmtId="0" fontId="0" fillId="0" borderId="0" xfId="0"/>
    <xf numFmtId="3" fontId="0" fillId="0" borderId="0" xfId="0" applyNumberFormat="1"/>
    <xf numFmtId="0" fontId="0" fillId="2" borderId="0" xfId="0" applyFill="1"/>
    <xf numFmtId="0" fontId="2" fillId="0" borderId="0" xfId="0" applyFont="1"/>
    <xf numFmtId="0" fontId="0" fillId="3" borderId="0" xfId="0" applyFill="1"/>
    <xf numFmtId="0" fontId="0" fillId="0" borderId="0" xfId="0" applyFill="1"/>
    <xf numFmtId="0" fontId="5" fillId="0" borderId="0" xfId="43"/>
    <xf numFmtId="49" fontId="0" fillId="0" borderId="0" xfId="0" applyNumberFormat="1"/>
    <xf numFmtId="0" fontId="9" fillId="0" borderId="0" xfId="0" applyFont="1"/>
    <xf numFmtId="0" fontId="7" fillId="0" borderId="0" xfId="0" applyFont="1"/>
    <xf numFmtId="1" fontId="0" fillId="0" borderId="0" xfId="0" applyNumberFormat="1"/>
    <xf numFmtId="164" fontId="7" fillId="0" borderId="0" xfId="0" applyNumberFormat="1" applyFont="1"/>
    <xf numFmtId="0" fontId="7" fillId="0" borderId="0" xfId="0" applyFont="1" applyFill="1"/>
    <xf numFmtId="0" fontId="10" fillId="0" borderId="0" xfId="0" applyFont="1"/>
    <xf numFmtId="0" fontId="0" fillId="0" borderId="0" xfId="0" applyFill="1" applyAlignment="1">
      <alignment horizontal="center"/>
    </xf>
    <xf numFmtId="0" fontId="0" fillId="0" borderId="0" xfId="0" applyAlignment="1">
      <alignment horizontal="center"/>
    </xf>
    <xf numFmtId="0" fontId="13" fillId="0" borderId="1" xfId="0" applyFont="1" applyFill="1" applyBorder="1" applyAlignment="1">
      <alignment horizontal="center" vertical="center" wrapText="1"/>
    </xf>
    <xf numFmtId="0" fontId="0" fillId="0" borderId="2" xfId="0" applyFill="1" applyBorder="1"/>
    <xf numFmtId="3" fontId="14" fillId="0" borderId="1" xfId="0"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5" fillId="0" borderId="0" xfId="0" applyFont="1" applyFill="1" applyAlignment="1">
      <alignment vertical="center" wrapText="1"/>
    </xf>
    <xf numFmtId="0" fontId="16" fillId="0" borderId="0" xfId="0" applyFont="1"/>
    <xf numFmtId="0" fontId="1" fillId="0" borderId="0" xfId="43" applyFont="1"/>
    <xf numFmtId="0" fontId="1" fillId="2" borderId="0" xfId="43" applyFont="1" applyFill="1"/>
    <xf numFmtId="0" fontId="5" fillId="2" borderId="0" xfId="43" applyFill="1"/>
    <xf numFmtId="0" fontId="0" fillId="0" borderId="3" xfId="0" applyFill="1" applyBorder="1"/>
    <xf numFmtId="0" fontId="14" fillId="0" borderId="1" xfId="0" applyFont="1" applyFill="1" applyBorder="1" applyAlignment="1">
      <alignment horizontal="right" vertical="center" wrapText="1"/>
    </xf>
    <xf numFmtId="0" fontId="18" fillId="0" borderId="0" xfId="0" applyFont="1"/>
    <xf numFmtId="0" fontId="18" fillId="0" borderId="2" xfId="0" applyFont="1" applyFill="1" applyBorder="1"/>
    <xf numFmtId="0" fontId="20" fillId="0" borderId="0" xfId="0" applyFont="1" applyFill="1"/>
    <xf numFmtId="0" fontId="11" fillId="4" borderId="0" xfId="131"/>
    <xf numFmtId="3" fontId="11" fillId="4" borderId="0" xfId="131" applyNumberFormat="1"/>
    <xf numFmtId="14" fontId="18" fillId="0" borderId="0" xfId="0" applyNumberFormat="1" applyFont="1"/>
    <xf numFmtId="0" fontId="12" fillId="5" borderId="0" xfId="132"/>
    <xf numFmtId="3" fontId="12" fillId="5" borderId="0" xfId="132" applyNumberFormat="1"/>
    <xf numFmtId="0" fontId="0" fillId="0" borderId="0" xfId="0" applyFill="1" applyAlignment="1">
      <alignment horizontal="center"/>
    </xf>
    <xf numFmtId="0" fontId="0" fillId="0" borderId="0" xfId="0" applyAlignment="1">
      <alignment horizontal="center"/>
    </xf>
    <xf numFmtId="0" fontId="7"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7" fillId="0" borderId="0" xfId="0" applyFont="1" applyFill="1" applyAlignment="1">
      <alignment horizontal="center"/>
    </xf>
    <xf numFmtId="0" fontId="0" fillId="0" borderId="4" xfId="0" applyBorder="1" applyAlignment="1">
      <alignment horizontal="center"/>
    </xf>
    <xf numFmtId="0" fontId="7" fillId="0" borderId="4" xfId="0" applyFont="1" applyBorder="1" applyAlignment="1">
      <alignment horizontal="center"/>
    </xf>
    <xf numFmtId="0" fontId="0" fillId="0" borderId="4" xfId="0" applyBorder="1" applyAlignment="1">
      <alignment horizontal="center" vertical="center"/>
    </xf>
    <xf numFmtId="0" fontId="19" fillId="0" borderId="4" xfId="0" applyFont="1" applyBorder="1" applyAlignment="1">
      <alignment horizontal="center"/>
    </xf>
    <xf numFmtId="0" fontId="19" fillId="0" borderId="4" xfId="0" applyFont="1"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164" fontId="0" fillId="0" borderId="0" xfId="0" applyNumberFormat="1" applyAlignment="1">
      <alignment horizontal="center"/>
    </xf>
    <xf numFmtId="164" fontId="0" fillId="0" borderId="0" xfId="0" quotePrefix="1" applyNumberFormat="1" applyAlignment="1">
      <alignment horizontal="center"/>
    </xf>
    <xf numFmtId="0" fontId="0" fillId="0" borderId="0" xfId="0" quotePrefix="1" applyFill="1" applyAlignment="1">
      <alignment horizontal="center"/>
    </xf>
  </cellXfs>
  <cellStyles count="133">
    <cellStyle name="Bad" xfId="132"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Good" xfId="131"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2" xfId="44"/>
    <cellStyle name="Normal" xfId="0" builtinId="0"/>
    <cellStyle name="Normal 2" xfId="45"/>
    <cellStyle name="Normal 3" xfId="4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zoomScale="55" zoomScaleNormal="55" workbookViewId="0">
      <selection activeCell="L16" sqref="L16"/>
    </sheetView>
  </sheetViews>
  <sheetFormatPr defaultColWidth="11.19921875" defaultRowHeight="15.6" x14ac:dyDescent="0.3"/>
  <cols>
    <col min="1" max="1" width="17.796875" customWidth="1"/>
    <col min="7" max="7" width="11.69921875" customWidth="1"/>
  </cols>
  <sheetData>
    <row r="1" spans="1:27" x14ac:dyDescent="0.3">
      <c r="A1" s="3" t="s">
        <v>171</v>
      </c>
      <c r="D1" s="27"/>
    </row>
    <row r="2" spans="1:27" x14ac:dyDescent="0.3">
      <c r="A2" s="29" t="s">
        <v>383</v>
      </c>
    </row>
    <row r="5" spans="1:27" x14ac:dyDescent="0.3">
      <c r="B5" s="36" t="s">
        <v>337</v>
      </c>
      <c r="C5" s="36"/>
      <c r="D5" s="36"/>
      <c r="E5" s="36"/>
      <c r="F5" s="36"/>
      <c r="G5" s="36"/>
      <c r="H5" s="36"/>
      <c r="I5" s="36"/>
      <c r="J5" s="36"/>
      <c r="K5" s="36"/>
      <c r="L5" s="36"/>
      <c r="M5" s="36"/>
      <c r="N5" s="36"/>
      <c r="O5" s="36" t="s">
        <v>348</v>
      </c>
      <c r="P5" s="36"/>
      <c r="Q5" s="36"/>
      <c r="R5" s="36"/>
      <c r="S5" s="36"/>
      <c r="T5" s="36"/>
      <c r="U5" s="36"/>
      <c r="V5" s="36"/>
      <c r="W5" s="36"/>
      <c r="X5" s="36"/>
      <c r="Y5" s="36"/>
      <c r="Z5" s="36"/>
      <c r="AA5" s="36"/>
    </row>
    <row r="6" spans="1:27" x14ac:dyDescent="0.3">
      <c r="B6" s="37">
        <v>2014</v>
      </c>
      <c r="C6" s="37"/>
      <c r="D6" s="37"/>
      <c r="E6" s="37"/>
      <c r="F6" s="37"/>
      <c r="G6" s="37"/>
      <c r="H6" s="37"/>
      <c r="I6" s="37"/>
      <c r="J6" s="37"/>
      <c r="K6" s="38" t="s">
        <v>377</v>
      </c>
      <c r="L6" s="37"/>
      <c r="M6" s="37"/>
      <c r="N6" s="37"/>
      <c r="O6" s="37">
        <v>2014</v>
      </c>
      <c r="P6" s="37"/>
      <c r="Q6" s="37"/>
      <c r="R6" s="37"/>
      <c r="S6" s="37"/>
      <c r="T6" s="37"/>
      <c r="U6" s="37"/>
      <c r="V6" s="37"/>
      <c r="W6" s="37"/>
      <c r="X6" s="39" t="s">
        <v>377</v>
      </c>
      <c r="Y6" s="40"/>
      <c r="Z6" s="40"/>
      <c r="AA6" s="40"/>
    </row>
    <row r="7" spans="1:27" x14ac:dyDescent="0.3">
      <c r="B7" s="36" t="s">
        <v>336</v>
      </c>
      <c r="C7" s="36"/>
      <c r="D7" s="36"/>
      <c r="E7" s="36"/>
      <c r="F7" s="36" t="s">
        <v>352</v>
      </c>
      <c r="G7" s="36"/>
      <c r="H7" s="36"/>
      <c r="I7" s="36"/>
      <c r="J7" s="36"/>
      <c r="K7" s="35" t="s">
        <v>353</v>
      </c>
      <c r="L7" s="35"/>
      <c r="M7" s="35"/>
      <c r="N7" s="35"/>
      <c r="O7" s="36" t="s">
        <v>336</v>
      </c>
      <c r="P7" s="36"/>
      <c r="Q7" s="36"/>
      <c r="R7" s="36"/>
      <c r="S7" s="36" t="s">
        <v>352</v>
      </c>
      <c r="T7" s="36"/>
      <c r="U7" s="36"/>
      <c r="V7" s="36"/>
      <c r="W7" s="36"/>
      <c r="X7" s="35" t="s">
        <v>354</v>
      </c>
      <c r="Y7" s="35"/>
      <c r="Z7" s="35"/>
      <c r="AA7" s="35"/>
    </row>
    <row r="8" spans="1:27" x14ac:dyDescent="0.3">
      <c r="B8" t="s">
        <v>332</v>
      </c>
      <c r="C8" t="s">
        <v>333</v>
      </c>
      <c r="D8" t="s">
        <v>334</v>
      </c>
      <c r="E8" t="s">
        <v>335</v>
      </c>
      <c r="F8" t="s">
        <v>332</v>
      </c>
      <c r="G8" t="s">
        <v>349</v>
      </c>
      <c r="H8" t="s">
        <v>333</v>
      </c>
      <c r="I8" t="s">
        <v>334</v>
      </c>
      <c r="J8" t="s">
        <v>335</v>
      </c>
      <c r="K8" t="s">
        <v>332</v>
      </c>
      <c r="L8" t="s">
        <v>333</v>
      </c>
      <c r="M8" t="s">
        <v>334</v>
      </c>
      <c r="N8" t="s">
        <v>335</v>
      </c>
      <c r="O8" t="s">
        <v>332</v>
      </c>
      <c r="P8" t="s">
        <v>333</v>
      </c>
      <c r="Q8" t="s">
        <v>334</v>
      </c>
      <c r="R8" t="s">
        <v>335</v>
      </c>
      <c r="S8" t="s">
        <v>332</v>
      </c>
      <c r="T8" t="s">
        <v>355</v>
      </c>
      <c r="U8" t="s">
        <v>333</v>
      </c>
      <c r="V8" t="s">
        <v>334</v>
      </c>
      <c r="W8" t="s">
        <v>335</v>
      </c>
      <c r="X8" t="s">
        <v>332</v>
      </c>
      <c r="Y8" t="s">
        <v>333</v>
      </c>
      <c r="Z8" t="s">
        <v>334</v>
      </c>
      <c r="AA8" t="s">
        <v>335</v>
      </c>
    </row>
    <row r="9" spans="1:27" x14ac:dyDescent="0.3">
      <c r="A9" t="s">
        <v>172</v>
      </c>
      <c r="B9" s="15">
        <v>246</v>
      </c>
      <c r="C9" s="15">
        <v>179</v>
      </c>
      <c r="D9" s="15">
        <v>50</v>
      </c>
      <c r="E9" s="15">
        <v>32</v>
      </c>
      <c r="F9" s="48">
        <v>13.340563991323211</v>
      </c>
      <c r="G9" s="14">
        <v>40</v>
      </c>
      <c r="H9" s="48">
        <v>12.45477317005288</v>
      </c>
      <c r="I9" s="48">
        <v>13.86193512614361</v>
      </c>
      <c r="J9" s="48">
        <v>18.45444059976932</v>
      </c>
      <c r="K9" s="48">
        <v>14.995736721951756</v>
      </c>
      <c r="L9" s="48">
        <v>12.675336316589284</v>
      </c>
      <c r="M9" s="48">
        <v>17.085998578535889</v>
      </c>
      <c r="N9" s="48">
        <v>26.233484393949066</v>
      </c>
      <c r="O9" s="15">
        <v>29</v>
      </c>
      <c r="P9" s="15">
        <v>16</v>
      </c>
      <c r="Q9" s="15">
        <v>11</v>
      </c>
      <c r="R9" s="15">
        <v>4</v>
      </c>
      <c r="S9" s="48">
        <v>11.788617886178862</v>
      </c>
      <c r="T9" s="14">
        <v>117</v>
      </c>
      <c r="U9" s="48">
        <v>8.938547486033519</v>
      </c>
      <c r="V9" s="48">
        <v>22</v>
      </c>
      <c r="W9" s="49" t="s">
        <v>350</v>
      </c>
      <c r="X9" s="48">
        <v>10.895084372707263</v>
      </c>
      <c r="Y9" s="48">
        <v>9.4475138121546962</v>
      </c>
      <c r="Z9" s="48">
        <v>15.640599001663894</v>
      </c>
      <c r="AA9" s="48">
        <v>8.5158150851581507</v>
      </c>
    </row>
    <row r="10" spans="1:27" x14ac:dyDescent="0.3">
      <c r="A10" t="s">
        <v>173</v>
      </c>
      <c r="B10" s="15">
        <v>128</v>
      </c>
      <c r="C10" s="15">
        <v>81</v>
      </c>
      <c r="D10" s="15">
        <v>24</v>
      </c>
      <c r="E10" s="15">
        <v>47</v>
      </c>
      <c r="F10" s="48">
        <v>15.440289505428227</v>
      </c>
      <c r="G10" s="14">
        <v>7</v>
      </c>
      <c r="H10" s="48">
        <v>12.67605633802817</v>
      </c>
      <c r="I10" s="48">
        <v>16.205266711681297</v>
      </c>
      <c r="J10" s="48">
        <v>23.016650342801174</v>
      </c>
      <c r="K10" s="48">
        <v>16.934443815010788</v>
      </c>
      <c r="L10" s="48">
        <v>14.109676316566437</v>
      </c>
      <c r="M10" s="48">
        <v>13.82852627419992</v>
      </c>
      <c r="N10" s="48">
        <v>27.803099361896081</v>
      </c>
      <c r="O10" s="15">
        <v>9</v>
      </c>
      <c r="P10" s="15">
        <v>3</v>
      </c>
      <c r="Q10" s="15">
        <v>5</v>
      </c>
      <c r="R10" s="15">
        <v>2</v>
      </c>
      <c r="S10" s="48">
        <v>7.03125</v>
      </c>
      <c r="T10" s="14">
        <v>18</v>
      </c>
      <c r="U10" s="48" t="s">
        <v>350</v>
      </c>
      <c r="V10" s="48">
        <v>20.833333333333336</v>
      </c>
      <c r="W10" s="49" t="s">
        <v>350</v>
      </c>
      <c r="X10" s="48">
        <v>6.5480427046263348</v>
      </c>
      <c r="Y10" s="48">
        <v>6.0572687224669606</v>
      </c>
      <c r="Z10" s="48">
        <v>10.952380952380953</v>
      </c>
      <c r="AA10" s="48">
        <v>4.5537340619307827</v>
      </c>
    </row>
    <row r="11" spans="1:27" x14ac:dyDescent="0.3">
      <c r="A11" t="s">
        <v>174</v>
      </c>
      <c r="B11" s="15">
        <v>146</v>
      </c>
      <c r="C11" s="15">
        <v>89</v>
      </c>
      <c r="D11" s="15">
        <v>44</v>
      </c>
      <c r="E11" s="15">
        <v>18</v>
      </c>
      <c r="F11" s="48">
        <v>13.017118402282453</v>
      </c>
      <c r="G11" s="14">
        <v>50</v>
      </c>
      <c r="H11" s="48">
        <v>9.7491510570708737</v>
      </c>
      <c r="I11" s="48">
        <v>24.017467248908297</v>
      </c>
      <c r="J11" s="48">
        <v>21.276595744680851</v>
      </c>
      <c r="K11" s="48">
        <v>14.596951866324559</v>
      </c>
      <c r="L11" s="48">
        <v>11.996771375814067</v>
      </c>
      <c r="M11" s="48">
        <v>20.373418080699167</v>
      </c>
      <c r="N11" s="48">
        <v>21.557994974209763</v>
      </c>
      <c r="O11" s="15">
        <v>12</v>
      </c>
      <c r="P11" s="15">
        <v>7</v>
      </c>
      <c r="Q11" s="15">
        <v>4</v>
      </c>
      <c r="R11" s="15">
        <v>2</v>
      </c>
      <c r="S11" s="48">
        <v>8.2191780821917799</v>
      </c>
      <c r="T11" s="14">
        <v>40</v>
      </c>
      <c r="U11" s="48">
        <v>7.8651685393258424</v>
      </c>
      <c r="V11" s="48" t="s">
        <v>350</v>
      </c>
      <c r="W11" s="49" t="s">
        <v>350</v>
      </c>
      <c r="X11" s="48">
        <v>9.6273291925465845</v>
      </c>
      <c r="Y11" s="48">
        <v>8.7557603686635943</v>
      </c>
      <c r="Z11" s="48">
        <v>12.534818941504177</v>
      </c>
      <c r="AA11" s="48">
        <v>9.2024539877300615</v>
      </c>
    </row>
    <row r="12" spans="1:27" x14ac:dyDescent="0.3">
      <c r="A12" t="s">
        <v>175</v>
      </c>
      <c r="B12" s="15">
        <v>40</v>
      </c>
      <c r="C12" s="15">
        <v>19</v>
      </c>
      <c r="D12" s="15">
        <v>19</v>
      </c>
      <c r="E12" s="15">
        <v>3</v>
      </c>
      <c r="F12" s="48">
        <v>11.972463334331039</v>
      </c>
      <c r="G12" s="14">
        <v>80</v>
      </c>
      <c r="H12" s="48">
        <v>10.944700460829493</v>
      </c>
      <c r="I12" s="48">
        <v>12.47537754432042</v>
      </c>
      <c r="J12" s="48" t="s">
        <v>350</v>
      </c>
      <c r="K12" s="48">
        <v>9.1218130311614747</v>
      </c>
      <c r="L12" s="48">
        <v>7.8775602070672957</v>
      </c>
      <c r="M12" s="48">
        <v>10.275404743413585</v>
      </c>
      <c r="N12" s="48">
        <v>14.054813773717497</v>
      </c>
      <c r="O12" s="15">
        <v>4</v>
      </c>
      <c r="P12" s="15">
        <v>1</v>
      </c>
      <c r="Q12" s="15">
        <v>3</v>
      </c>
      <c r="R12" s="15">
        <v>0</v>
      </c>
      <c r="S12" s="48" t="s">
        <v>350</v>
      </c>
      <c r="T12" s="50" t="s">
        <v>350</v>
      </c>
      <c r="U12" s="48" t="s">
        <v>350</v>
      </c>
      <c r="V12" s="48" t="s">
        <v>350</v>
      </c>
      <c r="W12" s="49" t="s">
        <v>350</v>
      </c>
      <c r="X12" s="48">
        <v>12.732919254658384</v>
      </c>
      <c r="Y12" s="48">
        <v>5</v>
      </c>
      <c r="Z12" s="48">
        <v>19.186046511627907</v>
      </c>
      <c r="AA12" s="48" t="s">
        <v>350</v>
      </c>
    </row>
    <row r="13" spans="1:27" x14ac:dyDescent="0.3">
      <c r="A13" t="s">
        <v>176</v>
      </c>
      <c r="B13" s="15">
        <v>447</v>
      </c>
      <c r="C13" s="15">
        <v>192</v>
      </c>
      <c r="D13" s="15">
        <v>240</v>
      </c>
      <c r="E13" s="15">
        <v>10</v>
      </c>
      <c r="F13" s="48">
        <v>9.7091596255348716</v>
      </c>
      <c r="G13" s="14">
        <v>130</v>
      </c>
      <c r="H13" s="48">
        <v>7.5703808847882659</v>
      </c>
      <c r="I13" s="48">
        <v>12.498698052286219</v>
      </c>
      <c r="J13" s="48">
        <v>10.235414534288639</v>
      </c>
      <c r="K13" s="48">
        <v>11.467721685556624</v>
      </c>
      <c r="L13" s="48">
        <v>8.8214551504595811</v>
      </c>
      <c r="M13" s="48">
        <v>14.068188489008584</v>
      </c>
      <c r="N13" s="48">
        <v>12.109971634300678</v>
      </c>
      <c r="O13" s="15">
        <v>45</v>
      </c>
      <c r="P13" s="15">
        <v>14</v>
      </c>
      <c r="Q13" s="15">
        <v>30</v>
      </c>
      <c r="R13" s="15">
        <v>0</v>
      </c>
      <c r="S13" s="48">
        <v>10.067114093959731</v>
      </c>
      <c r="T13" s="14">
        <v>84</v>
      </c>
      <c r="U13" s="48">
        <v>7.291666666666667</v>
      </c>
      <c r="V13" s="48">
        <v>12.5</v>
      </c>
      <c r="W13" s="49" t="s">
        <v>350</v>
      </c>
      <c r="X13" s="48">
        <v>11.098570353649361</v>
      </c>
      <c r="Y13" s="48">
        <v>7.1113074204947004</v>
      </c>
      <c r="Z13" s="48">
        <v>14.824304538799415</v>
      </c>
      <c r="AA13" s="48">
        <v>8.1081081081081088</v>
      </c>
    </row>
    <row r="14" spans="1:27" x14ac:dyDescent="0.3">
      <c r="A14" t="s">
        <v>177</v>
      </c>
      <c r="B14" s="15">
        <v>209</v>
      </c>
      <c r="C14" s="15">
        <v>196</v>
      </c>
      <c r="D14" s="15">
        <v>3</v>
      </c>
      <c r="E14" s="15">
        <v>16</v>
      </c>
      <c r="F14" s="48">
        <v>11.34944338854195</v>
      </c>
      <c r="G14" s="14">
        <v>97</v>
      </c>
      <c r="H14" s="48">
        <v>11.307257413176416</v>
      </c>
      <c r="I14" s="48" t="s">
        <v>350</v>
      </c>
      <c r="J14" s="48">
        <v>13.99825021872266</v>
      </c>
      <c r="K14" s="48">
        <v>11.458903115616035</v>
      </c>
      <c r="L14" s="48">
        <v>11.293404415927533</v>
      </c>
      <c r="M14" s="48">
        <v>6.5279477764177889</v>
      </c>
      <c r="N14" s="48">
        <v>19.358566888182605</v>
      </c>
      <c r="O14" s="15">
        <v>10</v>
      </c>
      <c r="P14" s="15">
        <v>10</v>
      </c>
      <c r="Q14" s="15">
        <v>0</v>
      </c>
      <c r="R14" s="15">
        <v>1</v>
      </c>
      <c r="S14" s="48">
        <v>4.7846889952153111</v>
      </c>
      <c r="T14" s="14">
        <v>1</v>
      </c>
      <c r="U14" s="48">
        <v>5.1020408163265305</v>
      </c>
      <c r="V14" s="48" t="s">
        <v>350</v>
      </c>
      <c r="W14" s="49" t="s">
        <v>350</v>
      </c>
      <c r="X14" s="48">
        <v>8.6215294690696531</v>
      </c>
      <c r="Y14" s="48">
        <v>8.5639686684073109</v>
      </c>
      <c r="Z14" s="48" t="s">
        <v>350</v>
      </c>
      <c r="AA14" s="48">
        <v>4.9751243781094532</v>
      </c>
    </row>
    <row r="15" spans="1:27" x14ac:dyDescent="0.3">
      <c r="A15" t="s">
        <v>178</v>
      </c>
      <c r="B15" s="15">
        <v>1011</v>
      </c>
      <c r="C15" s="15">
        <v>790</v>
      </c>
      <c r="D15" s="15">
        <v>101</v>
      </c>
      <c r="E15" s="15">
        <v>100</v>
      </c>
      <c r="F15" s="48">
        <v>14.149160986942466</v>
      </c>
      <c r="G15" s="14">
        <v>23</v>
      </c>
      <c r="H15" s="48">
        <v>13.468128271135585</v>
      </c>
      <c r="I15" s="48">
        <v>12.214294352400533</v>
      </c>
      <c r="J15" s="48">
        <v>15.181417944436012</v>
      </c>
      <c r="K15" s="48">
        <v>16.230786452549378</v>
      </c>
      <c r="L15" s="48">
        <v>15.339502851608739</v>
      </c>
      <c r="M15" s="48">
        <v>13.997311688983094</v>
      </c>
      <c r="N15" s="48">
        <v>30.662866793329112</v>
      </c>
      <c r="O15" s="15">
        <v>88</v>
      </c>
      <c r="P15" s="15">
        <v>64</v>
      </c>
      <c r="Q15" s="15">
        <v>14</v>
      </c>
      <c r="R15" s="15">
        <v>9</v>
      </c>
      <c r="S15" s="48">
        <v>8.7042532146389711</v>
      </c>
      <c r="T15" s="14">
        <v>57</v>
      </c>
      <c r="U15" s="48">
        <v>8.1012658227848107</v>
      </c>
      <c r="V15" s="48">
        <v>13.861386138613863</v>
      </c>
      <c r="W15" s="49">
        <v>9</v>
      </c>
      <c r="X15" s="48">
        <v>7.7281446971773082</v>
      </c>
      <c r="Y15" s="48">
        <v>7.2255349000350755</v>
      </c>
      <c r="Z15" s="48">
        <v>12.465373961218837</v>
      </c>
      <c r="AA15" s="48">
        <v>6.024096385542169</v>
      </c>
    </row>
    <row r="16" spans="1:27" x14ac:dyDescent="0.3">
      <c r="A16" t="s">
        <v>179</v>
      </c>
      <c r="B16" s="15">
        <v>1356</v>
      </c>
      <c r="C16" s="15">
        <v>1059</v>
      </c>
      <c r="D16" s="15">
        <v>160</v>
      </c>
      <c r="E16" s="15">
        <v>152</v>
      </c>
      <c r="F16" s="48">
        <v>13.389551015571771</v>
      </c>
      <c r="G16" s="14">
        <v>37</v>
      </c>
      <c r="H16" s="48">
        <v>12.187262641839483</v>
      </c>
      <c r="I16" s="48">
        <v>14.661412993677265</v>
      </c>
      <c r="J16" s="48">
        <v>19.250253292806487</v>
      </c>
      <c r="K16" s="48">
        <v>14.143095689524309</v>
      </c>
      <c r="L16" s="48">
        <v>13.588050425509374</v>
      </c>
      <c r="M16" s="48">
        <v>14.058511682701747</v>
      </c>
      <c r="N16" s="48">
        <v>23.491798721156517</v>
      </c>
      <c r="O16" s="15">
        <v>117</v>
      </c>
      <c r="P16" s="15">
        <v>91</v>
      </c>
      <c r="Q16" s="15">
        <v>16</v>
      </c>
      <c r="R16" s="15">
        <v>13</v>
      </c>
      <c r="S16" s="48">
        <v>8.6283185840707954</v>
      </c>
      <c r="T16" s="14">
        <v>53</v>
      </c>
      <c r="U16" s="48">
        <v>8.5930122757318212</v>
      </c>
      <c r="V16" s="48">
        <v>10</v>
      </c>
      <c r="W16" s="49">
        <v>8.5526315789473681</v>
      </c>
      <c r="X16" s="48">
        <v>8.1544446045238441</v>
      </c>
      <c r="Y16" s="48">
        <v>7.4237699237699237</v>
      </c>
      <c r="Z16" s="48">
        <v>13.687150837988826</v>
      </c>
      <c r="AA16" s="48">
        <v>6.0355029585798814</v>
      </c>
    </row>
    <row r="17" spans="1:27" x14ac:dyDescent="0.3">
      <c r="A17" t="s">
        <v>180</v>
      </c>
      <c r="B17" s="15">
        <v>242</v>
      </c>
      <c r="C17" s="15">
        <v>133</v>
      </c>
      <c r="D17" s="15">
        <v>95</v>
      </c>
      <c r="E17" s="15">
        <v>16</v>
      </c>
      <c r="F17" s="48">
        <v>13.816728518412789</v>
      </c>
      <c r="G17" s="14">
        <v>25</v>
      </c>
      <c r="H17" s="48">
        <v>12.199596404329482</v>
      </c>
      <c r="I17" s="48">
        <v>15.447154471544716</v>
      </c>
      <c r="J17" s="48">
        <v>14.336917562724015</v>
      </c>
      <c r="K17" s="48">
        <v>16.316790632510568</v>
      </c>
      <c r="L17" s="48">
        <v>13.679270922037214</v>
      </c>
      <c r="M17" s="48">
        <v>18.723710699029443</v>
      </c>
      <c r="N17" s="48">
        <v>24.487094639311717</v>
      </c>
      <c r="O17" s="15">
        <v>37</v>
      </c>
      <c r="P17" s="15">
        <v>14</v>
      </c>
      <c r="Q17" s="15">
        <v>21</v>
      </c>
      <c r="R17" s="15">
        <v>1</v>
      </c>
      <c r="S17" s="48">
        <v>15.289256198347106</v>
      </c>
      <c r="T17" s="14">
        <v>143</v>
      </c>
      <c r="U17" s="48">
        <v>10.526315789473683</v>
      </c>
      <c r="V17" s="48">
        <v>22.105263157894736</v>
      </c>
      <c r="W17" s="49" t="s">
        <v>350</v>
      </c>
      <c r="X17" s="48">
        <v>15.078534031413612</v>
      </c>
      <c r="Y17" s="48">
        <v>10.264900662251655</v>
      </c>
      <c r="Z17" s="48">
        <v>22.814685314685317</v>
      </c>
      <c r="AA17" s="48">
        <v>4.6332046332046328</v>
      </c>
    </row>
    <row r="18" spans="1:27" x14ac:dyDescent="0.3">
      <c r="A18" t="s">
        <v>181</v>
      </c>
      <c r="B18" s="15">
        <v>274</v>
      </c>
      <c r="C18" s="15">
        <v>237</v>
      </c>
      <c r="D18" s="15">
        <v>26</v>
      </c>
      <c r="E18" s="15">
        <v>14</v>
      </c>
      <c r="F18" s="48">
        <v>14.384712305753885</v>
      </c>
      <c r="G18" s="14">
        <v>18</v>
      </c>
      <c r="H18" s="48">
        <v>14.370603929177783</v>
      </c>
      <c r="I18" s="48">
        <v>12.322274881516588</v>
      </c>
      <c r="J18" s="48">
        <v>14.846235418875928</v>
      </c>
      <c r="K18" s="48">
        <v>12.964494358044123</v>
      </c>
      <c r="L18" s="48">
        <v>12.192425340589413</v>
      </c>
      <c r="M18" s="48">
        <v>17.025728824844247</v>
      </c>
      <c r="N18" s="48">
        <v>15.45595054095827</v>
      </c>
      <c r="O18" s="15">
        <v>40</v>
      </c>
      <c r="P18" s="15">
        <v>31</v>
      </c>
      <c r="Q18" s="15">
        <v>8</v>
      </c>
      <c r="R18" s="15">
        <v>3</v>
      </c>
      <c r="S18" s="48">
        <v>14.5985401459854</v>
      </c>
      <c r="T18" s="14">
        <v>140</v>
      </c>
      <c r="U18" s="48">
        <v>13.080168776371309</v>
      </c>
      <c r="V18" s="48">
        <v>30.76923076923077</v>
      </c>
      <c r="W18" s="49" t="s">
        <v>350</v>
      </c>
      <c r="X18" s="48">
        <v>10.08230452674897</v>
      </c>
      <c r="Y18" s="48">
        <v>8.6146095717884137</v>
      </c>
      <c r="Z18" s="48">
        <v>19.273743016759777</v>
      </c>
      <c r="AA18" s="48">
        <v>9.2307692307692317</v>
      </c>
    </row>
    <row r="19" spans="1:27" x14ac:dyDescent="0.3">
      <c r="A19" t="s">
        <v>182</v>
      </c>
      <c r="B19" s="15">
        <v>2252</v>
      </c>
      <c r="C19" s="15">
        <v>613</v>
      </c>
      <c r="D19" s="15">
        <v>1481</v>
      </c>
      <c r="E19" s="15">
        <v>95</v>
      </c>
      <c r="F19" s="48">
        <v>14.555231675079659</v>
      </c>
      <c r="G19" s="14">
        <v>14</v>
      </c>
      <c r="H19" s="48">
        <v>9.1955057528164037</v>
      </c>
      <c r="I19" s="48">
        <v>17.932170143723742</v>
      </c>
      <c r="J19" s="48">
        <v>19.435351882160393</v>
      </c>
      <c r="K19" s="48">
        <v>15.402307603449467</v>
      </c>
      <c r="L19" s="48">
        <v>10.984812991487491</v>
      </c>
      <c r="M19" s="48">
        <v>18.601972643135774</v>
      </c>
      <c r="N19" s="48">
        <v>20.752963049035557</v>
      </c>
      <c r="O19" s="15">
        <v>320</v>
      </c>
      <c r="P19" s="15">
        <v>43</v>
      </c>
      <c r="Q19" s="15">
        <v>263</v>
      </c>
      <c r="R19" s="15">
        <v>7</v>
      </c>
      <c r="S19" s="48">
        <v>14.209591474245114</v>
      </c>
      <c r="T19" s="14">
        <v>139</v>
      </c>
      <c r="U19" s="48">
        <v>7.0146818923327903</v>
      </c>
      <c r="V19" s="48">
        <v>17.75827143821742</v>
      </c>
      <c r="W19" s="49">
        <v>7.3684210526315779</v>
      </c>
      <c r="X19" s="48">
        <v>13.33640591611849</v>
      </c>
      <c r="Y19" s="48">
        <v>8.0839895013123364</v>
      </c>
      <c r="Z19" s="48">
        <v>16.466506538564186</v>
      </c>
      <c r="AA19" s="48">
        <v>6.4949608062709965</v>
      </c>
    </row>
    <row r="20" spans="1:27" x14ac:dyDescent="0.3">
      <c r="A20" t="s">
        <v>183</v>
      </c>
      <c r="B20" s="15">
        <v>146</v>
      </c>
      <c r="C20" s="15">
        <v>95</v>
      </c>
      <c r="D20" s="15">
        <v>47</v>
      </c>
      <c r="E20" s="15">
        <v>5</v>
      </c>
      <c r="F20" s="48">
        <v>11.432150967034689</v>
      </c>
      <c r="G20" s="14">
        <v>95</v>
      </c>
      <c r="H20" s="48">
        <v>10.467166152490083</v>
      </c>
      <c r="I20" s="48">
        <v>13.714619200466879</v>
      </c>
      <c r="J20" s="48">
        <v>15.290519877675841</v>
      </c>
      <c r="K20" s="48">
        <v>11.012427867042044</v>
      </c>
      <c r="L20" s="48">
        <v>9.4035287921348321</v>
      </c>
      <c r="M20" s="48">
        <v>14.352565200022827</v>
      </c>
      <c r="N20" s="48">
        <v>17.972193964055609</v>
      </c>
      <c r="O20" s="15">
        <v>8</v>
      </c>
      <c r="P20" s="15">
        <v>3</v>
      </c>
      <c r="Q20" s="15">
        <v>5</v>
      </c>
      <c r="R20" s="15">
        <v>0</v>
      </c>
      <c r="S20" s="48">
        <v>5.4794520547945202</v>
      </c>
      <c r="T20" s="14">
        <v>4</v>
      </c>
      <c r="U20" s="48" t="s">
        <v>350</v>
      </c>
      <c r="V20" s="48">
        <v>10.638297872340425</v>
      </c>
      <c r="W20" s="49" t="s">
        <v>350</v>
      </c>
      <c r="X20" s="48">
        <v>10.028248587570623</v>
      </c>
      <c r="Y20" s="48">
        <v>7.8179696616102685</v>
      </c>
      <c r="Z20" s="48">
        <v>14.115308151093439</v>
      </c>
      <c r="AA20" s="48" t="s">
        <v>350</v>
      </c>
    </row>
    <row r="21" spans="1:27" x14ac:dyDescent="0.3">
      <c r="A21" t="s">
        <v>184</v>
      </c>
      <c r="B21" s="15">
        <v>206</v>
      </c>
      <c r="C21" s="15">
        <v>195</v>
      </c>
      <c r="D21" s="15">
        <v>8</v>
      </c>
      <c r="E21" s="15">
        <v>4</v>
      </c>
      <c r="F21" s="48">
        <v>11.261753772140827</v>
      </c>
      <c r="G21" s="14">
        <v>100</v>
      </c>
      <c r="H21" s="48">
        <v>11.272327880224291</v>
      </c>
      <c r="I21" s="48">
        <v>13.071895424836601</v>
      </c>
      <c r="J21" s="48" t="s">
        <v>350</v>
      </c>
      <c r="K21" s="48">
        <v>11.202142921187125</v>
      </c>
      <c r="L21" s="48">
        <v>11.332064362815224</v>
      </c>
      <c r="M21" s="48">
        <v>12.433997615397718</v>
      </c>
      <c r="N21" s="48">
        <v>9.362200117027502</v>
      </c>
      <c r="O21" s="15">
        <v>16</v>
      </c>
      <c r="P21" s="15">
        <v>15</v>
      </c>
      <c r="Q21" s="15">
        <v>1</v>
      </c>
      <c r="R21" s="15">
        <v>0</v>
      </c>
      <c r="S21" s="48">
        <v>7.7669902912621351</v>
      </c>
      <c r="T21" s="14">
        <v>30</v>
      </c>
      <c r="U21" s="48">
        <v>7.6923076923076925</v>
      </c>
      <c r="V21" s="48" t="s">
        <v>350</v>
      </c>
      <c r="W21" s="49" t="s">
        <v>350</v>
      </c>
      <c r="X21" s="48">
        <v>7.3536768384192097</v>
      </c>
      <c r="Y21" s="48">
        <v>6.7814293166405841</v>
      </c>
      <c r="Z21" s="48">
        <v>13.698630136986301</v>
      </c>
      <c r="AA21" s="48">
        <v>18.75</v>
      </c>
    </row>
    <row r="22" spans="1:27" x14ac:dyDescent="0.3">
      <c r="A22" t="s">
        <v>185</v>
      </c>
      <c r="B22" s="15">
        <v>202</v>
      </c>
      <c r="C22" s="15">
        <v>101</v>
      </c>
      <c r="D22" s="15">
        <v>84</v>
      </c>
      <c r="E22" s="15">
        <v>23</v>
      </c>
      <c r="F22" s="48">
        <v>13.018819283320443</v>
      </c>
      <c r="G22" s="14">
        <v>49</v>
      </c>
      <c r="H22" s="48">
        <v>10.346240524482688</v>
      </c>
      <c r="I22" s="48">
        <v>15.483870967741936</v>
      </c>
      <c r="J22" s="48">
        <v>26.345933562428407</v>
      </c>
      <c r="K22" s="48">
        <v>14.240100974125379</v>
      </c>
      <c r="L22" s="48">
        <v>11.880733028237973</v>
      </c>
      <c r="M22" s="48">
        <v>17.191121725082532</v>
      </c>
      <c r="N22" s="48">
        <v>23.129921259842519</v>
      </c>
      <c r="O22" s="15">
        <v>18</v>
      </c>
      <c r="P22" s="15">
        <v>3</v>
      </c>
      <c r="Q22" s="15">
        <v>13</v>
      </c>
      <c r="R22" s="15">
        <v>1</v>
      </c>
      <c r="S22" s="48">
        <v>8.9108910891089099</v>
      </c>
      <c r="T22" s="14">
        <v>62</v>
      </c>
      <c r="U22" s="48" t="s">
        <v>350</v>
      </c>
      <c r="V22" s="48">
        <v>15.476190476190476</v>
      </c>
      <c r="W22" s="49" t="s">
        <v>350</v>
      </c>
      <c r="X22" s="48">
        <v>10.311540149188241</v>
      </c>
      <c r="Y22" s="48">
        <v>5.6349873843566023</v>
      </c>
      <c r="Z22" s="48">
        <v>16.241062308478039</v>
      </c>
      <c r="AA22" s="48">
        <v>6.9148936170212769</v>
      </c>
    </row>
    <row r="23" spans="1:27" x14ac:dyDescent="0.3">
      <c r="A23" t="s">
        <v>186</v>
      </c>
      <c r="B23" s="15">
        <v>530</v>
      </c>
      <c r="C23" s="15">
        <v>406</v>
      </c>
      <c r="D23" s="15">
        <v>78</v>
      </c>
      <c r="E23" s="15">
        <v>26</v>
      </c>
      <c r="F23" s="48">
        <v>15.984558313478301</v>
      </c>
      <c r="G23" s="14">
        <v>5</v>
      </c>
      <c r="H23" s="48">
        <v>15.410308965307825</v>
      </c>
      <c r="I23" s="48">
        <v>15.466983938132064</v>
      </c>
      <c r="J23" s="48">
        <v>12.410501193317423</v>
      </c>
      <c r="K23" s="48">
        <v>15.098906767722863</v>
      </c>
      <c r="L23" s="48">
        <v>13.699527786082591</v>
      </c>
      <c r="M23" s="48">
        <v>15.725598402763756</v>
      </c>
      <c r="N23" s="48">
        <v>18.14322881007805</v>
      </c>
      <c r="O23" s="15">
        <v>41</v>
      </c>
      <c r="P23" s="15">
        <v>32</v>
      </c>
      <c r="Q23" s="15">
        <v>6</v>
      </c>
      <c r="R23" s="15">
        <v>0</v>
      </c>
      <c r="S23" s="48">
        <v>7.7358490566037732</v>
      </c>
      <c r="T23" s="14">
        <v>28</v>
      </c>
      <c r="U23" s="48">
        <v>7.8817733990147785</v>
      </c>
      <c r="V23" s="48">
        <v>7.6923076923076925</v>
      </c>
      <c r="W23" s="49" t="s">
        <v>350</v>
      </c>
      <c r="X23" s="48">
        <v>7.4901445466491454</v>
      </c>
      <c r="Y23" s="48">
        <v>6.9357249626307915</v>
      </c>
      <c r="Z23" s="48">
        <v>10.699001426533524</v>
      </c>
      <c r="AA23" s="48">
        <v>6.4150943396226419</v>
      </c>
    </row>
    <row r="24" spans="1:27" x14ac:dyDescent="0.3">
      <c r="A24" t="s">
        <v>187</v>
      </c>
      <c r="B24" s="15">
        <v>907</v>
      </c>
      <c r="C24" s="15">
        <v>516</v>
      </c>
      <c r="D24" s="15">
        <v>327</v>
      </c>
      <c r="E24" s="15">
        <v>49</v>
      </c>
      <c r="F24" s="48">
        <v>12.73625972421153</v>
      </c>
      <c r="G24" s="14">
        <v>61</v>
      </c>
      <c r="H24" s="48">
        <v>10.756722951844903</v>
      </c>
      <c r="I24" s="48">
        <v>15.880724588412415</v>
      </c>
      <c r="J24" s="48">
        <v>19.185591229444011</v>
      </c>
      <c r="K24" s="48">
        <v>12.255688792370881</v>
      </c>
      <c r="L24" s="48">
        <v>10.290478328499475</v>
      </c>
      <c r="M24" s="48">
        <v>15.711460935943226</v>
      </c>
      <c r="N24" s="48">
        <v>21.552282641558328</v>
      </c>
      <c r="O24" s="15">
        <v>82</v>
      </c>
      <c r="P24" s="15">
        <v>36</v>
      </c>
      <c r="Q24" s="15">
        <v>45</v>
      </c>
      <c r="R24" s="15">
        <v>3</v>
      </c>
      <c r="S24" s="48">
        <v>9.040793825799339</v>
      </c>
      <c r="T24" s="14">
        <v>67</v>
      </c>
      <c r="U24" s="48">
        <v>6.9767441860465116</v>
      </c>
      <c r="V24" s="48">
        <v>13.761467889908257</v>
      </c>
      <c r="W24" s="49" t="s">
        <v>350</v>
      </c>
      <c r="X24" s="48">
        <v>9.4938959345739011</v>
      </c>
      <c r="Y24" s="48">
        <v>7.464846980976013</v>
      </c>
      <c r="Z24" s="48">
        <v>12.715447154471546</v>
      </c>
      <c r="AA24" s="48">
        <v>6.6132264529058116</v>
      </c>
    </row>
    <row r="25" spans="1:27" x14ac:dyDescent="0.3">
      <c r="A25" t="s">
        <v>188</v>
      </c>
      <c r="B25" s="15">
        <v>329</v>
      </c>
      <c r="C25" s="15">
        <v>136</v>
      </c>
      <c r="D25" s="15">
        <v>178</v>
      </c>
      <c r="E25" s="15">
        <v>15</v>
      </c>
      <c r="F25" s="48">
        <v>14.352397155695154</v>
      </c>
      <c r="G25" s="14">
        <v>19</v>
      </c>
      <c r="H25" s="48">
        <v>12.057806543133257</v>
      </c>
      <c r="I25" s="48">
        <v>16.001438331535422</v>
      </c>
      <c r="J25" s="48">
        <v>22.091310751104565</v>
      </c>
      <c r="K25" s="48">
        <v>15.510699650933374</v>
      </c>
      <c r="L25" s="48">
        <v>12.469670171446856</v>
      </c>
      <c r="M25" s="48">
        <v>17.94680149483403</v>
      </c>
      <c r="N25" s="48">
        <v>14.011078527207561</v>
      </c>
      <c r="O25" s="15">
        <v>34</v>
      </c>
      <c r="P25" s="15">
        <v>9</v>
      </c>
      <c r="Q25" s="15">
        <v>23</v>
      </c>
      <c r="R25" s="15">
        <v>1</v>
      </c>
      <c r="S25" s="48">
        <v>10.334346504559271</v>
      </c>
      <c r="T25" s="14">
        <v>89</v>
      </c>
      <c r="U25" s="48">
        <v>6.6176470588235299</v>
      </c>
      <c r="V25" s="48">
        <v>12.921348314606742</v>
      </c>
      <c r="W25" s="49" t="s">
        <v>350</v>
      </c>
      <c r="X25" s="48">
        <v>12.468549063461001</v>
      </c>
      <c r="Y25" s="48">
        <v>7.9116179615110473</v>
      </c>
      <c r="Z25" s="48">
        <v>15.825575698187164</v>
      </c>
      <c r="AA25" s="48" t="s">
        <v>350</v>
      </c>
    </row>
    <row r="26" spans="1:27" x14ac:dyDescent="0.3">
      <c r="A26" t="s">
        <v>189</v>
      </c>
      <c r="B26" s="15">
        <v>246</v>
      </c>
      <c r="C26" s="15">
        <v>158</v>
      </c>
      <c r="D26" s="15">
        <v>82</v>
      </c>
      <c r="E26" s="15">
        <v>11</v>
      </c>
      <c r="F26" s="48">
        <v>10.530371131372799</v>
      </c>
      <c r="G26" s="14">
        <v>116</v>
      </c>
      <c r="H26" s="48">
        <v>9.6588825039735902</v>
      </c>
      <c r="I26" s="48">
        <v>12.559350589676827</v>
      </c>
      <c r="J26" s="48">
        <v>15.714285714285715</v>
      </c>
      <c r="K26" s="48">
        <v>12.705366922234392</v>
      </c>
      <c r="L26" s="48">
        <v>11.835223384495063</v>
      </c>
      <c r="M26" s="48">
        <v>13.895107378302018</v>
      </c>
      <c r="N26" s="48">
        <v>13.673805601317959</v>
      </c>
      <c r="O26" s="15">
        <v>22</v>
      </c>
      <c r="P26" s="15">
        <v>6</v>
      </c>
      <c r="Q26" s="15">
        <v>15</v>
      </c>
      <c r="R26" s="15">
        <v>0</v>
      </c>
      <c r="S26" s="48">
        <v>8.9430894308943092</v>
      </c>
      <c r="T26" s="14">
        <v>63</v>
      </c>
      <c r="U26" s="48">
        <v>3.79746835443038</v>
      </c>
      <c r="V26" s="48">
        <v>18.292682926829269</v>
      </c>
      <c r="W26" s="49" t="s">
        <v>350</v>
      </c>
      <c r="X26" s="48">
        <v>10.547667342799189</v>
      </c>
      <c r="Y26" s="48">
        <v>7.485802787816211</v>
      </c>
      <c r="Z26" s="48">
        <v>17.666666666666668</v>
      </c>
      <c r="AA26" s="48">
        <v>10.843373493975903</v>
      </c>
    </row>
    <row r="27" spans="1:27" x14ac:dyDescent="0.3">
      <c r="A27" t="s">
        <v>190</v>
      </c>
      <c r="B27" s="15">
        <v>45</v>
      </c>
      <c r="C27" s="15">
        <v>15</v>
      </c>
      <c r="D27" s="15">
        <v>29</v>
      </c>
      <c r="E27" s="15">
        <v>0</v>
      </c>
      <c r="F27" s="48">
        <v>6.8986662578568145</v>
      </c>
      <c r="G27" s="14">
        <v>156</v>
      </c>
      <c r="H27" s="48">
        <v>6.345177664974619</v>
      </c>
      <c r="I27" s="48">
        <v>7.2355289421157689</v>
      </c>
      <c r="J27" s="48" t="s">
        <v>350</v>
      </c>
      <c r="K27" s="48">
        <v>12.490758994578609</v>
      </c>
      <c r="L27" s="48">
        <v>10.772375031933919</v>
      </c>
      <c r="M27" s="48">
        <v>11.750062235499129</v>
      </c>
      <c r="N27" s="48">
        <v>17.120622568093388</v>
      </c>
      <c r="O27" s="15">
        <v>7</v>
      </c>
      <c r="P27" s="15">
        <v>2</v>
      </c>
      <c r="Q27" s="15">
        <v>5</v>
      </c>
      <c r="R27" s="15">
        <v>0</v>
      </c>
      <c r="S27" s="48">
        <v>15.555555555555555</v>
      </c>
      <c r="T27" s="14">
        <v>145</v>
      </c>
      <c r="U27" s="48" t="s">
        <v>350</v>
      </c>
      <c r="V27" s="48">
        <v>17.241379310344829</v>
      </c>
      <c r="W27" s="49" t="s">
        <v>350</v>
      </c>
      <c r="X27" s="48">
        <v>11.590628853267571</v>
      </c>
      <c r="Y27" s="48">
        <v>7.9051383399209492</v>
      </c>
      <c r="Z27" s="48">
        <v>15.677966101694915</v>
      </c>
      <c r="AA27" s="48">
        <v>11.363636363636363</v>
      </c>
    </row>
    <row r="28" spans="1:27" x14ac:dyDescent="0.3">
      <c r="A28" t="s">
        <v>191</v>
      </c>
      <c r="B28" s="15">
        <v>756</v>
      </c>
      <c r="C28" s="15">
        <v>564</v>
      </c>
      <c r="D28" s="15">
        <v>143</v>
      </c>
      <c r="E28" s="15">
        <v>59</v>
      </c>
      <c r="F28" s="48">
        <v>14.686455824073354</v>
      </c>
      <c r="G28" s="14">
        <v>13</v>
      </c>
      <c r="H28" s="48">
        <v>14.564987216899517</v>
      </c>
      <c r="I28" s="48">
        <v>14.327221721270414</v>
      </c>
      <c r="J28" s="48">
        <v>19.318925998690244</v>
      </c>
      <c r="K28" s="48">
        <v>16.214101573863235</v>
      </c>
      <c r="L28" s="48">
        <v>16.16174504315558</v>
      </c>
      <c r="M28" s="48">
        <v>15.323328341025563</v>
      </c>
      <c r="N28" s="48">
        <v>18.925518925518926</v>
      </c>
      <c r="O28" s="15">
        <v>39</v>
      </c>
      <c r="P28" s="15">
        <v>27</v>
      </c>
      <c r="Q28" s="15">
        <v>11</v>
      </c>
      <c r="R28" s="15">
        <v>1</v>
      </c>
      <c r="S28" s="48">
        <v>5.1587301587301582</v>
      </c>
      <c r="T28" s="14">
        <v>2</v>
      </c>
      <c r="U28" s="48">
        <v>4.7872340425531918</v>
      </c>
      <c r="V28" s="48">
        <v>7.6923076923076925</v>
      </c>
      <c r="W28" s="49" t="s">
        <v>350</v>
      </c>
      <c r="X28" s="48">
        <v>7.1269487750556788</v>
      </c>
      <c r="Y28" s="48">
        <v>6.0197368421052628</v>
      </c>
      <c r="Z28" s="48">
        <v>11.436170212765957</v>
      </c>
      <c r="AA28" s="48">
        <v>4.637096774193548</v>
      </c>
    </row>
    <row r="29" spans="1:27" x14ac:dyDescent="0.3">
      <c r="A29" t="s">
        <v>192</v>
      </c>
      <c r="B29" s="15">
        <v>136</v>
      </c>
      <c r="C29" s="15">
        <v>79</v>
      </c>
      <c r="D29" s="15">
        <v>33</v>
      </c>
      <c r="E29" s="15">
        <v>29</v>
      </c>
      <c r="F29" s="48">
        <v>12.434854164761818</v>
      </c>
      <c r="G29" s="14">
        <v>70</v>
      </c>
      <c r="H29" s="48">
        <v>9.8762345293161644</v>
      </c>
      <c r="I29" s="48">
        <v>12.263099219620958</v>
      </c>
      <c r="J29" s="48">
        <v>24.765157984628523</v>
      </c>
      <c r="K29" s="48">
        <v>15.405137516095264</v>
      </c>
      <c r="L29" s="48">
        <v>12.165572942958102</v>
      </c>
      <c r="M29" s="48">
        <v>16.323792486583184</v>
      </c>
      <c r="N29" s="48">
        <v>32.631490646757818</v>
      </c>
      <c r="O29" s="15">
        <v>18</v>
      </c>
      <c r="P29" s="15">
        <v>6</v>
      </c>
      <c r="Q29" s="15">
        <v>9</v>
      </c>
      <c r="R29" s="15">
        <v>3</v>
      </c>
      <c r="S29" s="48">
        <v>13.23529411764706</v>
      </c>
      <c r="T29" s="14">
        <v>132</v>
      </c>
      <c r="U29" s="48">
        <v>7.59493670886076</v>
      </c>
      <c r="V29" s="48">
        <v>27.27272727272727</v>
      </c>
      <c r="W29" s="49" t="s">
        <v>350</v>
      </c>
      <c r="X29" s="48">
        <v>8.1779915814792545</v>
      </c>
      <c r="Y29" s="48">
        <v>6.6390041493775938</v>
      </c>
      <c r="Z29" s="48">
        <v>13.926940639269406</v>
      </c>
      <c r="AA29" s="48">
        <v>4.3701799485861184</v>
      </c>
    </row>
    <row r="30" spans="1:27" x14ac:dyDescent="0.3">
      <c r="A30" t="s">
        <v>193</v>
      </c>
      <c r="B30" s="15">
        <v>1491</v>
      </c>
      <c r="C30" s="15">
        <v>1065</v>
      </c>
      <c r="D30" s="15">
        <v>281</v>
      </c>
      <c r="E30" s="15">
        <v>155</v>
      </c>
      <c r="F30" s="48">
        <v>13.270437452716836</v>
      </c>
      <c r="G30" s="14">
        <v>41</v>
      </c>
      <c r="H30" s="48">
        <v>12.185912398736786</v>
      </c>
      <c r="I30" s="48">
        <v>13.395623778423987</v>
      </c>
      <c r="J30" s="48">
        <v>21.276595744680851</v>
      </c>
      <c r="K30" s="48">
        <v>14.318909066729578</v>
      </c>
      <c r="L30" s="48">
        <v>13.232498840982846</v>
      </c>
      <c r="M30" s="48">
        <v>14.585586887926265</v>
      </c>
      <c r="N30" s="48">
        <v>24.220704995520403</v>
      </c>
      <c r="O30" s="15">
        <v>120</v>
      </c>
      <c r="P30" s="15">
        <v>78</v>
      </c>
      <c r="Q30" s="15">
        <v>31</v>
      </c>
      <c r="R30" s="15">
        <v>6</v>
      </c>
      <c r="S30" s="48">
        <v>8.0482897384305829</v>
      </c>
      <c r="T30" s="14">
        <v>35</v>
      </c>
      <c r="U30" s="48">
        <v>7.323943661971831</v>
      </c>
      <c r="V30" s="48">
        <v>11.032028469750891</v>
      </c>
      <c r="W30" s="49">
        <v>3.870967741935484</v>
      </c>
      <c r="X30" s="48">
        <v>7.5890585241730282</v>
      </c>
      <c r="Y30" s="48">
        <v>6.595427870719103</v>
      </c>
      <c r="Z30" s="48">
        <v>11.995898838004102</v>
      </c>
      <c r="AA30" s="48">
        <v>5.1020408163265305</v>
      </c>
    </row>
    <row r="31" spans="1:27" x14ac:dyDescent="0.3">
      <c r="A31" t="s">
        <v>194</v>
      </c>
      <c r="B31" s="15">
        <v>728</v>
      </c>
      <c r="C31" s="15">
        <v>675</v>
      </c>
      <c r="D31" s="15">
        <v>16</v>
      </c>
      <c r="E31" s="15">
        <v>17</v>
      </c>
      <c r="F31" s="48">
        <v>11.146667483272344</v>
      </c>
      <c r="G31" s="14">
        <v>104</v>
      </c>
      <c r="H31" s="48">
        <v>11.012137823022709</v>
      </c>
      <c r="I31" s="48">
        <v>9.2699884125144845</v>
      </c>
      <c r="J31" s="48">
        <v>9.6810933940774486</v>
      </c>
      <c r="K31" s="48">
        <v>11.89278228428978</v>
      </c>
      <c r="L31" s="48">
        <v>11.721687456127041</v>
      </c>
      <c r="M31" s="48">
        <v>8.8706048724047051</v>
      </c>
      <c r="N31" s="48">
        <v>10.865964354336448</v>
      </c>
      <c r="O31" s="15">
        <v>60</v>
      </c>
      <c r="P31" s="15">
        <v>55</v>
      </c>
      <c r="Q31" s="15">
        <v>0</v>
      </c>
      <c r="R31" s="15">
        <v>0</v>
      </c>
      <c r="S31" s="48">
        <v>8.2417582417582409</v>
      </c>
      <c r="T31" s="14">
        <v>41</v>
      </c>
      <c r="U31" s="48">
        <v>8.1481481481481488</v>
      </c>
      <c r="V31" s="48" t="s">
        <v>350</v>
      </c>
      <c r="W31" s="49" t="s">
        <v>350</v>
      </c>
      <c r="X31" s="48">
        <v>11.480402542372882</v>
      </c>
      <c r="Y31" s="48">
        <v>11.607396870554766</v>
      </c>
      <c r="Z31" s="48">
        <v>10.144927536231885</v>
      </c>
      <c r="AA31" s="48">
        <v>6.7073170731707323</v>
      </c>
    </row>
    <row r="32" spans="1:27" x14ac:dyDescent="0.3">
      <c r="A32" t="s">
        <v>195</v>
      </c>
      <c r="B32" s="15">
        <v>111</v>
      </c>
      <c r="C32" s="15">
        <v>81</v>
      </c>
      <c r="D32" s="15">
        <v>27</v>
      </c>
      <c r="E32" s="15">
        <v>2</v>
      </c>
      <c r="F32" s="48">
        <v>8.3741984156921916</v>
      </c>
      <c r="G32" s="14">
        <v>144</v>
      </c>
      <c r="H32" s="48">
        <v>9.4022054556006971</v>
      </c>
      <c r="I32" s="48">
        <v>6.3010501750291716</v>
      </c>
      <c r="J32" s="48" t="s">
        <v>350</v>
      </c>
      <c r="K32" s="48">
        <v>10.106699456586412</v>
      </c>
      <c r="L32" s="48">
        <v>10.249231900734291</v>
      </c>
      <c r="M32" s="48">
        <v>9.4694512906991815</v>
      </c>
      <c r="N32" s="48">
        <v>7.8541374474053303</v>
      </c>
      <c r="O32" s="15">
        <v>6</v>
      </c>
      <c r="P32" s="15">
        <v>4</v>
      </c>
      <c r="Q32" s="15">
        <v>2</v>
      </c>
      <c r="R32" s="15">
        <v>0</v>
      </c>
      <c r="S32" s="48">
        <v>5.4054054054054053</v>
      </c>
      <c r="T32" s="14">
        <v>3</v>
      </c>
      <c r="U32" s="48" t="s">
        <v>350</v>
      </c>
      <c r="V32" s="48" t="s">
        <v>350</v>
      </c>
      <c r="W32" s="49" t="s">
        <v>350</v>
      </c>
      <c r="X32" s="48">
        <v>8.2417582417582409</v>
      </c>
      <c r="Y32" s="48">
        <v>6.3657407407407414</v>
      </c>
      <c r="Z32" s="48">
        <v>10.684931506849315</v>
      </c>
      <c r="AA32" s="48" t="s">
        <v>350</v>
      </c>
    </row>
    <row r="33" spans="1:27" x14ac:dyDescent="0.3">
      <c r="A33" t="s">
        <v>196</v>
      </c>
      <c r="B33" s="15">
        <v>3988</v>
      </c>
      <c r="C33" s="15">
        <v>1835</v>
      </c>
      <c r="D33" s="15">
        <v>1666</v>
      </c>
      <c r="E33" s="15">
        <v>376</v>
      </c>
      <c r="F33" s="48">
        <v>14.322963431190155</v>
      </c>
      <c r="G33" s="14">
        <v>20</v>
      </c>
      <c r="H33" s="48">
        <v>12.071574238536938</v>
      </c>
      <c r="I33" s="48">
        <v>14.8944159350582</v>
      </c>
      <c r="J33" s="48">
        <v>22.758912898734945</v>
      </c>
      <c r="K33" s="48">
        <v>14.91057338342879</v>
      </c>
      <c r="L33" s="48">
        <v>11.383305362793942</v>
      </c>
      <c r="M33" s="48">
        <v>16.210310109872587</v>
      </c>
      <c r="N33" s="48">
        <v>24.997437286745644</v>
      </c>
      <c r="O33" s="15">
        <v>408</v>
      </c>
      <c r="P33" s="15">
        <v>116</v>
      </c>
      <c r="Q33" s="15">
        <v>252</v>
      </c>
      <c r="R33" s="15">
        <v>23</v>
      </c>
      <c r="S33" s="48">
        <v>10.230692076228685</v>
      </c>
      <c r="T33" s="14">
        <v>88</v>
      </c>
      <c r="U33" s="48">
        <v>6.3215258855585832</v>
      </c>
      <c r="V33" s="48">
        <v>15.126050420168067</v>
      </c>
      <c r="W33" s="49">
        <v>6.1170212765957448</v>
      </c>
      <c r="X33" s="48">
        <v>10.25281971637345</v>
      </c>
      <c r="Y33" s="48">
        <v>7.2284758138119871</v>
      </c>
      <c r="Z33" s="48">
        <v>13.758389261744966</v>
      </c>
      <c r="AA33" s="48">
        <v>6.5905096660808429</v>
      </c>
    </row>
    <row r="34" spans="1:27" x14ac:dyDescent="0.3">
      <c r="A34" t="s">
        <v>197</v>
      </c>
      <c r="B34" s="15">
        <v>246</v>
      </c>
      <c r="C34" s="15">
        <v>188</v>
      </c>
      <c r="D34" s="15">
        <v>30</v>
      </c>
      <c r="E34" s="15">
        <v>32</v>
      </c>
      <c r="F34" s="48">
        <v>19.155894720448526</v>
      </c>
      <c r="G34" s="14">
        <v>2</v>
      </c>
      <c r="H34" s="48">
        <v>20.02343167536479</v>
      </c>
      <c r="I34" s="48">
        <v>12.594458438287154</v>
      </c>
      <c r="J34" s="48">
        <v>16.520392359318535</v>
      </c>
      <c r="K34" s="48">
        <v>18.833610498980082</v>
      </c>
      <c r="L34" s="48">
        <v>19.081158219398795</v>
      </c>
      <c r="M34" s="48">
        <v>15.01513152789633</v>
      </c>
      <c r="N34" s="48">
        <v>21.763532052881018</v>
      </c>
      <c r="O34" s="15">
        <v>16</v>
      </c>
      <c r="P34" s="15">
        <v>9</v>
      </c>
      <c r="Q34" s="15">
        <v>4</v>
      </c>
      <c r="R34" s="15">
        <v>1</v>
      </c>
      <c r="S34" s="48">
        <v>6.5040650406504072</v>
      </c>
      <c r="T34" s="14">
        <v>12</v>
      </c>
      <c r="U34" s="48">
        <v>4.7872340425531918</v>
      </c>
      <c r="V34" s="48" t="s">
        <v>350</v>
      </c>
      <c r="W34" s="49" t="s">
        <v>350</v>
      </c>
      <c r="X34" s="48">
        <v>7.5685080469769463</v>
      </c>
      <c r="Y34" s="48">
        <v>6.5741857659831124</v>
      </c>
      <c r="Z34" s="48">
        <v>14.470284237726098</v>
      </c>
      <c r="AA34" s="48">
        <v>4.0114613180515759</v>
      </c>
    </row>
    <row r="35" spans="1:27" x14ac:dyDescent="0.3">
      <c r="A35" t="s">
        <v>198</v>
      </c>
      <c r="B35" s="15">
        <v>297</v>
      </c>
      <c r="C35" s="15">
        <v>251</v>
      </c>
      <c r="D35" s="15">
        <v>15</v>
      </c>
      <c r="E35" s="15">
        <v>24</v>
      </c>
      <c r="F35" s="48">
        <v>11.814782401145676</v>
      </c>
      <c r="G35" s="14">
        <v>85</v>
      </c>
      <c r="H35" s="48">
        <v>11.500045816915605</v>
      </c>
      <c r="I35" s="48">
        <v>5.7339449541284404</v>
      </c>
      <c r="J35" s="48">
        <v>20.066889632107024</v>
      </c>
      <c r="K35" s="48">
        <v>11.915787835155855</v>
      </c>
      <c r="L35" s="48">
        <v>11.779693710020366</v>
      </c>
      <c r="M35" s="48">
        <v>6.6716614934532092</v>
      </c>
      <c r="N35" s="48">
        <v>28.960490985807439</v>
      </c>
      <c r="O35" s="15">
        <v>18</v>
      </c>
      <c r="P35" s="15">
        <v>14</v>
      </c>
      <c r="Q35" s="15">
        <v>2</v>
      </c>
      <c r="R35" s="15">
        <v>0</v>
      </c>
      <c r="S35" s="48">
        <v>6.0606060606060606</v>
      </c>
      <c r="T35" s="14">
        <v>10</v>
      </c>
      <c r="U35" s="48">
        <v>5.5776892430278879</v>
      </c>
      <c r="V35" s="48" t="s">
        <v>350</v>
      </c>
      <c r="W35" s="49" t="s">
        <v>350</v>
      </c>
      <c r="X35" s="48">
        <v>8.6544741998693659</v>
      </c>
      <c r="Y35" s="48">
        <v>8.3777608530083771</v>
      </c>
      <c r="Z35" s="48">
        <v>11.229946524064172</v>
      </c>
      <c r="AA35" s="48">
        <v>6.9536423841059598</v>
      </c>
    </row>
    <row r="36" spans="1:27" x14ac:dyDescent="0.3">
      <c r="A36" t="s">
        <v>199</v>
      </c>
      <c r="B36" s="15">
        <v>2842</v>
      </c>
      <c r="C36" s="15">
        <v>2250</v>
      </c>
      <c r="D36" s="15">
        <v>184</v>
      </c>
      <c r="E36" s="15">
        <v>400</v>
      </c>
      <c r="F36" s="48">
        <v>12.625163256421418</v>
      </c>
      <c r="G36" s="14">
        <v>62</v>
      </c>
      <c r="H36" s="48">
        <v>11.198096821233582</v>
      </c>
      <c r="I36" s="48">
        <v>12.817833507488681</v>
      </c>
      <c r="J36" s="48">
        <v>17.659264491633923</v>
      </c>
      <c r="K36" s="48">
        <v>14.426543816555466</v>
      </c>
      <c r="L36" s="48">
        <v>12.734508602398996</v>
      </c>
      <c r="M36" s="48">
        <v>13.857588108367299</v>
      </c>
      <c r="N36" s="48">
        <v>25.714025187181488</v>
      </c>
      <c r="O36" s="15">
        <v>197</v>
      </c>
      <c r="P36" s="15">
        <v>160</v>
      </c>
      <c r="Q36" s="15">
        <v>16</v>
      </c>
      <c r="R36" s="15">
        <v>18</v>
      </c>
      <c r="S36" s="48">
        <v>6.9317382125263896</v>
      </c>
      <c r="T36" s="14">
        <v>16</v>
      </c>
      <c r="U36" s="48">
        <v>7.1111111111111107</v>
      </c>
      <c r="V36" s="48">
        <v>8.695652173913043</v>
      </c>
      <c r="W36" s="49">
        <v>4.5</v>
      </c>
      <c r="X36" s="48">
        <v>7.2069407473134186</v>
      </c>
      <c r="Y36" s="48">
        <v>7.0182689923121435</v>
      </c>
      <c r="Z36" s="48">
        <v>11.937716262975778</v>
      </c>
      <c r="AA36" s="48">
        <v>5.9101654846335698</v>
      </c>
    </row>
    <row r="37" spans="1:27" x14ac:dyDescent="0.3">
      <c r="A37" t="s">
        <v>200</v>
      </c>
      <c r="B37" s="15">
        <v>1333</v>
      </c>
      <c r="C37" s="15">
        <v>591</v>
      </c>
      <c r="D37" s="15">
        <v>424</v>
      </c>
      <c r="E37" s="15">
        <v>249</v>
      </c>
      <c r="F37" s="48">
        <v>10.992454541706181</v>
      </c>
      <c r="G37" s="14">
        <v>107</v>
      </c>
      <c r="H37" s="48">
        <v>7.3898093154110658</v>
      </c>
      <c r="I37" s="48">
        <v>12.818962389648082</v>
      </c>
      <c r="J37" s="48">
        <v>19.220378232342725</v>
      </c>
      <c r="K37" s="48">
        <v>12.922674309283874</v>
      </c>
      <c r="L37" s="48">
        <v>9.012906482082343</v>
      </c>
      <c r="M37" s="48">
        <v>16.090181484502448</v>
      </c>
      <c r="N37" s="48">
        <v>26.196967115351846</v>
      </c>
      <c r="O37" s="15">
        <v>145</v>
      </c>
      <c r="P37" s="15">
        <v>45</v>
      </c>
      <c r="Q37" s="15">
        <v>76</v>
      </c>
      <c r="R37" s="15">
        <v>24</v>
      </c>
      <c r="S37" s="48">
        <v>10.877719429857464</v>
      </c>
      <c r="T37" s="14">
        <v>98</v>
      </c>
      <c r="U37" s="48">
        <v>7.6142131979695442</v>
      </c>
      <c r="V37" s="48">
        <v>17.924528301886792</v>
      </c>
      <c r="W37" s="49">
        <v>9.6385542168674707</v>
      </c>
      <c r="X37" s="48">
        <v>9.0027240714902668</v>
      </c>
      <c r="Y37" s="48">
        <v>6.3428571428571434</v>
      </c>
      <c r="Z37" s="48">
        <v>14.198019801980196</v>
      </c>
      <c r="AA37" s="48">
        <v>6.2764227642276422</v>
      </c>
    </row>
    <row r="38" spans="1:27" x14ac:dyDescent="0.3">
      <c r="A38" t="s">
        <v>201</v>
      </c>
      <c r="B38" s="15">
        <v>36</v>
      </c>
      <c r="C38" s="15">
        <v>4</v>
      </c>
      <c r="D38" s="15">
        <v>32</v>
      </c>
      <c r="E38" s="15">
        <v>0</v>
      </c>
      <c r="F38" s="48">
        <v>11.822660098522169</v>
      </c>
      <c r="G38" s="14">
        <v>84</v>
      </c>
      <c r="H38" s="48" t="s">
        <v>350</v>
      </c>
      <c r="I38" s="48">
        <v>17.650303364589082</v>
      </c>
      <c r="J38" s="48" t="s">
        <v>350</v>
      </c>
      <c r="K38" s="48">
        <v>12.747294355220395</v>
      </c>
      <c r="L38" s="48">
        <v>5.3213602727197138</v>
      </c>
      <c r="M38" s="48">
        <v>17.089996864220762</v>
      </c>
      <c r="N38" s="48" t="s">
        <v>350</v>
      </c>
      <c r="O38" s="15">
        <v>5</v>
      </c>
      <c r="P38" s="15">
        <v>0</v>
      </c>
      <c r="Q38" s="15">
        <v>5</v>
      </c>
      <c r="R38" s="15">
        <v>0</v>
      </c>
      <c r="S38" s="48">
        <v>13.888888888888889</v>
      </c>
      <c r="T38" s="14">
        <v>136</v>
      </c>
      <c r="U38" s="48" t="s">
        <v>350</v>
      </c>
      <c r="V38" s="48">
        <v>15.625</v>
      </c>
      <c r="W38" s="49" t="s">
        <v>350</v>
      </c>
      <c r="X38" s="48">
        <v>12.871287128712872</v>
      </c>
      <c r="Y38" s="48">
        <v>9.375</v>
      </c>
      <c r="Z38" s="48">
        <v>14.067278287461773</v>
      </c>
      <c r="AA38" s="48" t="s">
        <v>350</v>
      </c>
    </row>
    <row r="39" spans="1:27" x14ac:dyDescent="0.3">
      <c r="A39" t="s">
        <v>202</v>
      </c>
      <c r="B39" s="15">
        <v>4234</v>
      </c>
      <c r="C39" s="15">
        <v>517</v>
      </c>
      <c r="D39" s="15">
        <v>2806</v>
      </c>
      <c r="E39" s="15">
        <v>779</v>
      </c>
      <c r="F39" s="48">
        <v>16.024525017031262</v>
      </c>
      <c r="G39" s="14">
        <v>4</v>
      </c>
      <c r="H39" s="48">
        <v>8.0960881956841746</v>
      </c>
      <c r="I39" s="48">
        <v>15.666350287532802</v>
      </c>
      <c r="J39" s="48">
        <v>22.368987796123477</v>
      </c>
      <c r="K39" s="48">
        <v>17.7459698133516</v>
      </c>
      <c r="L39" s="48">
        <v>12.218097845185257</v>
      </c>
      <c r="M39" s="48">
        <v>16.52403275780647</v>
      </c>
      <c r="N39" s="48">
        <v>29.900917387371518</v>
      </c>
      <c r="O39" s="15">
        <v>440</v>
      </c>
      <c r="P39" s="15">
        <v>26</v>
      </c>
      <c r="Q39" s="15">
        <v>337</v>
      </c>
      <c r="R39" s="15">
        <v>54</v>
      </c>
      <c r="S39" s="48">
        <v>10.392064241851678</v>
      </c>
      <c r="T39" s="14">
        <v>90</v>
      </c>
      <c r="U39" s="48">
        <v>5.029013539651837</v>
      </c>
      <c r="V39" s="48">
        <v>12.009978617248752</v>
      </c>
      <c r="W39" s="49">
        <v>6.9319640564826699</v>
      </c>
      <c r="X39" s="48">
        <v>10.663823554751444</v>
      </c>
      <c r="Y39" s="48">
        <v>7.2145015105740189</v>
      </c>
      <c r="Z39" s="48">
        <v>12.804963055904084</v>
      </c>
      <c r="AA39" s="48">
        <v>6.0103833865814691</v>
      </c>
    </row>
    <row r="40" spans="1:27" x14ac:dyDescent="0.3">
      <c r="A40" t="s">
        <v>203</v>
      </c>
      <c r="B40" s="15">
        <v>104</v>
      </c>
      <c r="C40" s="15">
        <v>57</v>
      </c>
      <c r="D40" s="15">
        <v>42</v>
      </c>
      <c r="E40" s="15">
        <v>5</v>
      </c>
      <c r="F40" s="48">
        <v>15.305371596762326</v>
      </c>
      <c r="G40" s="14">
        <v>10</v>
      </c>
      <c r="H40" s="48">
        <v>12.030392570704938</v>
      </c>
      <c r="I40" s="48">
        <v>22.281167108753316</v>
      </c>
      <c r="J40" s="48">
        <v>17.543859649122805</v>
      </c>
      <c r="K40" s="48">
        <v>15.364335408275357</v>
      </c>
      <c r="L40" s="48">
        <v>12.442601096133906</v>
      </c>
      <c r="M40" s="48">
        <v>21.823970422101262</v>
      </c>
      <c r="N40" s="48">
        <v>13.957676722197208</v>
      </c>
      <c r="O40" s="15">
        <v>12</v>
      </c>
      <c r="P40" s="15">
        <v>2</v>
      </c>
      <c r="Q40" s="15">
        <v>10</v>
      </c>
      <c r="R40" s="15">
        <v>0</v>
      </c>
      <c r="S40" s="48">
        <v>11.538461538461538</v>
      </c>
      <c r="T40" s="14">
        <v>111</v>
      </c>
      <c r="U40" s="48" t="s">
        <v>350</v>
      </c>
      <c r="V40" s="48">
        <v>23.809523809523807</v>
      </c>
      <c r="W40" s="49" t="s">
        <v>350</v>
      </c>
      <c r="X40" s="48">
        <v>12.583412774070544</v>
      </c>
      <c r="Y40" s="48">
        <v>8.6734693877551017</v>
      </c>
      <c r="Z40" s="48">
        <v>18.588235294117649</v>
      </c>
      <c r="AA40" s="48" t="s">
        <v>350</v>
      </c>
    </row>
    <row r="41" spans="1:27" x14ac:dyDescent="0.3">
      <c r="A41" t="s">
        <v>204</v>
      </c>
      <c r="B41" s="15">
        <v>9658</v>
      </c>
      <c r="C41" s="15">
        <v>5248</v>
      </c>
      <c r="D41" s="15">
        <v>2807</v>
      </c>
      <c r="E41" s="15">
        <v>1712</v>
      </c>
      <c r="F41" s="48">
        <v>13.46644543286995</v>
      </c>
      <c r="G41" s="14">
        <v>33</v>
      </c>
      <c r="H41" s="48">
        <v>11.17484977407554</v>
      </c>
      <c r="I41" s="48">
        <v>14.633281723255292</v>
      </c>
      <c r="J41" s="48">
        <v>18.882075263599063</v>
      </c>
      <c r="K41" s="48">
        <v>14.831858365960343</v>
      </c>
      <c r="L41" s="48">
        <v>11.960045656213525</v>
      </c>
      <c r="M41" s="48">
        <v>15.487511876706154</v>
      </c>
      <c r="N41" s="48">
        <v>26.612274019543008</v>
      </c>
      <c r="O41" s="15">
        <v>811</v>
      </c>
      <c r="P41" s="15">
        <v>338</v>
      </c>
      <c r="Q41" s="15">
        <v>327</v>
      </c>
      <c r="R41" s="15">
        <v>122</v>
      </c>
      <c r="S41" s="48">
        <v>8.3971836819217227</v>
      </c>
      <c r="T41" s="14">
        <v>46</v>
      </c>
      <c r="U41" s="48">
        <v>6.4405487804878048</v>
      </c>
      <c r="V41" s="48">
        <v>11.649447809048805</v>
      </c>
      <c r="W41" s="49">
        <v>7.1261682242990645</v>
      </c>
      <c r="X41" s="48">
        <v>8.2078593385937779</v>
      </c>
      <c r="Y41" s="48">
        <v>6.6545696268482422</v>
      </c>
      <c r="Z41" s="48">
        <v>12.210401453089668</v>
      </c>
      <c r="AA41" s="48">
        <v>6.4107240561736276</v>
      </c>
    </row>
    <row r="42" spans="1:27" x14ac:dyDescent="0.3">
      <c r="A42" t="s">
        <v>205</v>
      </c>
      <c r="B42" s="15">
        <v>614</v>
      </c>
      <c r="C42" s="15">
        <v>389</v>
      </c>
      <c r="D42" s="15">
        <v>180</v>
      </c>
      <c r="E42" s="15">
        <v>90</v>
      </c>
      <c r="F42" s="48">
        <v>14.206385932438685</v>
      </c>
      <c r="G42" s="14">
        <v>21</v>
      </c>
      <c r="H42" s="48">
        <v>12.94250731966995</v>
      </c>
      <c r="I42" s="48">
        <v>14.887106111984121</v>
      </c>
      <c r="J42" s="48">
        <v>19.603572206490959</v>
      </c>
      <c r="K42" s="48">
        <v>15.207233968614402</v>
      </c>
      <c r="L42" s="48">
        <v>13.130825177943457</v>
      </c>
      <c r="M42" s="48">
        <v>16.512722202858136</v>
      </c>
      <c r="N42" s="48">
        <v>24.368975513186111</v>
      </c>
      <c r="O42" s="15">
        <v>59</v>
      </c>
      <c r="P42" s="15">
        <v>26</v>
      </c>
      <c r="Q42" s="15">
        <v>29</v>
      </c>
      <c r="R42" s="15">
        <v>7</v>
      </c>
      <c r="S42" s="48">
        <v>9.6091205211726383</v>
      </c>
      <c r="T42" s="14">
        <v>78</v>
      </c>
      <c r="U42" s="48">
        <v>6.6838046272493568</v>
      </c>
      <c r="V42" s="48">
        <v>16.111111111111111</v>
      </c>
      <c r="W42" s="49">
        <v>7.7777777777777777</v>
      </c>
      <c r="X42" s="48">
        <v>10.267647519173579</v>
      </c>
      <c r="Y42" s="48">
        <v>8.2325701054798035</v>
      </c>
      <c r="Z42" s="48">
        <v>15.303430079155673</v>
      </c>
      <c r="AA42" s="48">
        <v>6.5764023210831715</v>
      </c>
    </row>
    <row r="43" spans="1:27" x14ac:dyDescent="0.3">
      <c r="A43" t="s">
        <v>206</v>
      </c>
      <c r="B43" s="15">
        <v>673</v>
      </c>
      <c r="C43" s="15">
        <v>427</v>
      </c>
      <c r="D43" s="15">
        <v>165</v>
      </c>
      <c r="E43" s="15">
        <v>198</v>
      </c>
      <c r="F43" s="48">
        <v>14.543490005402486</v>
      </c>
      <c r="G43" s="14">
        <v>15</v>
      </c>
      <c r="H43" s="48">
        <v>12.656727035598896</v>
      </c>
      <c r="I43" s="48">
        <v>15.165441176470589</v>
      </c>
      <c r="J43" s="48">
        <v>24.267679862728276</v>
      </c>
      <c r="K43" s="48">
        <v>16.906545850685468</v>
      </c>
      <c r="L43" s="48">
        <v>13.845737808359123</v>
      </c>
      <c r="M43" s="48">
        <v>19.279490230701317</v>
      </c>
      <c r="N43" s="48">
        <v>27.676219151567288</v>
      </c>
      <c r="O43" s="15">
        <v>48</v>
      </c>
      <c r="P43" s="15">
        <v>25</v>
      </c>
      <c r="Q43" s="15">
        <v>17</v>
      </c>
      <c r="R43" s="15">
        <v>11</v>
      </c>
      <c r="S43" s="48">
        <v>7.1322436849925701</v>
      </c>
      <c r="T43" s="14">
        <v>21</v>
      </c>
      <c r="U43" s="48">
        <v>5.8548009367681502</v>
      </c>
      <c r="V43" s="48">
        <v>10.303030303030303</v>
      </c>
      <c r="W43" s="49">
        <v>5.5555555555555554</v>
      </c>
      <c r="X43" s="48">
        <v>10.301837270341208</v>
      </c>
      <c r="Y43" s="48">
        <v>8.5286458333333321</v>
      </c>
      <c r="Z43" s="48">
        <v>15.480338476854156</v>
      </c>
      <c r="AA43" s="48">
        <v>7.236522583778533</v>
      </c>
    </row>
    <row r="44" spans="1:27" x14ac:dyDescent="0.3">
      <c r="A44" t="s">
        <v>207</v>
      </c>
      <c r="B44" s="15">
        <v>1726</v>
      </c>
      <c r="C44" s="15">
        <v>1250</v>
      </c>
      <c r="D44" s="15">
        <v>267</v>
      </c>
      <c r="E44" s="15">
        <v>136</v>
      </c>
      <c r="F44" s="48">
        <v>12.745908902936138</v>
      </c>
      <c r="G44" s="14">
        <v>59</v>
      </c>
      <c r="H44" s="48">
        <v>12.165331724265458</v>
      </c>
      <c r="I44" s="48">
        <v>11.918578698330505</v>
      </c>
      <c r="J44" s="48">
        <v>17.034068136272545</v>
      </c>
      <c r="K44" s="48">
        <v>12.299856036976793</v>
      </c>
      <c r="L44" s="48">
        <v>12.040675098594084</v>
      </c>
      <c r="M44" s="48">
        <v>12.009072585950122</v>
      </c>
      <c r="N44" s="48">
        <v>16.568566875873955</v>
      </c>
      <c r="O44" s="15">
        <v>121</v>
      </c>
      <c r="P44" s="15">
        <v>77</v>
      </c>
      <c r="Q44" s="15">
        <v>28</v>
      </c>
      <c r="R44" s="15">
        <v>12</v>
      </c>
      <c r="S44" s="48">
        <v>7.0104287369640792</v>
      </c>
      <c r="T44" s="14">
        <v>17</v>
      </c>
      <c r="U44" s="48">
        <v>6.16</v>
      </c>
      <c r="V44" s="48">
        <v>10.486891385767791</v>
      </c>
      <c r="W44" s="49">
        <v>8.8235294117647065</v>
      </c>
      <c r="X44" s="48">
        <v>7.6068997422510085</v>
      </c>
      <c r="Y44" s="48">
        <v>6.3037996695939489</v>
      </c>
      <c r="Z44" s="48">
        <v>13.453111305872042</v>
      </c>
      <c r="AA44" s="48">
        <v>6.2806673209028459</v>
      </c>
    </row>
    <row r="45" spans="1:27" x14ac:dyDescent="0.3">
      <c r="A45" t="s">
        <v>208</v>
      </c>
      <c r="B45" s="15">
        <v>228</v>
      </c>
      <c r="C45" s="15">
        <v>136</v>
      </c>
      <c r="D45" s="15">
        <v>80</v>
      </c>
      <c r="E45" s="15">
        <v>17</v>
      </c>
      <c r="F45" s="48">
        <v>13.359896870971522</v>
      </c>
      <c r="G45" s="14">
        <v>39</v>
      </c>
      <c r="H45" s="48">
        <v>11.382658185470373</v>
      </c>
      <c r="I45" s="48">
        <v>16.934801016088059</v>
      </c>
      <c r="J45" s="48">
        <v>16.848364717542122</v>
      </c>
      <c r="K45" s="48">
        <v>14.778557249974968</v>
      </c>
      <c r="L45" s="48">
        <v>13.595661495775003</v>
      </c>
      <c r="M45" s="48">
        <v>16.576919015943407</v>
      </c>
      <c r="N45" s="48">
        <v>22.653061224489797</v>
      </c>
      <c r="O45" s="15">
        <v>26</v>
      </c>
      <c r="P45" s="15">
        <v>13</v>
      </c>
      <c r="Q45" s="15">
        <v>13</v>
      </c>
      <c r="R45" s="15">
        <v>1</v>
      </c>
      <c r="S45" s="48">
        <v>11.403508771929824</v>
      </c>
      <c r="T45" s="14">
        <v>108</v>
      </c>
      <c r="U45" s="48">
        <v>9.5588235294117645</v>
      </c>
      <c r="V45" s="48">
        <v>16.25</v>
      </c>
      <c r="W45" s="49" t="s">
        <v>350</v>
      </c>
      <c r="X45" s="48">
        <v>12.076524511757672</v>
      </c>
      <c r="Y45" s="48">
        <v>9.5856524427953005</v>
      </c>
      <c r="Z45" s="48">
        <v>18.089171974522291</v>
      </c>
      <c r="AA45" s="48">
        <v>6.3063063063063058</v>
      </c>
    </row>
    <row r="46" spans="1:27" x14ac:dyDescent="0.3">
      <c r="A46" t="s">
        <v>209</v>
      </c>
      <c r="B46" s="15">
        <v>1705</v>
      </c>
      <c r="C46" s="15">
        <v>1197</v>
      </c>
      <c r="D46" s="15">
        <v>353</v>
      </c>
      <c r="E46" s="15">
        <v>134</v>
      </c>
      <c r="F46" s="48">
        <v>12.802222555939329</v>
      </c>
      <c r="G46" s="14">
        <v>56</v>
      </c>
      <c r="H46" s="48">
        <v>11.546029786248939</v>
      </c>
      <c r="I46" s="48">
        <v>14.745812272860187</v>
      </c>
      <c r="J46" s="48">
        <v>14.855875831485587</v>
      </c>
      <c r="K46" s="48">
        <v>13.485668766792845</v>
      </c>
      <c r="L46" s="48">
        <v>12.419973344889332</v>
      </c>
      <c r="M46" s="48">
        <v>14.83997043794462</v>
      </c>
      <c r="N46" s="48">
        <v>18.318204740292483</v>
      </c>
      <c r="O46" s="15">
        <v>142</v>
      </c>
      <c r="P46" s="15">
        <v>78</v>
      </c>
      <c r="Q46" s="15">
        <v>52</v>
      </c>
      <c r="R46" s="15">
        <v>8</v>
      </c>
      <c r="S46" s="48">
        <v>8.3284457478005862</v>
      </c>
      <c r="T46" s="14">
        <v>42</v>
      </c>
      <c r="U46" s="48">
        <v>6.5162907268170418</v>
      </c>
      <c r="V46" s="48">
        <v>14.730878186968837</v>
      </c>
      <c r="W46" s="49">
        <v>5.9701492537313428</v>
      </c>
      <c r="X46" s="48">
        <v>7.3657258544718358</v>
      </c>
      <c r="Y46" s="48">
        <v>6.0648452929558925</v>
      </c>
      <c r="Z46" s="48">
        <v>11.610143599144514</v>
      </c>
      <c r="AA46" s="48">
        <v>5.574673090158293</v>
      </c>
    </row>
    <row r="47" spans="1:27" x14ac:dyDescent="0.3">
      <c r="A47" t="s">
        <v>210</v>
      </c>
      <c r="B47" s="15">
        <v>143</v>
      </c>
      <c r="C47" s="15">
        <v>105</v>
      </c>
      <c r="D47" s="15">
        <v>33</v>
      </c>
      <c r="E47" s="15">
        <v>7</v>
      </c>
      <c r="F47" s="48">
        <v>11.436340371081254</v>
      </c>
      <c r="G47" s="14">
        <v>94</v>
      </c>
      <c r="H47" s="48">
        <v>11.028253334733746</v>
      </c>
      <c r="I47" s="48">
        <v>12.313432835820896</v>
      </c>
      <c r="J47" s="48">
        <v>18.617021276595743</v>
      </c>
      <c r="K47" s="48">
        <v>11.594773299748111</v>
      </c>
      <c r="L47" s="48">
        <v>11.842738476345909</v>
      </c>
      <c r="M47" s="48">
        <v>9.8240011108411149</v>
      </c>
      <c r="N47" s="48">
        <v>10.337488598358163</v>
      </c>
      <c r="O47" s="15">
        <v>8</v>
      </c>
      <c r="P47" s="15">
        <v>4</v>
      </c>
      <c r="Q47" s="15">
        <v>4</v>
      </c>
      <c r="R47" s="15">
        <v>1</v>
      </c>
      <c r="S47" s="48">
        <v>5.5944055944055942</v>
      </c>
      <c r="T47" s="14">
        <v>6</v>
      </c>
      <c r="U47" s="48" t="s">
        <v>350</v>
      </c>
      <c r="V47" s="48" t="s">
        <v>350</v>
      </c>
      <c r="W47" s="49" t="s">
        <v>350</v>
      </c>
      <c r="X47" s="48">
        <v>8.5539714867617107</v>
      </c>
      <c r="Y47" s="48">
        <v>6.978798586572438</v>
      </c>
      <c r="Z47" s="48">
        <v>16.25441696113074</v>
      </c>
      <c r="AA47" s="48" t="s">
        <v>350</v>
      </c>
    </row>
    <row r="48" spans="1:27" x14ac:dyDescent="0.3">
      <c r="A48" t="s">
        <v>211</v>
      </c>
      <c r="B48" s="15">
        <v>284</v>
      </c>
      <c r="C48" s="15">
        <v>92</v>
      </c>
      <c r="D48" s="15">
        <v>180</v>
      </c>
      <c r="E48" s="15">
        <v>14</v>
      </c>
      <c r="F48" s="48">
        <v>12.170037709976004</v>
      </c>
      <c r="G48" s="14">
        <v>75</v>
      </c>
      <c r="H48" s="48">
        <v>7.3225087551735113</v>
      </c>
      <c r="I48" s="48">
        <v>17.68694114179031</v>
      </c>
      <c r="J48" s="48">
        <v>18.018018018018019</v>
      </c>
      <c r="K48" s="48">
        <v>14.572106057339942</v>
      </c>
      <c r="L48" s="48">
        <v>9.3416475845621161</v>
      </c>
      <c r="M48" s="48">
        <v>19.724275803370841</v>
      </c>
      <c r="N48" s="48">
        <v>26.013986013986013</v>
      </c>
      <c r="O48" s="15">
        <v>37</v>
      </c>
      <c r="P48" s="15">
        <v>7</v>
      </c>
      <c r="Q48" s="15">
        <v>29</v>
      </c>
      <c r="R48" s="15">
        <v>1</v>
      </c>
      <c r="S48" s="48">
        <v>13.028169014084506</v>
      </c>
      <c r="T48" s="14">
        <v>130</v>
      </c>
      <c r="U48" s="48">
        <v>7.608695652173914</v>
      </c>
      <c r="V48" s="48">
        <v>16.111111111111111</v>
      </c>
      <c r="W48" s="49" t="s">
        <v>350</v>
      </c>
      <c r="X48" s="48">
        <v>13.579881656804735</v>
      </c>
      <c r="Y48" s="48">
        <v>9.1603053435114496</v>
      </c>
      <c r="Z48" s="48">
        <v>17.160060210737583</v>
      </c>
      <c r="AA48" s="48">
        <v>3.763440860215054</v>
      </c>
    </row>
    <row r="49" spans="1:27" x14ac:dyDescent="0.3">
      <c r="A49" t="s">
        <v>212</v>
      </c>
      <c r="B49" s="15">
        <v>151</v>
      </c>
      <c r="C49" s="15">
        <v>145</v>
      </c>
      <c r="D49" s="15">
        <v>0</v>
      </c>
      <c r="E49" s="15">
        <v>2</v>
      </c>
      <c r="F49" s="48">
        <v>9.1476343369479611</v>
      </c>
      <c r="G49" s="14">
        <v>137</v>
      </c>
      <c r="H49" s="48">
        <v>9.1656131479140335</v>
      </c>
      <c r="I49" s="48" t="s">
        <v>350</v>
      </c>
      <c r="J49" s="48" t="s">
        <v>350</v>
      </c>
      <c r="K49" s="48">
        <v>10.186531007751938</v>
      </c>
      <c r="L49" s="48">
        <v>10.033087842886115</v>
      </c>
      <c r="M49" s="48">
        <v>5.9459459459459456</v>
      </c>
      <c r="N49" s="48">
        <v>8.5034013605442187</v>
      </c>
      <c r="O49" s="15">
        <v>9</v>
      </c>
      <c r="P49" s="15">
        <v>9</v>
      </c>
      <c r="Q49" s="15">
        <v>0</v>
      </c>
      <c r="R49" s="15">
        <v>0</v>
      </c>
      <c r="S49" s="48">
        <v>5.9602649006622519</v>
      </c>
      <c r="T49" s="14">
        <v>9</v>
      </c>
      <c r="U49" s="48">
        <v>6.2068965517241379</v>
      </c>
      <c r="V49" s="48" t="s">
        <v>350</v>
      </c>
      <c r="W49" s="49" t="s">
        <v>350</v>
      </c>
      <c r="X49" s="48">
        <v>10.582639714625445</v>
      </c>
      <c r="Y49" s="48">
        <v>10.763454317897372</v>
      </c>
      <c r="Z49" s="48" t="s">
        <v>350</v>
      </c>
      <c r="AA49" s="48" t="s">
        <v>350</v>
      </c>
    </row>
    <row r="50" spans="1:27" x14ac:dyDescent="0.3">
      <c r="A50" t="s">
        <v>213</v>
      </c>
      <c r="B50" s="15">
        <v>225</v>
      </c>
      <c r="C50" s="15">
        <v>214</v>
      </c>
      <c r="D50" s="15">
        <v>2</v>
      </c>
      <c r="E50" s="15">
        <v>18</v>
      </c>
      <c r="F50" s="48">
        <v>9.9180111081724398</v>
      </c>
      <c r="G50" s="14">
        <v>127</v>
      </c>
      <c r="H50" s="48">
        <v>9.7716894977168955</v>
      </c>
      <c r="I50" s="48" t="s">
        <v>350</v>
      </c>
      <c r="J50" s="48">
        <v>19.417475728155338</v>
      </c>
      <c r="K50" s="48">
        <v>11.241395376456561</v>
      </c>
      <c r="L50" s="48">
        <v>10.584926725173471</v>
      </c>
      <c r="M50" s="48">
        <v>8.3493898522800265</v>
      </c>
      <c r="N50" s="48">
        <v>20.520162252445719</v>
      </c>
      <c r="O50" s="15">
        <v>16</v>
      </c>
      <c r="P50" s="15">
        <v>15</v>
      </c>
      <c r="Q50" s="15">
        <v>0</v>
      </c>
      <c r="R50" s="15">
        <v>0</v>
      </c>
      <c r="S50" s="48">
        <v>7.1111111111111107</v>
      </c>
      <c r="T50" s="14">
        <v>19</v>
      </c>
      <c r="U50" s="48">
        <v>7.009345794392523</v>
      </c>
      <c r="V50" s="48" t="s">
        <v>350</v>
      </c>
      <c r="W50" s="49" t="s">
        <v>350</v>
      </c>
      <c r="X50" s="48">
        <v>6.9483949613978053</v>
      </c>
      <c r="Y50" s="48">
        <v>7.1651090342679122</v>
      </c>
      <c r="Z50" s="48" t="s">
        <v>350</v>
      </c>
      <c r="AA50" s="48">
        <v>5.2325581395348841</v>
      </c>
    </row>
    <row r="51" spans="1:27" x14ac:dyDescent="0.3">
      <c r="A51" t="s">
        <v>214</v>
      </c>
      <c r="B51" s="15">
        <v>342</v>
      </c>
      <c r="C51" s="15">
        <v>158</v>
      </c>
      <c r="D51" s="15">
        <v>174</v>
      </c>
      <c r="E51" s="15">
        <v>13</v>
      </c>
      <c r="F51" s="48">
        <v>12.500456888044154</v>
      </c>
      <c r="G51" s="14">
        <v>69</v>
      </c>
      <c r="H51" s="48">
        <v>10.327472383815936</v>
      </c>
      <c r="I51" s="48">
        <v>15.34526854219949</v>
      </c>
      <c r="J51" s="48">
        <v>8.502289077828646</v>
      </c>
      <c r="K51" s="48">
        <v>14.399115900784421</v>
      </c>
      <c r="L51" s="48">
        <v>11.852504999776368</v>
      </c>
      <c r="M51" s="48">
        <v>16.607365081590803</v>
      </c>
      <c r="N51" s="48">
        <v>21.757862990090477</v>
      </c>
      <c r="O51" s="15">
        <v>38</v>
      </c>
      <c r="P51" s="15">
        <v>10</v>
      </c>
      <c r="Q51" s="15">
        <v>27</v>
      </c>
      <c r="R51" s="15">
        <v>2</v>
      </c>
      <c r="S51" s="48">
        <v>11.111111111111111</v>
      </c>
      <c r="T51" s="14">
        <v>102</v>
      </c>
      <c r="U51" s="48">
        <v>6.3291139240506329</v>
      </c>
      <c r="V51" s="48">
        <v>15.517241379310345</v>
      </c>
      <c r="W51" s="49" t="s">
        <v>350</v>
      </c>
      <c r="X51" s="48">
        <v>11.236518685728617</v>
      </c>
      <c r="Y51" s="48">
        <v>7.6549865229110514</v>
      </c>
      <c r="Z51" s="48">
        <v>15.250659630606862</v>
      </c>
      <c r="AA51" s="48">
        <v>4.2904290429042904</v>
      </c>
    </row>
    <row r="52" spans="1:27" x14ac:dyDescent="0.3">
      <c r="A52" t="s">
        <v>215</v>
      </c>
      <c r="B52" s="15">
        <v>10943</v>
      </c>
      <c r="C52" s="15">
        <v>3001</v>
      </c>
      <c r="D52" s="15">
        <v>5266</v>
      </c>
      <c r="E52" s="15">
        <v>1577</v>
      </c>
      <c r="F52" s="48">
        <v>15.340510836347324</v>
      </c>
      <c r="G52" s="14">
        <v>9</v>
      </c>
      <c r="H52" s="48">
        <v>11.362818857508511</v>
      </c>
      <c r="I52" s="48">
        <v>13.476233615346425</v>
      </c>
      <c r="J52" s="48">
        <v>24.216830466830469</v>
      </c>
      <c r="K52" s="48">
        <v>16.273642556370863</v>
      </c>
      <c r="L52" s="48">
        <v>12.610474521043548</v>
      </c>
      <c r="M52" s="48">
        <v>14.813551501365687</v>
      </c>
      <c r="N52" s="48">
        <v>28.37684271573783</v>
      </c>
      <c r="O52" s="15">
        <v>1074</v>
      </c>
      <c r="P52" s="15">
        <v>164</v>
      </c>
      <c r="Q52" s="15">
        <v>697</v>
      </c>
      <c r="R52" s="15">
        <v>122</v>
      </c>
      <c r="S52" s="48">
        <v>9.8144932833775016</v>
      </c>
      <c r="T52" s="14">
        <v>80</v>
      </c>
      <c r="U52" s="48">
        <v>5.4648450516494504</v>
      </c>
      <c r="V52" s="48">
        <v>13.235852639574631</v>
      </c>
      <c r="W52" s="49">
        <v>7.7362079898541536</v>
      </c>
      <c r="X52" s="48">
        <v>10.246032308346322</v>
      </c>
      <c r="Y52" s="48">
        <v>7.0283524904214563</v>
      </c>
      <c r="Z52" s="48">
        <v>13.257522248905213</v>
      </c>
      <c r="AA52" s="48">
        <v>6.2803800265134786</v>
      </c>
    </row>
    <row r="53" spans="1:27" x14ac:dyDescent="0.3">
      <c r="A53" t="s">
        <v>216</v>
      </c>
      <c r="B53" s="15">
        <v>228</v>
      </c>
      <c r="C53" s="15">
        <v>137</v>
      </c>
      <c r="D53" s="15">
        <v>84</v>
      </c>
      <c r="E53" s="15">
        <v>7</v>
      </c>
      <c r="F53" s="48">
        <v>10.744074266057206</v>
      </c>
      <c r="G53" s="14">
        <v>114</v>
      </c>
      <c r="H53" s="48">
        <v>9.4763782250812749</v>
      </c>
      <c r="I53" s="48">
        <v>13.255483667350481</v>
      </c>
      <c r="J53" s="48">
        <v>9.2592592592592595</v>
      </c>
      <c r="K53" s="48">
        <v>12.470537416307481</v>
      </c>
      <c r="L53" s="48">
        <v>11.565707676738471</v>
      </c>
      <c r="M53" s="48">
        <v>13.621932719225537</v>
      </c>
      <c r="N53" s="48">
        <v>17.067833698030633</v>
      </c>
      <c r="O53" s="15">
        <v>23</v>
      </c>
      <c r="P53" s="15">
        <v>14</v>
      </c>
      <c r="Q53" s="15">
        <v>8</v>
      </c>
      <c r="R53" s="15">
        <v>0</v>
      </c>
      <c r="S53" s="48">
        <v>10.087719298245613</v>
      </c>
      <c r="T53" s="14">
        <v>86</v>
      </c>
      <c r="U53" s="48">
        <v>10.218978102189782</v>
      </c>
      <c r="V53" s="48">
        <v>9.5238095238095237</v>
      </c>
      <c r="W53" s="49" t="s">
        <v>350</v>
      </c>
      <c r="X53" s="48">
        <v>10.918674698795181</v>
      </c>
      <c r="Y53" s="48">
        <v>8.6904761904761898</v>
      </c>
      <c r="Z53" s="48">
        <v>15.269804822043628</v>
      </c>
      <c r="AA53" s="48">
        <v>10.256410256410255</v>
      </c>
    </row>
    <row r="54" spans="1:27" x14ac:dyDescent="0.3">
      <c r="A54" t="s">
        <v>217</v>
      </c>
      <c r="B54" s="15">
        <v>94</v>
      </c>
      <c r="C54" s="15">
        <v>38</v>
      </c>
      <c r="D54" s="15">
        <v>46</v>
      </c>
      <c r="E54" s="15">
        <v>12</v>
      </c>
      <c r="F54" s="48">
        <v>6.5715883668903805</v>
      </c>
      <c r="G54" s="14">
        <v>157</v>
      </c>
      <c r="H54" s="48">
        <v>5.5072463768115947</v>
      </c>
      <c r="I54" s="48">
        <v>6.4470918009810791</v>
      </c>
      <c r="J54" s="48">
        <v>12.282497441146365</v>
      </c>
      <c r="K54" s="48">
        <v>10.098237910262906</v>
      </c>
      <c r="L54" s="48">
        <v>7.8760753313182992</v>
      </c>
      <c r="M54" s="48">
        <v>9.9550191063043751</v>
      </c>
      <c r="N54" s="48">
        <v>22.663877266387725</v>
      </c>
      <c r="O54" s="15">
        <v>15</v>
      </c>
      <c r="P54" s="15">
        <v>8</v>
      </c>
      <c r="Q54" s="15">
        <v>7</v>
      </c>
      <c r="R54" s="15">
        <v>1</v>
      </c>
      <c r="S54" s="48">
        <v>15.957446808510639</v>
      </c>
      <c r="T54" s="14">
        <v>147</v>
      </c>
      <c r="U54" s="48">
        <v>21.052631578947366</v>
      </c>
      <c r="V54" s="48">
        <v>15.217391304347828</v>
      </c>
      <c r="W54" s="49" t="s">
        <v>350</v>
      </c>
      <c r="X54" s="48">
        <v>11.91637630662021</v>
      </c>
      <c r="Y54" s="48">
        <v>8.3025830258302591</v>
      </c>
      <c r="Z54" s="48">
        <v>16.430594900849862</v>
      </c>
      <c r="AA54" s="48">
        <v>8.7179487179487172</v>
      </c>
    </row>
    <row r="55" spans="1:27" x14ac:dyDescent="0.3">
      <c r="A55" t="s">
        <v>218</v>
      </c>
      <c r="B55" s="15">
        <v>1272</v>
      </c>
      <c r="C55" s="15">
        <v>233</v>
      </c>
      <c r="D55" s="15">
        <v>980</v>
      </c>
      <c r="E55" s="15">
        <v>39</v>
      </c>
      <c r="F55" s="48">
        <v>13.681980014843658</v>
      </c>
      <c r="G55" s="14">
        <v>29</v>
      </c>
      <c r="H55" s="48">
        <v>8.5357365278235697</v>
      </c>
      <c r="I55" s="48">
        <v>15.502159229321226</v>
      </c>
      <c r="J55" s="48">
        <v>16.659547202050405</v>
      </c>
      <c r="K55" s="48">
        <v>16.186349529592512</v>
      </c>
      <c r="L55" s="48">
        <v>11.122417828431871</v>
      </c>
      <c r="M55" s="48">
        <v>17.811427986278222</v>
      </c>
      <c r="N55" s="48">
        <v>28.563427611313358</v>
      </c>
      <c r="O55" s="15">
        <v>179</v>
      </c>
      <c r="P55" s="15">
        <v>11</v>
      </c>
      <c r="Q55" s="15">
        <v>163</v>
      </c>
      <c r="R55" s="15">
        <v>5</v>
      </c>
      <c r="S55" s="48">
        <v>14.072327044025156</v>
      </c>
      <c r="T55" s="14">
        <v>138</v>
      </c>
      <c r="U55" s="48">
        <v>4.7210300429184553</v>
      </c>
      <c r="V55" s="48">
        <v>16.632653061224488</v>
      </c>
      <c r="W55" s="49">
        <v>12.820512820512819</v>
      </c>
      <c r="X55" s="48">
        <v>13.31584125942932</v>
      </c>
      <c r="Y55" s="48">
        <v>8.5696858798414155</v>
      </c>
      <c r="Z55" s="48">
        <v>15.109593963348905</v>
      </c>
      <c r="AA55" s="48">
        <v>8.6601307189542478</v>
      </c>
    </row>
    <row r="56" spans="1:27" x14ac:dyDescent="0.3">
      <c r="A56" t="s">
        <v>219</v>
      </c>
      <c r="B56" s="15">
        <v>1647</v>
      </c>
      <c r="C56" s="15">
        <v>764</v>
      </c>
      <c r="D56" s="15">
        <v>728</v>
      </c>
      <c r="E56" s="15">
        <v>205</v>
      </c>
      <c r="F56" s="48">
        <v>12.076639365298178</v>
      </c>
      <c r="G56" s="14">
        <v>77</v>
      </c>
      <c r="H56" s="48">
        <v>10.564743625200508</v>
      </c>
      <c r="I56" s="48">
        <v>12.574922702226521</v>
      </c>
      <c r="J56" s="48">
        <v>16.939348867955712</v>
      </c>
      <c r="K56" s="48">
        <v>14.222661574640783</v>
      </c>
      <c r="L56" s="48">
        <v>11.862690476093649</v>
      </c>
      <c r="M56" s="48">
        <v>14.672225917830785</v>
      </c>
      <c r="N56" s="48">
        <v>24.30497752621941</v>
      </c>
      <c r="O56" s="15">
        <v>146</v>
      </c>
      <c r="P56" s="15">
        <v>51</v>
      </c>
      <c r="Q56" s="15">
        <v>88</v>
      </c>
      <c r="R56" s="15">
        <v>9</v>
      </c>
      <c r="S56" s="48">
        <v>8.8646023072252582</v>
      </c>
      <c r="T56" s="14">
        <v>59</v>
      </c>
      <c r="U56" s="48">
        <v>6.6753926701570681</v>
      </c>
      <c r="V56" s="48">
        <v>12.087912087912088</v>
      </c>
      <c r="W56" s="49">
        <v>4.3902439024390238</v>
      </c>
      <c r="X56" s="48">
        <v>9.3668549087749788</v>
      </c>
      <c r="Y56" s="48">
        <v>7.4277225459947429</v>
      </c>
      <c r="Z56" s="48">
        <v>11.928214815814329</v>
      </c>
      <c r="AA56" s="48">
        <v>6.7687348912167611</v>
      </c>
    </row>
    <row r="57" spans="1:27" x14ac:dyDescent="0.3">
      <c r="A57" t="s">
        <v>220</v>
      </c>
      <c r="B57" s="15">
        <v>124</v>
      </c>
      <c r="C57" s="15">
        <v>30</v>
      </c>
      <c r="D57" s="15">
        <v>89</v>
      </c>
      <c r="E57" s="15">
        <v>4</v>
      </c>
      <c r="F57" s="48">
        <v>11.762473913868336</v>
      </c>
      <c r="G57" s="14">
        <v>87</v>
      </c>
      <c r="H57" s="48">
        <v>5.8468134866497765</v>
      </c>
      <c r="I57" s="48">
        <v>17.043278437380316</v>
      </c>
      <c r="J57" s="48" t="s">
        <v>350</v>
      </c>
      <c r="K57" s="48">
        <v>14.830623428767792</v>
      </c>
      <c r="L57" s="48">
        <v>8.4689225751454735</v>
      </c>
      <c r="M57" s="48">
        <v>19.226571594877765</v>
      </c>
      <c r="N57" s="48">
        <v>26.229508196721312</v>
      </c>
      <c r="O57" s="15">
        <v>17</v>
      </c>
      <c r="P57" s="15">
        <v>1</v>
      </c>
      <c r="Q57" s="15">
        <v>16</v>
      </c>
      <c r="R57" s="15">
        <v>2</v>
      </c>
      <c r="S57" s="48">
        <v>13.709677419354838</v>
      </c>
      <c r="T57" s="14">
        <v>134</v>
      </c>
      <c r="U57" s="48" t="s">
        <v>350</v>
      </c>
      <c r="V57" s="48">
        <v>17.977528089887642</v>
      </c>
      <c r="W57" s="49" t="s">
        <v>350</v>
      </c>
      <c r="X57" s="48">
        <v>13.475609756097562</v>
      </c>
      <c r="Y57" s="48">
        <v>7.4398249452954053</v>
      </c>
      <c r="Z57" s="48">
        <v>17.313150425733205</v>
      </c>
      <c r="AA57" s="48">
        <v>14.583333333333334</v>
      </c>
    </row>
    <row r="58" spans="1:27" x14ac:dyDescent="0.3">
      <c r="A58" t="s">
        <v>221</v>
      </c>
      <c r="B58" s="15">
        <v>56</v>
      </c>
      <c r="C58" s="15">
        <v>32</v>
      </c>
      <c r="D58" s="15">
        <v>2</v>
      </c>
      <c r="E58" s="15">
        <v>26</v>
      </c>
      <c r="F58" s="48">
        <v>13.803302933201874</v>
      </c>
      <c r="G58" s="14">
        <v>26</v>
      </c>
      <c r="H58" s="48">
        <v>8.8888888888888893</v>
      </c>
      <c r="I58" s="48" t="s">
        <v>350</v>
      </c>
      <c r="J58" s="48">
        <v>22.108843537414966</v>
      </c>
      <c r="K58" s="48">
        <v>19.454863715928983</v>
      </c>
      <c r="L58" s="48">
        <v>17.381646536165487</v>
      </c>
      <c r="M58" s="48">
        <v>12.272950417280313</v>
      </c>
      <c r="N58" s="48">
        <v>31.121241343034981</v>
      </c>
      <c r="O58" s="15">
        <v>2</v>
      </c>
      <c r="P58" s="15">
        <v>0</v>
      </c>
      <c r="Q58" s="15">
        <v>0</v>
      </c>
      <c r="R58" s="15">
        <v>2</v>
      </c>
      <c r="S58" s="48" t="s">
        <v>350</v>
      </c>
      <c r="T58" s="50" t="s">
        <v>350</v>
      </c>
      <c r="U58" s="48" t="s">
        <v>350</v>
      </c>
      <c r="V58" s="48" t="s">
        <v>350</v>
      </c>
      <c r="W58" s="49" t="s">
        <v>350</v>
      </c>
      <c r="X58" s="48">
        <v>4.7557840616966578</v>
      </c>
      <c r="Y58" s="48">
        <v>4.4728434504792327</v>
      </c>
      <c r="Z58" s="48">
        <v>20</v>
      </c>
      <c r="AA58" s="48">
        <v>4.225352112676056</v>
      </c>
    </row>
    <row r="59" spans="1:27" x14ac:dyDescent="0.3">
      <c r="A59" t="s">
        <v>222</v>
      </c>
      <c r="B59" s="15">
        <v>731</v>
      </c>
      <c r="C59" s="15">
        <v>562</v>
      </c>
      <c r="D59" s="15">
        <v>129</v>
      </c>
      <c r="E59" s="15">
        <v>24</v>
      </c>
      <c r="F59" s="48">
        <v>13.423681504333775</v>
      </c>
      <c r="G59" s="14">
        <v>35</v>
      </c>
      <c r="H59" s="48">
        <v>12.439407689413223</v>
      </c>
      <c r="I59" s="48">
        <v>17.090620031796504</v>
      </c>
      <c r="J59" s="48">
        <v>13.475575519371139</v>
      </c>
      <c r="K59" s="48">
        <v>13.763296967056393</v>
      </c>
      <c r="L59" s="48">
        <v>12.52832262526576</v>
      </c>
      <c r="M59" s="48">
        <v>15.141766396431175</v>
      </c>
      <c r="N59" s="48">
        <v>15.991471215351813</v>
      </c>
      <c r="O59" s="15">
        <v>66</v>
      </c>
      <c r="P59" s="15">
        <v>35</v>
      </c>
      <c r="Q59" s="15">
        <v>25</v>
      </c>
      <c r="R59" s="15">
        <v>3</v>
      </c>
      <c r="S59" s="48">
        <v>9.0287277701778379</v>
      </c>
      <c r="T59" s="14">
        <v>66</v>
      </c>
      <c r="U59" s="48">
        <v>6.2277580071174379</v>
      </c>
      <c r="V59" s="48">
        <v>19.379844961240313</v>
      </c>
      <c r="W59" s="49" t="s">
        <v>350</v>
      </c>
      <c r="X59" s="48">
        <v>8.7054833239118139</v>
      </c>
      <c r="Y59" s="48">
        <v>7.5092936802973975</v>
      </c>
      <c r="Z59" s="48">
        <v>13.975448536355051</v>
      </c>
      <c r="AA59" s="48">
        <v>7.9166666666666661</v>
      </c>
    </row>
    <row r="60" spans="1:27" x14ac:dyDescent="0.3">
      <c r="A60" t="s">
        <v>223</v>
      </c>
      <c r="B60" s="15">
        <v>220</v>
      </c>
      <c r="C60" s="15">
        <v>137</v>
      </c>
      <c r="D60" s="15">
        <v>68</v>
      </c>
      <c r="E60" s="15">
        <v>20</v>
      </c>
      <c r="F60" s="48">
        <v>11.225062503188937</v>
      </c>
      <c r="G60" s="14">
        <v>101</v>
      </c>
      <c r="H60" s="48">
        <v>10.264478909118154</v>
      </c>
      <c r="I60" s="48">
        <v>11.695906432748536</v>
      </c>
      <c r="J60" s="48">
        <v>19.193857965451055</v>
      </c>
      <c r="K60" s="48">
        <v>12.970303915432227</v>
      </c>
      <c r="L60" s="48">
        <v>10.687167391035301</v>
      </c>
      <c r="M60" s="48">
        <v>15.146990510319199</v>
      </c>
      <c r="N60" s="48">
        <v>22.317238502450728</v>
      </c>
      <c r="O60" s="15">
        <v>14</v>
      </c>
      <c r="P60" s="15">
        <v>9</v>
      </c>
      <c r="Q60" s="15">
        <v>5</v>
      </c>
      <c r="R60" s="15">
        <v>0</v>
      </c>
      <c r="S60" s="48">
        <v>6.3636363636363633</v>
      </c>
      <c r="T60" s="14">
        <v>11</v>
      </c>
      <c r="U60" s="48">
        <v>6.5693430656934311</v>
      </c>
      <c r="V60" s="48">
        <v>7.3529411764705888</v>
      </c>
      <c r="W60" s="49" t="s">
        <v>350</v>
      </c>
      <c r="X60" s="48">
        <v>9.4216775181922632</v>
      </c>
      <c r="Y60" s="48">
        <v>7.6975476839237054</v>
      </c>
      <c r="Z60" s="48">
        <v>13.910186199342824</v>
      </c>
      <c r="AA60" s="48">
        <v>2.3364485981308412</v>
      </c>
    </row>
    <row r="61" spans="1:27" x14ac:dyDescent="0.3">
      <c r="A61" t="s">
        <v>224</v>
      </c>
      <c r="B61" s="15">
        <v>329</v>
      </c>
      <c r="C61" s="15">
        <v>181</v>
      </c>
      <c r="D61" s="15">
        <v>125</v>
      </c>
      <c r="E61" s="15">
        <v>22</v>
      </c>
      <c r="F61" s="48">
        <v>14.38754537105873</v>
      </c>
      <c r="G61" s="14">
        <v>17</v>
      </c>
      <c r="H61" s="48">
        <v>12.409159467982997</v>
      </c>
      <c r="I61" s="48">
        <v>16.017426960533061</v>
      </c>
      <c r="J61" s="48">
        <v>20.599250936329586</v>
      </c>
      <c r="K61" s="48">
        <v>16.108278978651409</v>
      </c>
      <c r="L61" s="48">
        <v>13.45139594522669</v>
      </c>
      <c r="M61" s="48">
        <v>19.076159421246484</v>
      </c>
      <c r="N61" s="48">
        <v>28.420948027427208</v>
      </c>
      <c r="O61" s="15">
        <v>28</v>
      </c>
      <c r="P61" s="15">
        <v>9</v>
      </c>
      <c r="Q61" s="15">
        <v>19</v>
      </c>
      <c r="R61" s="15">
        <v>0</v>
      </c>
      <c r="S61" s="48">
        <v>8.5106382978723403</v>
      </c>
      <c r="T61" s="14">
        <v>51</v>
      </c>
      <c r="U61" s="48">
        <v>4.972375690607735</v>
      </c>
      <c r="V61" s="48">
        <v>15.2</v>
      </c>
      <c r="W61" s="49" t="s">
        <v>350</v>
      </c>
      <c r="X61" s="48">
        <v>10.033167495854062</v>
      </c>
      <c r="Y61" s="48">
        <v>8.1192189105858166</v>
      </c>
      <c r="Z61" s="48">
        <v>13.287197231833911</v>
      </c>
      <c r="AA61" s="48">
        <v>5.9440559440559442</v>
      </c>
    </row>
    <row r="62" spans="1:27" x14ac:dyDescent="0.3">
      <c r="A62" t="s">
        <v>225</v>
      </c>
      <c r="B62" s="15">
        <v>142</v>
      </c>
      <c r="C62" s="15">
        <v>75</v>
      </c>
      <c r="D62" s="15">
        <v>36</v>
      </c>
      <c r="E62" s="15">
        <v>38</v>
      </c>
      <c r="F62" s="48">
        <v>13.108095633711807</v>
      </c>
      <c r="G62" s="14">
        <v>46</v>
      </c>
      <c r="H62" s="48">
        <v>10.505673063454264</v>
      </c>
      <c r="I62" s="48">
        <v>10.746268656716417</v>
      </c>
      <c r="J62" s="48">
        <v>29.45736434108527</v>
      </c>
      <c r="K62" s="48">
        <v>17.379201728763583</v>
      </c>
      <c r="L62" s="48">
        <v>14.718447672335383</v>
      </c>
      <c r="M62" s="48">
        <v>16.670108872038476</v>
      </c>
      <c r="N62" s="48">
        <v>36.632340224825093</v>
      </c>
      <c r="O62" s="15">
        <v>19</v>
      </c>
      <c r="P62" s="15">
        <v>6</v>
      </c>
      <c r="Q62" s="15">
        <v>11</v>
      </c>
      <c r="R62" s="15">
        <v>1</v>
      </c>
      <c r="S62" s="48">
        <v>13.380281690140844</v>
      </c>
      <c r="T62" s="14">
        <v>133</v>
      </c>
      <c r="U62" s="48">
        <v>8</v>
      </c>
      <c r="V62" s="48">
        <v>30.555555555555557</v>
      </c>
      <c r="W62" s="49" t="s">
        <v>350</v>
      </c>
      <c r="X62" s="48">
        <v>9.2729188619599583</v>
      </c>
      <c r="Y62" s="48">
        <v>6.3670411985018731</v>
      </c>
      <c r="Z62" s="48">
        <v>16.63716814159292</v>
      </c>
      <c r="AA62" s="48">
        <v>3.648068669527897</v>
      </c>
    </row>
    <row r="63" spans="1:27" x14ac:dyDescent="0.3">
      <c r="A63" t="s">
        <v>226</v>
      </c>
      <c r="B63" s="15">
        <v>208</v>
      </c>
      <c r="C63" s="15">
        <v>195</v>
      </c>
      <c r="D63" s="15">
        <v>0</v>
      </c>
      <c r="E63" s="15">
        <v>10</v>
      </c>
      <c r="F63" s="48">
        <v>8.7542087542087543</v>
      </c>
      <c r="G63" s="14">
        <v>142</v>
      </c>
      <c r="H63" s="48">
        <v>8.442289375703524</v>
      </c>
      <c r="I63" s="48" t="s">
        <v>350</v>
      </c>
      <c r="J63" s="48">
        <v>21.739130434782609</v>
      </c>
      <c r="K63" s="48">
        <v>9.5731472363745347</v>
      </c>
      <c r="L63" s="48">
        <v>9.1552536430371436</v>
      </c>
      <c r="M63" s="48" t="s">
        <v>350</v>
      </c>
      <c r="N63" s="48">
        <v>22.014836085187842</v>
      </c>
      <c r="O63" s="15">
        <v>21</v>
      </c>
      <c r="P63" s="15">
        <v>21</v>
      </c>
      <c r="Q63" s="15">
        <v>0</v>
      </c>
      <c r="R63" s="15">
        <v>0</v>
      </c>
      <c r="S63" s="48">
        <v>10.096153846153847</v>
      </c>
      <c r="T63" s="14">
        <v>87</v>
      </c>
      <c r="U63" s="48">
        <v>10.76923076923077</v>
      </c>
      <c r="V63" s="48" t="s">
        <v>350</v>
      </c>
      <c r="W63" s="49" t="s">
        <v>350</v>
      </c>
      <c r="X63" s="48">
        <v>7.9606440071556346</v>
      </c>
      <c r="Y63" s="48">
        <v>8.2814743896601239</v>
      </c>
      <c r="Z63" s="48" t="s">
        <v>350</v>
      </c>
      <c r="AA63" s="48" t="s">
        <v>350</v>
      </c>
    </row>
    <row r="64" spans="1:27" x14ac:dyDescent="0.3">
      <c r="A64" t="s">
        <v>227</v>
      </c>
      <c r="B64" s="15">
        <v>903</v>
      </c>
      <c r="C64" s="15">
        <v>538</v>
      </c>
      <c r="D64" s="15">
        <v>189</v>
      </c>
      <c r="E64" s="15">
        <v>103</v>
      </c>
      <c r="F64" s="48">
        <v>8.3329488303419001</v>
      </c>
      <c r="G64" s="14">
        <v>147</v>
      </c>
      <c r="H64" s="48">
        <v>6.922641412321787</v>
      </c>
      <c r="I64" s="48">
        <v>8.137081844405218</v>
      </c>
      <c r="J64" s="48">
        <v>13.790333377962243</v>
      </c>
      <c r="K64" s="48">
        <v>8.1853757382186334</v>
      </c>
      <c r="L64" s="48">
        <v>7.0691894369604524</v>
      </c>
      <c r="M64" s="48">
        <v>8.0113813606586817</v>
      </c>
      <c r="N64" s="48">
        <v>17.265939295274173</v>
      </c>
      <c r="O64" s="15">
        <v>65</v>
      </c>
      <c r="P64" s="15">
        <v>20</v>
      </c>
      <c r="Q64" s="15">
        <v>24</v>
      </c>
      <c r="R64" s="15">
        <v>13</v>
      </c>
      <c r="S64" s="48">
        <v>7.1982281284606859</v>
      </c>
      <c r="T64" s="14">
        <v>22</v>
      </c>
      <c r="U64" s="48">
        <v>3.7174721189591078</v>
      </c>
      <c r="V64" s="48">
        <v>12.698412698412698</v>
      </c>
      <c r="W64" s="49">
        <v>12.621359223300971</v>
      </c>
      <c r="X64" s="48">
        <v>7.1321753134706078</v>
      </c>
      <c r="Y64" s="48">
        <v>5.6916426512968297</v>
      </c>
      <c r="Z64" s="48">
        <v>12.035398230088495</v>
      </c>
      <c r="AA64" s="48">
        <v>5.6210335448776068</v>
      </c>
    </row>
    <row r="65" spans="1:27" x14ac:dyDescent="0.3">
      <c r="A65" t="s">
        <v>228</v>
      </c>
      <c r="B65" s="15">
        <v>1125</v>
      </c>
      <c r="C65" s="15">
        <v>759</v>
      </c>
      <c r="D65" s="15">
        <v>199</v>
      </c>
      <c r="E65" s="15">
        <v>215</v>
      </c>
      <c r="F65" s="48">
        <v>11.740641404285073</v>
      </c>
      <c r="G65" s="14">
        <v>88</v>
      </c>
      <c r="H65" s="48">
        <v>9.7821884263436019</v>
      </c>
      <c r="I65" s="48">
        <v>13.960993405359901</v>
      </c>
      <c r="J65" s="48">
        <v>22.242913304365818</v>
      </c>
      <c r="K65" s="48">
        <v>13.873541152706087</v>
      </c>
      <c r="L65" s="48">
        <v>11.496117505649064</v>
      </c>
      <c r="M65" s="48">
        <v>15.732255101228924</v>
      </c>
      <c r="N65" s="48">
        <v>28.546949965729954</v>
      </c>
      <c r="O65" s="15">
        <v>101</v>
      </c>
      <c r="P65" s="15">
        <v>58</v>
      </c>
      <c r="Q65" s="15">
        <v>33</v>
      </c>
      <c r="R65" s="15">
        <v>10</v>
      </c>
      <c r="S65" s="48">
        <v>8.9777777777777779</v>
      </c>
      <c r="T65" s="14">
        <v>65</v>
      </c>
      <c r="U65" s="48">
        <v>7.64163372859025</v>
      </c>
      <c r="V65" s="48">
        <v>16.582914572864322</v>
      </c>
      <c r="W65" s="49">
        <v>4.6511627906976747</v>
      </c>
      <c r="X65" s="48">
        <v>9.1395016186102538</v>
      </c>
      <c r="Y65" s="48">
        <v>8.0777777777777775</v>
      </c>
      <c r="Z65" s="48">
        <v>15.632183908045977</v>
      </c>
      <c r="AA65" s="48">
        <v>6.9227691076430578</v>
      </c>
    </row>
    <row r="66" spans="1:27" x14ac:dyDescent="0.3">
      <c r="A66" t="s">
        <v>229</v>
      </c>
      <c r="B66" s="15">
        <v>2317</v>
      </c>
      <c r="C66" s="15">
        <v>1763</v>
      </c>
      <c r="D66" s="15">
        <v>80</v>
      </c>
      <c r="E66" s="15">
        <v>303</v>
      </c>
      <c r="F66" s="48">
        <v>11.857424323840229</v>
      </c>
      <c r="G66" s="14">
        <v>82</v>
      </c>
      <c r="H66" s="48">
        <v>10.437263933125733</v>
      </c>
      <c r="I66" s="48">
        <v>12.253024965538367</v>
      </c>
      <c r="J66" s="48">
        <v>16.102460541000159</v>
      </c>
      <c r="K66" s="48">
        <v>13.527601960911509</v>
      </c>
      <c r="L66" s="48">
        <v>11.810262005178226</v>
      </c>
      <c r="M66" s="48">
        <v>12.461735953391923</v>
      </c>
      <c r="N66" s="48">
        <v>23.142051996463174</v>
      </c>
      <c r="O66" s="15">
        <v>176</v>
      </c>
      <c r="P66" s="15">
        <v>129</v>
      </c>
      <c r="Q66" s="15">
        <v>11</v>
      </c>
      <c r="R66" s="15">
        <v>25</v>
      </c>
      <c r="S66" s="48">
        <v>7.5960293482952093</v>
      </c>
      <c r="T66" s="14">
        <v>26</v>
      </c>
      <c r="U66" s="48">
        <v>7.3170731707317067</v>
      </c>
      <c r="V66" s="48">
        <v>13.750000000000002</v>
      </c>
      <c r="W66" s="49">
        <v>8.2508250825082499</v>
      </c>
      <c r="X66" s="48">
        <v>6.9532454187360839</v>
      </c>
      <c r="Y66" s="48">
        <v>6.5078314581954553</v>
      </c>
      <c r="Z66" s="48">
        <v>12.995245641838352</v>
      </c>
      <c r="AA66" s="48">
        <v>6.4046179219351291</v>
      </c>
    </row>
    <row r="67" spans="1:27" x14ac:dyDescent="0.3">
      <c r="A67" t="s">
        <v>230</v>
      </c>
      <c r="B67" s="15">
        <v>255</v>
      </c>
      <c r="C67" s="15">
        <v>208</v>
      </c>
      <c r="D67" s="15">
        <v>31</v>
      </c>
      <c r="E67" s="15">
        <v>14</v>
      </c>
      <c r="F67" s="48">
        <v>11.586169294379571</v>
      </c>
      <c r="G67" s="14">
        <v>93</v>
      </c>
      <c r="H67" s="48">
        <v>10.743801652892563</v>
      </c>
      <c r="I67" s="48">
        <v>15.248401377274963</v>
      </c>
      <c r="J67" s="48">
        <v>14.462809917355372</v>
      </c>
      <c r="K67" s="48">
        <v>12.915171014834748</v>
      </c>
      <c r="L67" s="48">
        <v>11.928784898720274</v>
      </c>
      <c r="M67" s="48">
        <v>15.379057645662384</v>
      </c>
      <c r="N67" s="48">
        <v>30.141404118084843</v>
      </c>
      <c r="O67" s="15">
        <v>27</v>
      </c>
      <c r="P67" s="15">
        <v>21</v>
      </c>
      <c r="Q67" s="15">
        <v>6</v>
      </c>
      <c r="R67" s="15">
        <v>0</v>
      </c>
      <c r="S67" s="48">
        <v>10.588235294117647</v>
      </c>
      <c r="T67" s="14">
        <v>94</v>
      </c>
      <c r="U67" s="48">
        <v>10.096153846153847</v>
      </c>
      <c r="V67" s="48">
        <v>19.35483870967742</v>
      </c>
      <c r="W67" s="49" t="s">
        <v>350</v>
      </c>
      <c r="X67" s="48">
        <v>9.6978215038650735</v>
      </c>
      <c r="Y67" s="48">
        <v>9.2077087794432551</v>
      </c>
      <c r="Z67" s="48">
        <v>17.449664429530202</v>
      </c>
      <c r="AA67" s="48">
        <v>3.7037037037037033</v>
      </c>
    </row>
    <row r="68" spans="1:27" x14ac:dyDescent="0.3">
      <c r="A68" t="s">
        <v>231</v>
      </c>
      <c r="B68" s="15">
        <v>12732</v>
      </c>
      <c r="C68" s="15">
        <v>4079</v>
      </c>
      <c r="D68" s="15">
        <v>6286</v>
      </c>
      <c r="E68" s="15">
        <v>1342</v>
      </c>
      <c r="F68" s="48">
        <v>12.935172758518043</v>
      </c>
      <c r="G68" s="14">
        <v>52</v>
      </c>
      <c r="H68" s="48">
        <v>8.8333445220920233</v>
      </c>
      <c r="I68" s="48">
        <v>14.368229891678267</v>
      </c>
      <c r="J68" s="48">
        <v>17.783078248194528</v>
      </c>
      <c r="K68" s="48">
        <v>14.25924832396146</v>
      </c>
      <c r="L68" s="48">
        <v>10.199983388761018</v>
      </c>
      <c r="M68" s="48">
        <v>15.629490542347833</v>
      </c>
      <c r="N68" s="48">
        <v>24.251788895241084</v>
      </c>
      <c r="O68" s="15">
        <v>1393</v>
      </c>
      <c r="P68" s="15">
        <v>259</v>
      </c>
      <c r="Q68" s="15">
        <v>931</v>
      </c>
      <c r="R68" s="15">
        <v>106</v>
      </c>
      <c r="S68" s="48">
        <v>10.940936223688343</v>
      </c>
      <c r="T68" s="14">
        <v>100</v>
      </c>
      <c r="U68" s="48">
        <v>6.3495954890904631</v>
      </c>
      <c r="V68" s="48">
        <v>14.810690423162583</v>
      </c>
      <c r="W68" s="49">
        <v>7.8986587183308492</v>
      </c>
      <c r="X68" s="48">
        <v>10.707451124481391</v>
      </c>
      <c r="Y68" s="48">
        <v>6.9581706636921359</v>
      </c>
      <c r="Z68" s="48">
        <v>14.275125766822791</v>
      </c>
      <c r="AA68" s="48">
        <v>6.6504364348910396</v>
      </c>
    </row>
    <row r="69" spans="1:27" x14ac:dyDescent="0.3">
      <c r="A69" t="s">
        <v>232</v>
      </c>
      <c r="B69" s="15">
        <v>296</v>
      </c>
      <c r="C69" s="15">
        <v>223</v>
      </c>
      <c r="D69" s="15">
        <v>1</v>
      </c>
      <c r="E69" s="15">
        <v>82</v>
      </c>
      <c r="F69" s="48">
        <v>10.357255327338255</v>
      </c>
      <c r="G69" s="14">
        <v>119</v>
      </c>
      <c r="H69" s="48">
        <v>8.0937862950058062</v>
      </c>
      <c r="I69" s="48" t="s">
        <v>350</v>
      </c>
      <c r="J69" s="48">
        <v>27.044854881266492</v>
      </c>
      <c r="K69" s="48">
        <v>12.934392464186743</v>
      </c>
      <c r="L69" s="48">
        <v>10.61448002994957</v>
      </c>
      <c r="M69" s="48">
        <v>4.7393364928909953</v>
      </c>
      <c r="N69" s="48">
        <v>39.608641885502287</v>
      </c>
      <c r="O69" s="15">
        <v>17</v>
      </c>
      <c r="P69" s="15">
        <v>14</v>
      </c>
      <c r="Q69" s="15">
        <v>0</v>
      </c>
      <c r="R69" s="15">
        <v>6</v>
      </c>
      <c r="S69" s="48">
        <v>5.7432432432432439</v>
      </c>
      <c r="T69" s="14">
        <v>7</v>
      </c>
      <c r="U69" s="48">
        <v>6.2780269058295968</v>
      </c>
      <c r="V69" s="48" t="s">
        <v>350</v>
      </c>
      <c r="W69" s="49">
        <v>7.3170731707317067</v>
      </c>
      <c r="X69" s="48">
        <v>7.673267326732673</v>
      </c>
      <c r="Y69" s="48">
        <v>7.9529737206085747</v>
      </c>
      <c r="Z69" s="48" t="s">
        <v>350</v>
      </c>
      <c r="AA69" s="48">
        <v>7.2543617998163459</v>
      </c>
    </row>
    <row r="70" spans="1:27" x14ac:dyDescent="0.3">
      <c r="A70" t="s">
        <v>233</v>
      </c>
      <c r="B70" s="15">
        <v>27</v>
      </c>
      <c r="C70" s="15">
        <v>26</v>
      </c>
      <c r="D70" s="15">
        <v>1</v>
      </c>
      <c r="E70" s="15">
        <v>0</v>
      </c>
      <c r="F70" s="48">
        <v>8.7040618955512574</v>
      </c>
      <c r="G70" s="14">
        <v>143</v>
      </c>
      <c r="H70" s="48">
        <v>9.454545454545455</v>
      </c>
      <c r="I70" s="48" t="s">
        <v>350</v>
      </c>
      <c r="J70" s="48" t="s">
        <v>350</v>
      </c>
      <c r="K70" s="48">
        <v>10.70209734601239</v>
      </c>
      <c r="L70" s="48">
        <v>10.096153846153847</v>
      </c>
      <c r="M70" s="48">
        <v>13.595166163141993</v>
      </c>
      <c r="N70" s="48" t="s">
        <v>350</v>
      </c>
      <c r="O70" s="15">
        <v>2</v>
      </c>
      <c r="P70" s="15">
        <v>2</v>
      </c>
      <c r="Q70" s="15">
        <v>0</v>
      </c>
      <c r="R70" s="15">
        <v>0</v>
      </c>
      <c r="S70" s="48" t="s">
        <v>350</v>
      </c>
      <c r="T70" s="50" t="s">
        <v>350</v>
      </c>
      <c r="U70" s="48" t="s">
        <v>350</v>
      </c>
      <c r="V70" s="48" t="s">
        <v>350</v>
      </c>
      <c r="W70" s="49" t="s">
        <v>350</v>
      </c>
      <c r="X70" s="48">
        <v>9.5975232198142422</v>
      </c>
      <c r="Y70" s="48">
        <v>10.622710622710622</v>
      </c>
      <c r="Z70" s="48" t="s">
        <v>350</v>
      </c>
      <c r="AA70" s="48" t="s">
        <v>350</v>
      </c>
    </row>
    <row r="71" spans="1:27" x14ac:dyDescent="0.3">
      <c r="A71" t="s">
        <v>234</v>
      </c>
      <c r="B71" s="15">
        <v>997</v>
      </c>
      <c r="C71" s="15">
        <v>585</v>
      </c>
      <c r="D71" s="15">
        <v>350</v>
      </c>
      <c r="E71" s="15">
        <v>103</v>
      </c>
      <c r="F71" s="48">
        <v>12.231928154291603</v>
      </c>
      <c r="G71" s="14">
        <v>73</v>
      </c>
      <c r="H71" s="48">
        <v>10.330760944425805</v>
      </c>
      <c r="I71" s="48">
        <v>16.139444803098776</v>
      </c>
      <c r="J71" s="48">
        <v>19.526066350710899</v>
      </c>
      <c r="K71" s="48">
        <v>13.455699520766368</v>
      </c>
      <c r="L71" s="48">
        <v>11.865112406328061</v>
      </c>
      <c r="M71" s="48">
        <v>17.034663728489203</v>
      </c>
      <c r="N71" s="48">
        <v>25.785130925317841</v>
      </c>
      <c r="O71" s="15">
        <v>128</v>
      </c>
      <c r="P71" s="15">
        <v>50</v>
      </c>
      <c r="Q71" s="15">
        <v>68</v>
      </c>
      <c r="R71" s="15">
        <v>8</v>
      </c>
      <c r="S71" s="48">
        <v>12.83851554663992</v>
      </c>
      <c r="T71" s="14">
        <v>129</v>
      </c>
      <c r="U71" s="48">
        <v>8.5470085470085468</v>
      </c>
      <c r="V71" s="48">
        <v>19.428571428571427</v>
      </c>
      <c r="W71" s="49">
        <v>7.7669902912621351</v>
      </c>
      <c r="X71" s="48">
        <v>10.516360885190089</v>
      </c>
      <c r="Y71" s="48">
        <v>7.5972540045766586</v>
      </c>
      <c r="Z71" s="48">
        <v>15.716312056737589</v>
      </c>
      <c r="AA71" s="48">
        <v>7.8367346938775508</v>
      </c>
    </row>
    <row r="72" spans="1:27" x14ac:dyDescent="0.3">
      <c r="A72" t="s">
        <v>235</v>
      </c>
      <c r="B72" s="15">
        <v>690</v>
      </c>
      <c r="C72" s="15">
        <v>556</v>
      </c>
      <c r="D72" s="15">
        <v>21</v>
      </c>
      <c r="E72" s="15">
        <v>129</v>
      </c>
      <c r="F72" s="48">
        <v>12.375127786645624</v>
      </c>
      <c r="G72" s="14">
        <v>72</v>
      </c>
      <c r="H72" s="48">
        <v>10.81817297402471</v>
      </c>
      <c r="I72" s="48">
        <v>8.5854456255110385</v>
      </c>
      <c r="J72" s="48">
        <v>15.793339862879527</v>
      </c>
      <c r="K72" s="48">
        <v>14.521521295229272</v>
      </c>
      <c r="L72" s="48">
        <v>12.525740535403138</v>
      </c>
      <c r="M72" s="48">
        <v>8.8641140455085434</v>
      </c>
      <c r="N72" s="48">
        <v>24.574769902899689</v>
      </c>
      <c r="O72" s="15">
        <v>60</v>
      </c>
      <c r="P72" s="15">
        <v>45</v>
      </c>
      <c r="Q72" s="15">
        <v>2</v>
      </c>
      <c r="R72" s="15">
        <v>15</v>
      </c>
      <c r="S72" s="48">
        <v>8.695652173913043</v>
      </c>
      <c r="T72" s="14">
        <v>56</v>
      </c>
      <c r="U72" s="48">
        <v>8.0935251798561154</v>
      </c>
      <c r="V72" s="48" t="s">
        <v>350</v>
      </c>
      <c r="W72" s="49">
        <v>11.627906976744185</v>
      </c>
      <c r="X72" s="48">
        <v>7.100367042146563</v>
      </c>
      <c r="Y72" s="48">
        <v>7.1609231742017068</v>
      </c>
      <c r="Z72" s="48">
        <v>11.855670103092782</v>
      </c>
      <c r="AA72" s="48">
        <v>6.2330623306233059</v>
      </c>
    </row>
    <row r="73" spans="1:27" x14ac:dyDescent="0.3">
      <c r="A73" t="s">
        <v>236</v>
      </c>
      <c r="B73" s="15">
        <v>323</v>
      </c>
      <c r="C73" s="15">
        <v>164</v>
      </c>
      <c r="D73" s="15">
        <v>96</v>
      </c>
      <c r="E73" s="15">
        <v>76</v>
      </c>
      <c r="F73" s="48">
        <v>12.777909644750375</v>
      </c>
      <c r="G73" s="14">
        <v>58</v>
      </c>
      <c r="H73" s="48">
        <v>9.5716119995330917</v>
      </c>
      <c r="I73" s="48">
        <v>13.154288846259249</v>
      </c>
      <c r="J73" s="48">
        <v>27.496382054992765</v>
      </c>
      <c r="K73" s="48">
        <v>16.060902943963509</v>
      </c>
      <c r="L73" s="48">
        <v>12.130437885022475</v>
      </c>
      <c r="M73" s="48">
        <v>15.804245347284668</v>
      </c>
      <c r="N73" s="48">
        <v>39.685786760494231</v>
      </c>
      <c r="O73" s="15">
        <v>27</v>
      </c>
      <c r="P73" s="15">
        <v>9</v>
      </c>
      <c r="Q73" s="15">
        <v>12</v>
      </c>
      <c r="R73" s="15">
        <v>6</v>
      </c>
      <c r="S73" s="48">
        <v>8.3591331269349833</v>
      </c>
      <c r="T73" s="14">
        <v>45</v>
      </c>
      <c r="U73" s="48">
        <v>5.4878048780487809</v>
      </c>
      <c r="V73" s="48">
        <v>12.5</v>
      </c>
      <c r="W73" s="49">
        <v>7.8947368421052628</v>
      </c>
      <c r="X73" s="48">
        <v>9.1</v>
      </c>
      <c r="Y73" s="48">
        <v>7.6470588235294121</v>
      </c>
      <c r="Z73" s="48">
        <v>13.620689655172413</v>
      </c>
      <c r="AA73" s="48">
        <v>6.0824742268041234</v>
      </c>
    </row>
    <row r="74" spans="1:27" x14ac:dyDescent="0.3">
      <c r="A74" t="s">
        <v>237</v>
      </c>
      <c r="B74" s="15">
        <v>166</v>
      </c>
      <c r="C74" s="15">
        <v>71</v>
      </c>
      <c r="D74" s="15">
        <v>78</v>
      </c>
      <c r="E74" s="15">
        <v>12</v>
      </c>
      <c r="F74" s="48">
        <v>10.170945407756877</v>
      </c>
      <c r="G74" s="14">
        <v>124</v>
      </c>
      <c r="H74" s="48">
        <v>7.147171330783169</v>
      </c>
      <c r="I74" s="48">
        <v>12.961116650049851</v>
      </c>
      <c r="J74" s="48">
        <v>11.594202898550725</v>
      </c>
      <c r="K74" s="48">
        <v>11.305840202440306</v>
      </c>
      <c r="L74" s="48">
        <v>7.7881293834397569</v>
      </c>
      <c r="M74" s="48">
        <v>14.301591971494883</v>
      </c>
      <c r="N74" s="48">
        <v>23.164234422052349</v>
      </c>
      <c r="O74" s="15">
        <v>19</v>
      </c>
      <c r="P74" s="15">
        <v>6</v>
      </c>
      <c r="Q74" s="15">
        <v>12</v>
      </c>
      <c r="R74" s="15">
        <v>0</v>
      </c>
      <c r="S74" s="48">
        <v>11.445783132530121</v>
      </c>
      <c r="T74" s="14">
        <v>109</v>
      </c>
      <c r="U74" s="48">
        <v>8.4507042253521121</v>
      </c>
      <c r="V74" s="48">
        <v>15.384615384615385</v>
      </c>
      <c r="W74" s="49" t="s">
        <v>350</v>
      </c>
      <c r="X74" s="48">
        <v>10.360110803324099</v>
      </c>
      <c r="Y74" s="48">
        <v>5.6451612903225801</v>
      </c>
      <c r="Z74" s="48">
        <v>15.428571428571427</v>
      </c>
      <c r="AA74" s="48">
        <v>3.5000000000000004</v>
      </c>
    </row>
    <row r="75" spans="1:27" x14ac:dyDescent="0.3">
      <c r="A75" t="s">
        <v>238</v>
      </c>
      <c r="B75" s="15">
        <v>11656</v>
      </c>
      <c r="C75" s="15">
        <v>5358</v>
      </c>
      <c r="D75" s="15">
        <v>3338</v>
      </c>
      <c r="E75" s="15">
        <v>3122</v>
      </c>
      <c r="F75" s="48">
        <v>13.564466126074127</v>
      </c>
      <c r="G75" s="14">
        <v>31</v>
      </c>
      <c r="H75" s="48">
        <v>10.552561920968047</v>
      </c>
      <c r="I75" s="48">
        <v>14.775861076805263</v>
      </c>
      <c r="J75" s="48">
        <v>17.768620911424392</v>
      </c>
      <c r="K75" s="48">
        <v>15.941932491499697</v>
      </c>
      <c r="L75" s="48">
        <v>12.741614233174587</v>
      </c>
      <c r="M75" s="48">
        <v>15.289474615174917</v>
      </c>
      <c r="N75" s="48">
        <v>28.177993197234972</v>
      </c>
      <c r="O75" s="15">
        <v>910</v>
      </c>
      <c r="P75" s="15">
        <v>323</v>
      </c>
      <c r="Q75" s="15">
        <v>377</v>
      </c>
      <c r="R75" s="15">
        <v>185</v>
      </c>
      <c r="S75" s="48">
        <v>7.8071379547014415</v>
      </c>
      <c r="T75" s="14">
        <v>31</v>
      </c>
      <c r="U75" s="48">
        <v>6.0283687943262407</v>
      </c>
      <c r="V75" s="48">
        <v>11.294188136608748</v>
      </c>
      <c r="W75" s="49">
        <v>5.9256886611146697</v>
      </c>
      <c r="X75" s="48">
        <v>7.7111737972104688</v>
      </c>
      <c r="Y75" s="48">
        <v>6.4053747875888982</v>
      </c>
      <c r="Z75" s="48">
        <v>11.45326482697608</v>
      </c>
      <c r="AA75" s="48">
        <v>6.3014326647564474</v>
      </c>
    </row>
    <row r="76" spans="1:27" x14ac:dyDescent="0.3">
      <c r="A76" t="s">
        <v>239</v>
      </c>
      <c r="B76" s="15">
        <v>504</v>
      </c>
      <c r="C76" s="15">
        <v>468</v>
      </c>
      <c r="D76" s="15">
        <v>14</v>
      </c>
      <c r="E76" s="15">
        <v>131</v>
      </c>
      <c r="F76" s="48">
        <v>11.639722863741339</v>
      </c>
      <c r="G76" s="14">
        <v>91</v>
      </c>
      <c r="H76" s="48">
        <v>11.911124685042376</v>
      </c>
      <c r="I76" s="48">
        <v>8.1395348837209305</v>
      </c>
      <c r="J76" s="48">
        <v>22.31306421393289</v>
      </c>
      <c r="K76" s="48">
        <v>13.108870359191066</v>
      </c>
      <c r="L76" s="48">
        <v>13.026375185400141</v>
      </c>
      <c r="M76" s="48">
        <v>6.1751732829237556</v>
      </c>
      <c r="N76" s="48">
        <v>28.467630324465631</v>
      </c>
      <c r="O76" s="15">
        <v>38</v>
      </c>
      <c r="P76" s="15">
        <v>36</v>
      </c>
      <c r="Q76" s="15">
        <v>0</v>
      </c>
      <c r="R76" s="15">
        <v>7</v>
      </c>
      <c r="S76" s="48">
        <v>7.5396825396825395</v>
      </c>
      <c r="T76" s="14">
        <v>25</v>
      </c>
      <c r="U76" s="48">
        <v>7.6923076923076925</v>
      </c>
      <c r="V76" s="48" t="s">
        <v>350</v>
      </c>
      <c r="W76" s="49">
        <v>5.343511450381679</v>
      </c>
      <c r="X76" s="48">
        <v>7.6812376326677461</v>
      </c>
      <c r="Y76" s="48">
        <v>7.4653465346534649</v>
      </c>
      <c r="Z76" s="48">
        <v>12.244897959183673</v>
      </c>
      <c r="AA76" s="48">
        <v>6.4145847400405129</v>
      </c>
    </row>
    <row r="77" spans="1:27" x14ac:dyDescent="0.3">
      <c r="A77" t="s">
        <v>240</v>
      </c>
      <c r="B77" s="15">
        <v>2511</v>
      </c>
      <c r="C77" s="15">
        <v>2236</v>
      </c>
      <c r="D77" s="15">
        <v>166</v>
      </c>
      <c r="E77" s="15">
        <v>1088</v>
      </c>
      <c r="F77" s="48">
        <v>13.374523955364989</v>
      </c>
      <c r="G77" s="14">
        <v>38</v>
      </c>
      <c r="H77" s="48">
        <v>13.638803493875956</v>
      </c>
      <c r="I77" s="48">
        <v>10.946257830530827</v>
      </c>
      <c r="J77" s="48">
        <v>21.340446815605201</v>
      </c>
      <c r="K77" s="48">
        <v>15.950477745945497</v>
      </c>
      <c r="L77" s="48">
        <v>15.834834341016197</v>
      </c>
      <c r="M77" s="48">
        <v>12.783517054308305</v>
      </c>
      <c r="N77" s="48">
        <v>26.340602459290519</v>
      </c>
      <c r="O77" s="15">
        <v>184</v>
      </c>
      <c r="P77" s="15">
        <v>152</v>
      </c>
      <c r="Q77" s="15">
        <v>25</v>
      </c>
      <c r="R77" s="15">
        <v>63</v>
      </c>
      <c r="S77" s="48">
        <v>7.3277578653922744</v>
      </c>
      <c r="T77" s="14">
        <v>23</v>
      </c>
      <c r="U77" s="48">
        <v>6.7978533094812166</v>
      </c>
      <c r="V77" s="48">
        <v>15.060240963855422</v>
      </c>
      <c r="W77" s="49">
        <v>5.7904411764705888</v>
      </c>
      <c r="X77" s="48">
        <v>7.4932311262702624</v>
      </c>
      <c r="Y77" s="48">
        <v>7.0761552085010466</v>
      </c>
      <c r="Z77" s="48">
        <v>15.237020316027088</v>
      </c>
      <c r="AA77" s="48">
        <v>6.1762778505897771</v>
      </c>
    </row>
    <row r="78" spans="1:27" x14ac:dyDescent="0.3">
      <c r="A78" t="s">
        <v>241</v>
      </c>
      <c r="B78" s="15">
        <v>73</v>
      </c>
      <c r="C78" s="15">
        <v>11</v>
      </c>
      <c r="D78" s="15">
        <v>62</v>
      </c>
      <c r="E78" s="15">
        <v>1</v>
      </c>
      <c r="F78" s="48">
        <v>8.2216465818222773</v>
      </c>
      <c r="G78" s="14">
        <v>150</v>
      </c>
      <c r="H78" s="48">
        <v>4.8629531388152083</v>
      </c>
      <c r="I78" s="48">
        <v>9.6153846153846168</v>
      </c>
      <c r="J78" s="48" t="s">
        <v>350</v>
      </c>
      <c r="K78" s="48">
        <v>10.174666894431159</v>
      </c>
      <c r="L78" s="48">
        <v>3.960309861606754</v>
      </c>
      <c r="M78" s="48">
        <v>11.531245489969692</v>
      </c>
      <c r="N78" s="48" t="s">
        <v>350</v>
      </c>
      <c r="O78" s="15">
        <v>12</v>
      </c>
      <c r="P78" s="15">
        <v>2</v>
      </c>
      <c r="Q78" s="15">
        <v>10</v>
      </c>
      <c r="R78" s="15">
        <v>0</v>
      </c>
      <c r="S78" s="48">
        <v>16.43835616438356</v>
      </c>
      <c r="T78" s="14">
        <v>149</v>
      </c>
      <c r="U78" s="48" t="s">
        <v>350</v>
      </c>
      <c r="V78" s="48">
        <v>16.129032258064516</v>
      </c>
      <c r="W78" s="49" t="s">
        <v>350</v>
      </c>
      <c r="X78" s="48">
        <v>14.060860440713535</v>
      </c>
      <c r="Y78" s="48">
        <v>7.6923076923076925</v>
      </c>
      <c r="Z78" s="48">
        <v>15.269086357947433</v>
      </c>
      <c r="AA78" s="48" t="s">
        <v>350</v>
      </c>
    </row>
    <row r="79" spans="1:27" x14ac:dyDescent="0.3">
      <c r="A79" t="s">
        <v>242</v>
      </c>
      <c r="B79" s="15">
        <v>345</v>
      </c>
      <c r="C79" s="15">
        <v>322</v>
      </c>
      <c r="D79" s="15">
        <v>13</v>
      </c>
      <c r="E79" s="15">
        <v>16</v>
      </c>
      <c r="F79" s="48">
        <v>12.10738726092297</v>
      </c>
      <c r="G79" s="14">
        <v>76</v>
      </c>
      <c r="H79" s="48">
        <v>12.182203389830509</v>
      </c>
      <c r="I79" s="48">
        <v>9.4890510948905096</v>
      </c>
      <c r="J79" s="48">
        <v>43.715846994535518</v>
      </c>
      <c r="K79" s="48">
        <v>13.00551164251157</v>
      </c>
      <c r="L79" s="48">
        <v>12.864940771443456</v>
      </c>
      <c r="M79" s="48">
        <v>12.07115628970775</v>
      </c>
      <c r="N79" s="48">
        <v>14.718869590815425</v>
      </c>
      <c r="O79" s="15">
        <v>44</v>
      </c>
      <c r="P79" s="15">
        <v>37</v>
      </c>
      <c r="Q79" s="15">
        <v>4</v>
      </c>
      <c r="R79" s="15">
        <v>1</v>
      </c>
      <c r="S79" s="48">
        <v>12.753623188405797</v>
      </c>
      <c r="T79" s="14">
        <v>127</v>
      </c>
      <c r="U79" s="48">
        <v>11.490683229813664</v>
      </c>
      <c r="V79" s="48" t="s">
        <v>350</v>
      </c>
      <c r="W79" s="49" t="s">
        <v>350</v>
      </c>
      <c r="X79" s="48">
        <v>8.929053142702994</v>
      </c>
      <c r="Y79" s="48">
        <v>8.568075117370892</v>
      </c>
      <c r="Z79" s="48">
        <v>15.789473684210526</v>
      </c>
      <c r="AA79" s="48" t="s">
        <v>350</v>
      </c>
    </row>
    <row r="80" spans="1:27" x14ac:dyDescent="0.3">
      <c r="A80" t="s">
        <v>243</v>
      </c>
      <c r="B80" s="15">
        <v>273</v>
      </c>
      <c r="C80" s="15">
        <v>219</v>
      </c>
      <c r="D80" s="15">
        <v>36</v>
      </c>
      <c r="E80" s="15">
        <v>7</v>
      </c>
      <c r="F80" s="48">
        <v>8.3580810090928566</v>
      </c>
      <c r="G80" s="14">
        <v>145</v>
      </c>
      <c r="H80" s="48">
        <v>8.3725197843789427</v>
      </c>
      <c r="I80" s="48">
        <v>6.4829821717990272</v>
      </c>
      <c r="J80" s="48">
        <v>7.0281124497991962</v>
      </c>
      <c r="K80" s="48">
        <v>9.9629827519460452</v>
      </c>
      <c r="L80" s="48">
        <v>9.5285475283950714</v>
      </c>
      <c r="M80" s="48">
        <v>9.8739839615951119</v>
      </c>
      <c r="N80" s="48">
        <v>11.339475549255848</v>
      </c>
      <c r="O80" s="15">
        <v>27</v>
      </c>
      <c r="P80" s="15">
        <v>20</v>
      </c>
      <c r="Q80" s="15">
        <v>3</v>
      </c>
      <c r="R80" s="15">
        <v>3</v>
      </c>
      <c r="S80" s="48">
        <v>9.8901098901098905</v>
      </c>
      <c r="T80" s="14">
        <v>81</v>
      </c>
      <c r="U80" s="48">
        <v>9.1324200913241995</v>
      </c>
      <c r="V80" s="48" t="s">
        <v>350</v>
      </c>
      <c r="W80" s="49" t="s">
        <v>350</v>
      </c>
      <c r="X80" s="48">
        <v>8.7026332691072579</v>
      </c>
      <c r="Y80" s="48">
        <v>7.5789473684210531</v>
      </c>
      <c r="Z80" s="48">
        <v>13.443830570902392</v>
      </c>
      <c r="AA80" s="48">
        <v>13.541666666666666</v>
      </c>
    </row>
    <row r="81" spans="1:27" x14ac:dyDescent="0.3">
      <c r="A81" t="s">
        <v>244</v>
      </c>
      <c r="B81" s="15">
        <v>276</v>
      </c>
      <c r="C81" s="15">
        <v>188</v>
      </c>
      <c r="D81" s="15">
        <v>70</v>
      </c>
      <c r="E81" s="15">
        <v>15</v>
      </c>
      <c r="F81" s="48">
        <v>10.846498467342609</v>
      </c>
      <c r="G81" s="14">
        <v>111</v>
      </c>
      <c r="H81" s="48">
        <v>9.395302348825588</v>
      </c>
      <c r="I81" s="48">
        <v>14.764817549040286</v>
      </c>
      <c r="J81" s="48">
        <v>16.741071428571427</v>
      </c>
      <c r="K81" s="48">
        <v>11.204771783406265</v>
      </c>
      <c r="L81" s="48">
        <v>10.477404788662835</v>
      </c>
      <c r="M81" s="48">
        <v>12.232610400898896</v>
      </c>
      <c r="N81" s="48">
        <v>25.96012310986217</v>
      </c>
      <c r="O81" s="15">
        <v>23</v>
      </c>
      <c r="P81" s="15">
        <v>9</v>
      </c>
      <c r="Q81" s="15">
        <v>14</v>
      </c>
      <c r="R81" s="15">
        <v>2</v>
      </c>
      <c r="S81" s="48">
        <v>8.3333333333333321</v>
      </c>
      <c r="T81" s="14">
        <v>43</v>
      </c>
      <c r="U81" s="48">
        <v>4.7872340425531918</v>
      </c>
      <c r="V81" s="48">
        <v>20</v>
      </c>
      <c r="W81" s="49" t="s">
        <v>350</v>
      </c>
      <c r="X81" s="48">
        <v>8.7775408670931068</v>
      </c>
      <c r="Y81" s="48">
        <v>7.6479076479076475</v>
      </c>
      <c r="Z81" s="48">
        <v>13.344887348353554</v>
      </c>
      <c r="AA81" s="48">
        <v>5.1546391752577314</v>
      </c>
    </row>
    <row r="82" spans="1:27" x14ac:dyDescent="0.3">
      <c r="A82" t="s">
        <v>245</v>
      </c>
      <c r="B82" s="15">
        <v>112</v>
      </c>
      <c r="C82" s="15">
        <v>106</v>
      </c>
      <c r="D82" s="15">
        <v>3</v>
      </c>
      <c r="E82" s="15">
        <v>3</v>
      </c>
      <c r="F82" s="48">
        <v>9.6902578300744082</v>
      </c>
      <c r="G82" s="14">
        <v>131</v>
      </c>
      <c r="H82" s="48">
        <v>10.593643813711774</v>
      </c>
      <c r="I82" s="48" t="s">
        <v>350</v>
      </c>
      <c r="J82" s="48" t="s">
        <v>350</v>
      </c>
      <c r="K82" s="48">
        <v>11.709461141586615</v>
      </c>
      <c r="L82" s="48">
        <v>11.640721862515498</v>
      </c>
      <c r="M82" s="48">
        <v>8.7223791327463047</v>
      </c>
      <c r="N82" s="48">
        <v>11.338857392062799</v>
      </c>
      <c r="O82" s="15">
        <v>13</v>
      </c>
      <c r="P82" s="15">
        <v>12</v>
      </c>
      <c r="Q82" s="15">
        <v>0</v>
      </c>
      <c r="R82" s="15">
        <v>2</v>
      </c>
      <c r="S82" s="48">
        <v>11.607142857142858</v>
      </c>
      <c r="T82" s="14">
        <v>113</v>
      </c>
      <c r="U82" s="48">
        <v>11.320754716981133</v>
      </c>
      <c r="V82" s="48" t="s">
        <v>350</v>
      </c>
      <c r="W82" s="49" t="s">
        <v>350</v>
      </c>
      <c r="X82" s="48">
        <v>7.6246334310850443</v>
      </c>
      <c r="Y82" s="48">
        <v>7.016060862214708</v>
      </c>
      <c r="Z82" s="48">
        <v>16.19047619047619</v>
      </c>
      <c r="AA82" s="48" t="s">
        <v>350</v>
      </c>
    </row>
    <row r="83" spans="1:27" x14ac:dyDescent="0.3">
      <c r="A83" t="s">
        <v>246</v>
      </c>
      <c r="B83" s="15">
        <v>2476</v>
      </c>
      <c r="C83" s="15">
        <v>1135</v>
      </c>
      <c r="D83" s="15">
        <v>1011</v>
      </c>
      <c r="E83" s="15">
        <v>212</v>
      </c>
      <c r="F83" s="48">
        <v>11.727482854003258</v>
      </c>
      <c r="G83" s="14">
        <v>89</v>
      </c>
      <c r="H83" s="48">
        <v>9.8581640363753227</v>
      </c>
      <c r="I83" s="48">
        <v>12.084050487664946</v>
      </c>
      <c r="J83" s="48">
        <v>15.961451588616171</v>
      </c>
      <c r="K83" s="48">
        <v>12.94957269188453</v>
      </c>
      <c r="L83" s="48">
        <v>11.460841335233273</v>
      </c>
      <c r="M83" s="48">
        <v>13.002493359921694</v>
      </c>
      <c r="N83" s="48">
        <v>19.411901899926441</v>
      </c>
      <c r="O83" s="15">
        <v>235</v>
      </c>
      <c r="P83" s="15">
        <v>79</v>
      </c>
      <c r="Q83" s="15">
        <v>124</v>
      </c>
      <c r="R83" s="15">
        <v>7</v>
      </c>
      <c r="S83" s="48">
        <v>9.4911147011308561</v>
      </c>
      <c r="T83" s="14">
        <v>75</v>
      </c>
      <c r="U83" s="48">
        <v>6.960352422907488</v>
      </c>
      <c r="V83" s="48">
        <v>12.265084075173096</v>
      </c>
      <c r="W83" s="49">
        <v>3.3018867924528301</v>
      </c>
      <c r="X83" s="48">
        <v>8.769260776282426</v>
      </c>
      <c r="Y83" s="48">
        <v>6.5964648364046639</v>
      </c>
      <c r="Z83" s="48">
        <v>11.885245901639344</v>
      </c>
      <c r="AA83" s="48">
        <v>7.0240295748613679</v>
      </c>
    </row>
    <row r="84" spans="1:27" x14ac:dyDescent="0.3">
      <c r="A84" t="s">
        <v>247</v>
      </c>
      <c r="B84" s="15">
        <v>1924</v>
      </c>
      <c r="C84" s="15">
        <v>1039</v>
      </c>
      <c r="D84" s="15">
        <v>651</v>
      </c>
      <c r="E84" s="15">
        <v>163</v>
      </c>
      <c r="F84" s="48">
        <v>13.030110119329802</v>
      </c>
      <c r="G84" s="14">
        <v>48</v>
      </c>
      <c r="H84" s="48">
        <v>10.983086680761099</v>
      </c>
      <c r="I84" s="48">
        <v>14.749529872895756</v>
      </c>
      <c r="J84" s="48">
        <v>17.064489112227804</v>
      </c>
      <c r="K84" s="48">
        <v>14.753144836543459</v>
      </c>
      <c r="L84" s="48">
        <v>13.651720555899635</v>
      </c>
      <c r="M84" s="48">
        <v>16.168474496875859</v>
      </c>
      <c r="N84" s="48">
        <v>22.830771484732683</v>
      </c>
      <c r="O84" s="15">
        <v>149</v>
      </c>
      <c r="P84" s="15">
        <v>50</v>
      </c>
      <c r="Q84" s="15">
        <v>88</v>
      </c>
      <c r="R84" s="15">
        <v>4</v>
      </c>
      <c r="S84" s="48">
        <v>7.7442827442827449</v>
      </c>
      <c r="T84" s="14">
        <v>29</v>
      </c>
      <c r="U84" s="48">
        <v>4.8123195380173245</v>
      </c>
      <c r="V84" s="48">
        <v>13.517665130568357</v>
      </c>
      <c r="W84" s="49" t="s">
        <v>350</v>
      </c>
      <c r="X84" s="48">
        <v>8.7742439786994968</v>
      </c>
      <c r="Y84" s="48">
        <v>6.5850536085773719</v>
      </c>
      <c r="Z84" s="48">
        <v>13.317757009345794</v>
      </c>
      <c r="AA84" s="48">
        <v>6.2566844919786089</v>
      </c>
    </row>
    <row r="85" spans="1:27" x14ac:dyDescent="0.3">
      <c r="A85" t="s">
        <v>248</v>
      </c>
      <c r="B85" s="15">
        <v>103</v>
      </c>
      <c r="C85" s="15">
        <v>68</v>
      </c>
      <c r="D85" s="15">
        <v>34</v>
      </c>
      <c r="E85" s="15">
        <v>1</v>
      </c>
      <c r="F85" s="48">
        <v>10.926063434814894</v>
      </c>
      <c r="G85" s="14">
        <v>108</v>
      </c>
      <c r="H85" s="48">
        <v>10.147739143411432</v>
      </c>
      <c r="I85" s="48">
        <v>13.328106624852998</v>
      </c>
      <c r="J85" s="48" t="s">
        <v>350</v>
      </c>
      <c r="K85" s="48">
        <v>12.734731370236219</v>
      </c>
      <c r="L85" s="48">
        <v>11.110466465537247</v>
      </c>
      <c r="M85" s="48">
        <v>16.17739898989899</v>
      </c>
      <c r="N85" s="48">
        <v>19.131127939418093</v>
      </c>
      <c r="O85" s="15">
        <v>7</v>
      </c>
      <c r="P85" s="15">
        <v>4</v>
      </c>
      <c r="Q85" s="15">
        <v>3</v>
      </c>
      <c r="R85" s="15">
        <v>1</v>
      </c>
      <c r="S85" s="48">
        <v>6.7961165048543686</v>
      </c>
      <c r="T85" s="14">
        <v>14</v>
      </c>
      <c r="U85" s="48" t="s">
        <v>350</v>
      </c>
      <c r="V85" s="48" t="s">
        <v>350</v>
      </c>
      <c r="W85" s="49" t="s">
        <v>350</v>
      </c>
      <c r="X85" s="48">
        <v>13.934426229508196</v>
      </c>
      <c r="Y85" s="48">
        <v>9.2689295039164499</v>
      </c>
      <c r="Z85" s="48">
        <v>22.926829268292686</v>
      </c>
      <c r="AA85" s="48">
        <v>20.833333333333336</v>
      </c>
    </row>
    <row r="86" spans="1:27" x14ac:dyDescent="0.3">
      <c r="A86" t="s">
        <v>249</v>
      </c>
      <c r="B86" s="15">
        <v>798</v>
      </c>
      <c r="C86" s="15">
        <v>688</v>
      </c>
      <c r="D86" s="15">
        <v>47</v>
      </c>
      <c r="E86" s="15">
        <v>70</v>
      </c>
      <c r="F86" s="48">
        <v>13.07253784155691</v>
      </c>
      <c r="G86" s="14">
        <v>47</v>
      </c>
      <c r="H86" s="48">
        <v>12.642875519129699</v>
      </c>
      <c r="I86" s="48">
        <v>10.824504836480886</v>
      </c>
      <c r="J86" s="48">
        <v>17.064846416382252</v>
      </c>
      <c r="K86" s="48">
        <v>13.907696500506741</v>
      </c>
      <c r="L86" s="48">
        <v>13.424148606811144</v>
      </c>
      <c r="M86" s="48">
        <v>12.223543400713437</v>
      </c>
      <c r="N86" s="48">
        <v>22.108891991224819</v>
      </c>
      <c r="O86" s="15">
        <v>44</v>
      </c>
      <c r="P86" s="15">
        <v>37</v>
      </c>
      <c r="Q86" s="15">
        <v>3</v>
      </c>
      <c r="R86" s="15">
        <v>5</v>
      </c>
      <c r="S86" s="48">
        <v>5.5137844611528823</v>
      </c>
      <c r="T86" s="14">
        <v>5</v>
      </c>
      <c r="U86" s="48">
        <v>5.3779069767441863</v>
      </c>
      <c r="V86" s="48" t="s">
        <v>350</v>
      </c>
      <c r="W86" s="49">
        <v>7.1428571428571423</v>
      </c>
      <c r="X86" s="48">
        <v>7.9118187385180647</v>
      </c>
      <c r="Y86" s="48">
        <v>7.2239568549531645</v>
      </c>
      <c r="Z86" s="48">
        <v>17.704280155642024</v>
      </c>
      <c r="AA86" s="48">
        <v>7.4742268041237114</v>
      </c>
    </row>
    <row r="87" spans="1:27" x14ac:dyDescent="0.3">
      <c r="A87" t="s">
        <v>250</v>
      </c>
      <c r="B87" s="15">
        <v>164</v>
      </c>
      <c r="C87" s="15">
        <v>132</v>
      </c>
      <c r="D87" s="15">
        <v>26</v>
      </c>
      <c r="E87" s="15">
        <v>15</v>
      </c>
      <c r="F87" s="48">
        <v>12.057936916403206</v>
      </c>
      <c r="G87" s="14">
        <v>79</v>
      </c>
      <c r="H87" s="48">
        <v>12.868005459153832</v>
      </c>
      <c r="I87" s="48">
        <v>8.6464915197871637</v>
      </c>
      <c r="J87" s="48">
        <v>26.455026455026452</v>
      </c>
      <c r="K87" s="48">
        <v>14.035835863803131</v>
      </c>
      <c r="L87" s="48">
        <v>13.601465372773685</v>
      </c>
      <c r="M87" s="48">
        <v>13.859764089121887</v>
      </c>
      <c r="N87" s="48">
        <v>27.783174664853313</v>
      </c>
      <c r="O87" s="15">
        <v>13</v>
      </c>
      <c r="P87" s="15">
        <v>9</v>
      </c>
      <c r="Q87" s="15">
        <v>4</v>
      </c>
      <c r="R87" s="15">
        <v>0</v>
      </c>
      <c r="S87" s="48">
        <v>7.9268292682926829</v>
      </c>
      <c r="T87" s="14">
        <v>33</v>
      </c>
      <c r="U87" s="48">
        <v>6.8181818181818175</v>
      </c>
      <c r="V87" s="48" t="s">
        <v>350</v>
      </c>
      <c r="W87" s="49" t="s">
        <v>350</v>
      </c>
      <c r="X87" s="48">
        <v>8.4337349397590362</v>
      </c>
      <c r="Y87" s="48">
        <v>6.8051575931232096</v>
      </c>
      <c r="Z87" s="48">
        <v>14.420803782505912</v>
      </c>
      <c r="AA87" s="48">
        <v>3.4965034965034967</v>
      </c>
    </row>
    <row r="88" spans="1:27" x14ac:dyDescent="0.3">
      <c r="A88" t="s">
        <v>251</v>
      </c>
      <c r="B88" s="15">
        <v>208</v>
      </c>
      <c r="C88" s="15">
        <v>151</v>
      </c>
      <c r="D88" s="15">
        <v>35</v>
      </c>
      <c r="E88" s="15">
        <v>40</v>
      </c>
      <c r="F88" s="48">
        <v>13.862969874700081</v>
      </c>
      <c r="G88" s="14">
        <v>24</v>
      </c>
      <c r="H88" s="48">
        <v>12.245559970805289</v>
      </c>
      <c r="I88" s="48">
        <v>15.086206896551724</v>
      </c>
      <c r="J88" s="48">
        <v>24.44987775061125</v>
      </c>
      <c r="K88" s="48">
        <v>15.350847295878721</v>
      </c>
      <c r="L88" s="48">
        <v>13.333552815684207</v>
      </c>
      <c r="M88" s="48">
        <v>15.730034955633236</v>
      </c>
      <c r="N88" s="48">
        <v>30.461031833150386</v>
      </c>
      <c r="O88" s="15">
        <v>17</v>
      </c>
      <c r="P88" s="15">
        <v>9</v>
      </c>
      <c r="Q88" s="15">
        <v>6</v>
      </c>
      <c r="R88" s="15">
        <v>2</v>
      </c>
      <c r="S88" s="48">
        <v>8.1730769230769234</v>
      </c>
      <c r="T88" s="14">
        <v>38</v>
      </c>
      <c r="U88" s="48">
        <v>5.9602649006622519</v>
      </c>
      <c r="V88" s="48">
        <v>17.142857142857142</v>
      </c>
      <c r="W88" s="49" t="s">
        <v>350</v>
      </c>
      <c r="X88" s="48">
        <v>9.7246891651865006</v>
      </c>
      <c r="Y88" s="48">
        <v>8.3950617283950617</v>
      </c>
      <c r="Z88" s="48">
        <v>17.663817663817664</v>
      </c>
      <c r="AA88" s="48">
        <v>7.8828828828828827</v>
      </c>
    </row>
    <row r="89" spans="1:27" x14ac:dyDescent="0.3">
      <c r="A89" t="s">
        <v>252</v>
      </c>
      <c r="B89" s="15">
        <v>208</v>
      </c>
      <c r="C89" s="15">
        <v>78</v>
      </c>
      <c r="D89" s="15">
        <v>124</v>
      </c>
      <c r="E89" s="15">
        <v>9</v>
      </c>
      <c r="F89" s="48">
        <v>12.745098039215685</v>
      </c>
      <c r="G89" s="14">
        <v>60</v>
      </c>
      <c r="H89" s="48">
        <v>10.79734219269103</v>
      </c>
      <c r="I89" s="48">
        <v>14.046216583597644</v>
      </c>
      <c r="J89" s="48">
        <v>17.013232514177695</v>
      </c>
      <c r="K89" s="48">
        <v>14.436244901864633</v>
      </c>
      <c r="L89" s="48">
        <v>11.204099991821824</v>
      </c>
      <c r="M89" s="48">
        <v>15.918309335607377</v>
      </c>
      <c r="N89" s="48">
        <v>21.496486151302193</v>
      </c>
      <c r="O89" s="15">
        <v>24</v>
      </c>
      <c r="P89" s="15">
        <v>3</v>
      </c>
      <c r="Q89" s="15">
        <v>21</v>
      </c>
      <c r="R89" s="15">
        <v>1</v>
      </c>
      <c r="S89" s="48">
        <v>11.538461538461538</v>
      </c>
      <c r="T89" s="14">
        <v>111</v>
      </c>
      <c r="U89" s="48" t="s">
        <v>350</v>
      </c>
      <c r="V89" s="48">
        <v>16.93548387096774</v>
      </c>
      <c r="W89" s="49" t="s">
        <v>350</v>
      </c>
      <c r="X89" s="48">
        <v>12.303231151615575</v>
      </c>
      <c r="Y89" s="48">
        <v>6.3260340632603409</v>
      </c>
      <c r="Z89" s="48">
        <v>16.140109890109891</v>
      </c>
      <c r="AA89" s="48">
        <v>8.6538461538461533</v>
      </c>
    </row>
    <row r="90" spans="1:27" x14ac:dyDescent="0.3">
      <c r="A90" t="s">
        <v>253</v>
      </c>
      <c r="B90" s="15">
        <v>102</v>
      </c>
      <c r="C90" s="15">
        <v>49</v>
      </c>
      <c r="D90" s="15">
        <v>46</v>
      </c>
      <c r="E90" s="15">
        <v>3</v>
      </c>
      <c r="F90" s="48">
        <v>11.004423346639335</v>
      </c>
      <c r="G90" s="14">
        <v>106</v>
      </c>
      <c r="H90" s="48">
        <v>9.6723253059613103</v>
      </c>
      <c r="I90" s="48">
        <v>11.491381463902073</v>
      </c>
      <c r="J90" s="48" t="s">
        <v>350</v>
      </c>
      <c r="K90" s="48">
        <v>13.922377816934063</v>
      </c>
      <c r="L90" s="48">
        <v>11.238961734011239</v>
      </c>
      <c r="M90" s="48">
        <v>16.314939584609391</v>
      </c>
      <c r="N90" s="48">
        <v>22.912825915196208</v>
      </c>
      <c r="O90" s="15">
        <v>14</v>
      </c>
      <c r="P90" s="15">
        <v>6</v>
      </c>
      <c r="Q90" s="15">
        <v>6</v>
      </c>
      <c r="R90" s="15">
        <v>0</v>
      </c>
      <c r="S90" s="48">
        <v>13.725490196078432</v>
      </c>
      <c r="T90" s="14">
        <v>135</v>
      </c>
      <c r="U90" s="48">
        <v>12.244897959183673</v>
      </c>
      <c r="V90" s="48">
        <v>13.043478260869565</v>
      </c>
      <c r="W90" s="49" t="s">
        <v>350</v>
      </c>
      <c r="X90" s="48">
        <v>11.323896752706078</v>
      </c>
      <c r="Y90" s="48">
        <v>7.1428571428571423</v>
      </c>
      <c r="Z90" s="48">
        <v>15.699658703071673</v>
      </c>
      <c r="AA90" s="48" t="s">
        <v>350</v>
      </c>
    </row>
    <row r="91" spans="1:27" x14ac:dyDescent="0.3">
      <c r="A91" t="s">
        <v>254</v>
      </c>
      <c r="B91" s="15">
        <v>81</v>
      </c>
      <c r="C91" s="15">
        <v>47</v>
      </c>
      <c r="D91" s="15">
        <v>32</v>
      </c>
      <c r="E91" s="15">
        <v>2</v>
      </c>
      <c r="F91" s="48">
        <v>8.2932323128903445</v>
      </c>
      <c r="G91" s="14">
        <v>148</v>
      </c>
      <c r="H91" s="48">
        <v>7.52</v>
      </c>
      <c r="I91" s="48">
        <v>9.481481481481481</v>
      </c>
      <c r="J91" s="48" t="s">
        <v>350</v>
      </c>
      <c r="K91" s="48">
        <v>9.8491219892794533</v>
      </c>
      <c r="L91" s="48">
        <v>8.8169875026002913</v>
      </c>
      <c r="M91" s="48">
        <v>10.789616782576342</v>
      </c>
      <c r="N91" s="48">
        <v>10.160427807486631</v>
      </c>
      <c r="O91" s="15">
        <v>7</v>
      </c>
      <c r="P91" s="15">
        <v>3</v>
      </c>
      <c r="Q91" s="15">
        <v>4</v>
      </c>
      <c r="R91" s="15">
        <v>0</v>
      </c>
      <c r="S91" s="48">
        <v>8.6419753086419746</v>
      </c>
      <c r="T91" s="14">
        <v>54</v>
      </c>
      <c r="U91" s="48" t="s">
        <v>350</v>
      </c>
      <c r="V91" s="48" t="s">
        <v>350</v>
      </c>
      <c r="W91" s="49" t="s">
        <v>350</v>
      </c>
      <c r="X91" s="48">
        <v>10.185185185185185</v>
      </c>
      <c r="Y91" s="48">
        <v>7.6225045372050815</v>
      </c>
      <c r="Z91" s="48">
        <v>14.588859416445624</v>
      </c>
      <c r="AA91" s="48" t="s">
        <v>350</v>
      </c>
    </row>
    <row r="92" spans="1:27" x14ac:dyDescent="0.3">
      <c r="A92" t="s">
        <v>255</v>
      </c>
      <c r="B92" s="15">
        <v>288</v>
      </c>
      <c r="C92" s="15">
        <v>224</v>
      </c>
      <c r="D92" s="15">
        <v>61</v>
      </c>
      <c r="E92" s="15">
        <v>5</v>
      </c>
      <c r="F92" s="48">
        <v>10.080856872834191</v>
      </c>
      <c r="G92" s="14">
        <v>125</v>
      </c>
      <c r="H92" s="48">
        <v>10.689062798243938</v>
      </c>
      <c r="I92" s="48">
        <v>8.6931737209633742</v>
      </c>
      <c r="J92" s="48">
        <v>13.333333333333334</v>
      </c>
      <c r="K92" s="48">
        <v>12.296138779287665</v>
      </c>
      <c r="L92" s="48">
        <v>11.949688550452908</v>
      </c>
      <c r="M92" s="48">
        <v>12.31608888375518</v>
      </c>
      <c r="N92" s="48">
        <v>14.186537881074555</v>
      </c>
      <c r="O92" s="15">
        <v>27</v>
      </c>
      <c r="P92" s="15">
        <v>11</v>
      </c>
      <c r="Q92" s="15">
        <v>16</v>
      </c>
      <c r="R92" s="15">
        <v>0</v>
      </c>
      <c r="S92" s="48">
        <v>9.375</v>
      </c>
      <c r="T92" s="14">
        <v>72</v>
      </c>
      <c r="U92" s="48">
        <v>4.9107142857142856</v>
      </c>
      <c r="V92" s="48">
        <v>26.229508196721312</v>
      </c>
      <c r="W92" s="49" t="s">
        <v>350</v>
      </c>
      <c r="X92" s="48">
        <v>10.370583165756967</v>
      </c>
      <c r="Y92" s="48">
        <v>8.8282504012841088</v>
      </c>
      <c r="Z92" s="48">
        <v>15.357561547479484</v>
      </c>
      <c r="AA92" s="48" t="s">
        <v>350</v>
      </c>
    </row>
    <row r="93" spans="1:27" x14ac:dyDescent="0.3">
      <c r="A93" t="s">
        <v>256</v>
      </c>
      <c r="B93" s="15">
        <v>192</v>
      </c>
      <c r="C93" s="15">
        <v>133</v>
      </c>
      <c r="D93" s="15">
        <v>53</v>
      </c>
      <c r="E93" s="15">
        <v>7</v>
      </c>
      <c r="F93" s="48">
        <v>10.691018430870315</v>
      </c>
      <c r="G93" s="14">
        <v>115</v>
      </c>
      <c r="H93" s="48">
        <v>11.156782149148562</v>
      </c>
      <c r="I93" s="48">
        <v>9.4710507505360972</v>
      </c>
      <c r="J93" s="48">
        <v>18.18181818181818</v>
      </c>
      <c r="K93" s="48">
        <v>11.900628353177048</v>
      </c>
      <c r="L93" s="48">
        <v>11.855752219809334</v>
      </c>
      <c r="M93" s="48">
        <v>11.672306773557247</v>
      </c>
      <c r="N93" s="48">
        <v>13.352685050798257</v>
      </c>
      <c r="O93" s="15">
        <v>22</v>
      </c>
      <c r="P93" s="15">
        <v>13</v>
      </c>
      <c r="Q93" s="15">
        <v>9</v>
      </c>
      <c r="R93" s="15">
        <v>0</v>
      </c>
      <c r="S93" s="48">
        <v>11.458333333333332</v>
      </c>
      <c r="T93" s="14">
        <v>110</v>
      </c>
      <c r="U93" s="48">
        <v>9.7744360902255636</v>
      </c>
      <c r="V93" s="48">
        <v>16.981132075471699</v>
      </c>
      <c r="W93" s="49" t="s">
        <v>350</v>
      </c>
      <c r="X93" s="48">
        <v>11.200000000000001</v>
      </c>
      <c r="Y93" s="48">
        <v>8.9108910891089099</v>
      </c>
      <c r="Z93" s="48">
        <v>16.744186046511629</v>
      </c>
      <c r="AA93" s="48">
        <v>10.869565217391305</v>
      </c>
    </row>
    <row r="94" spans="1:27" x14ac:dyDescent="0.3">
      <c r="A94" t="s">
        <v>257</v>
      </c>
      <c r="B94" s="15">
        <v>154</v>
      </c>
      <c r="C94" s="15">
        <v>105</v>
      </c>
      <c r="D94" s="15">
        <v>39</v>
      </c>
      <c r="E94" s="15">
        <v>7</v>
      </c>
      <c r="F94" s="48">
        <v>14.796310530361261</v>
      </c>
      <c r="G94" s="14">
        <v>12</v>
      </c>
      <c r="H94" s="48">
        <v>13.990672884743505</v>
      </c>
      <c r="I94" s="48">
        <v>16.256773655689869</v>
      </c>
      <c r="J94" s="48">
        <v>12.89134438305709</v>
      </c>
      <c r="K94" s="48">
        <v>13.468361763093379</v>
      </c>
      <c r="L94" s="48">
        <v>13.882701234496931</v>
      </c>
      <c r="M94" s="48">
        <v>12.980831638613648</v>
      </c>
      <c r="N94" s="48">
        <v>15.227272727272727</v>
      </c>
      <c r="O94" s="15">
        <v>13</v>
      </c>
      <c r="P94" s="15">
        <v>8</v>
      </c>
      <c r="Q94" s="15">
        <v>5</v>
      </c>
      <c r="R94" s="15">
        <v>0</v>
      </c>
      <c r="S94" s="48">
        <v>8.4415584415584419</v>
      </c>
      <c r="T94" s="14">
        <v>48</v>
      </c>
      <c r="U94" s="48">
        <v>7.6190476190476195</v>
      </c>
      <c r="V94" s="48">
        <v>12.820512820512819</v>
      </c>
      <c r="W94" s="49" t="s">
        <v>350</v>
      </c>
      <c r="X94" s="48">
        <v>9.2933947772657461</v>
      </c>
      <c r="Y94" s="48">
        <v>8.0745341614906838</v>
      </c>
      <c r="Z94" s="48">
        <v>12.666666666666668</v>
      </c>
      <c r="AA94" s="48">
        <v>13.432835820895523</v>
      </c>
    </row>
    <row r="95" spans="1:27" x14ac:dyDescent="0.3">
      <c r="A95" t="s">
        <v>258</v>
      </c>
      <c r="B95" s="15">
        <v>602</v>
      </c>
      <c r="C95" s="15">
        <v>325</v>
      </c>
      <c r="D95" s="15">
        <v>250</v>
      </c>
      <c r="E95" s="15">
        <v>21</v>
      </c>
      <c r="F95" s="48">
        <v>12.541927956832435</v>
      </c>
      <c r="G95" s="14">
        <v>65</v>
      </c>
      <c r="H95" s="48">
        <v>11.05291797034417</v>
      </c>
      <c r="I95" s="48">
        <v>14.371945961483185</v>
      </c>
      <c r="J95" s="48">
        <v>18.134715025906733</v>
      </c>
      <c r="K95" s="48">
        <v>14.690063267740138</v>
      </c>
      <c r="L95" s="48">
        <v>12.491013962530333</v>
      </c>
      <c r="M95" s="48">
        <v>17.217052636488724</v>
      </c>
      <c r="N95" s="48">
        <v>24.024309182413823</v>
      </c>
      <c r="O95" s="15">
        <v>68</v>
      </c>
      <c r="P95" s="15">
        <v>26</v>
      </c>
      <c r="Q95" s="15">
        <v>40</v>
      </c>
      <c r="R95" s="15">
        <v>2</v>
      </c>
      <c r="S95" s="48">
        <v>11.295681063122924</v>
      </c>
      <c r="T95" s="14">
        <v>105</v>
      </c>
      <c r="U95" s="48">
        <v>8</v>
      </c>
      <c r="V95" s="48">
        <v>16</v>
      </c>
      <c r="W95" s="49" t="s">
        <v>350</v>
      </c>
      <c r="X95" s="48">
        <v>10.379638845442912</v>
      </c>
      <c r="Y95" s="48">
        <v>7.6195622804647396</v>
      </c>
      <c r="Z95" s="48">
        <v>14.527599051811718</v>
      </c>
      <c r="AA95" s="48">
        <v>5.5335968379446641</v>
      </c>
    </row>
    <row r="96" spans="1:27" x14ac:dyDescent="0.3">
      <c r="A96" t="s">
        <v>259</v>
      </c>
      <c r="B96" s="15">
        <v>372</v>
      </c>
      <c r="C96" s="15">
        <v>270</v>
      </c>
      <c r="D96" s="15">
        <v>78</v>
      </c>
      <c r="E96" s="15">
        <v>6</v>
      </c>
      <c r="F96" s="48">
        <v>12.796257438684599</v>
      </c>
      <c r="G96" s="14">
        <v>57</v>
      </c>
      <c r="H96" s="48">
        <v>12.292283177782837</v>
      </c>
      <c r="I96" s="48">
        <v>13.169002194833698</v>
      </c>
      <c r="J96" s="48">
        <v>8.4985835694051008</v>
      </c>
      <c r="K96" s="48">
        <v>13.084986829930623</v>
      </c>
      <c r="L96" s="48">
        <v>12.740690551837169</v>
      </c>
      <c r="M96" s="48">
        <v>14.009851847689687</v>
      </c>
      <c r="N96" s="48">
        <v>20.474321788090769</v>
      </c>
      <c r="O96" s="15">
        <v>33</v>
      </c>
      <c r="P96" s="15">
        <v>21</v>
      </c>
      <c r="Q96" s="15">
        <v>8</v>
      </c>
      <c r="R96" s="15">
        <v>1</v>
      </c>
      <c r="S96" s="48">
        <v>8.870967741935484</v>
      </c>
      <c r="T96" s="14">
        <v>60</v>
      </c>
      <c r="U96" s="48">
        <v>7.7777777777777777</v>
      </c>
      <c r="V96" s="48">
        <v>10.256410256410255</v>
      </c>
      <c r="W96" s="49" t="s">
        <v>350</v>
      </c>
      <c r="X96" s="48">
        <v>8.3988079111351936</v>
      </c>
      <c r="Y96" s="48">
        <v>6.5397053539346022</v>
      </c>
      <c r="Z96" s="48">
        <v>14.304812834224597</v>
      </c>
      <c r="AA96" s="48">
        <v>7.5</v>
      </c>
    </row>
    <row r="97" spans="1:27" x14ac:dyDescent="0.3">
      <c r="A97" t="s">
        <v>260</v>
      </c>
      <c r="B97" s="15">
        <v>1462</v>
      </c>
      <c r="C97" s="15">
        <v>756</v>
      </c>
      <c r="D97" s="15">
        <v>496</v>
      </c>
      <c r="E97" s="15">
        <v>166</v>
      </c>
      <c r="F97" s="48">
        <v>22.795665393310983</v>
      </c>
      <c r="G97" s="14">
        <v>1</v>
      </c>
      <c r="H97" s="48">
        <v>23.051591657519207</v>
      </c>
      <c r="I97" s="48">
        <v>18.902439024390244</v>
      </c>
      <c r="J97" s="48">
        <v>22.344864719343114</v>
      </c>
      <c r="K97" s="48">
        <v>22.441842596659956</v>
      </c>
      <c r="L97" s="48">
        <v>22.376903959250967</v>
      </c>
      <c r="M97" s="48">
        <v>18.864392907869092</v>
      </c>
      <c r="N97" s="48">
        <v>21.282109916914401</v>
      </c>
      <c r="O97" s="15">
        <v>126</v>
      </c>
      <c r="P97" s="15">
        <v>48</v>
      </c>
      <c r="Q97" s="15">
        <v>59</v>
      </c>
      <c r="R97" s="15">
        <v>13</v>
      </c>
      <c r="S97" s="48">
        <v>8.6183310533515733</v>
      </c>
      <c r="T97" s="14">
        <v>52</v>
      </c>
      <c r="U97" s="48">
        <v>6.3492063492063489</v>
      </c>
      <c r="V97" s="48">
        <v>11.895161290322582</v>
      </c>
      <c r="W97" s="49">
        <v>7.8313253012048198</v>
      </c>
      <c r="X97" s="48">
        <v>9.0468944528980497</v>
      </c>
      <c r="Y97" s="48">
        <v>7.1477663230240545</v>
      </c>
      <c r="Z97" s="48">
        <v>12.334630350194553</v>
      </c>
      <c r="AA97" s="48">
        <v>6.4469914040114613</v>
      </c>
    </row>
    <row r="98" spans="1:27" x14ac:dyDescent="0.3">
      <c r="A98" t="s">
        <v>261</v>
      </c>
      <c r="B98" s="15">
        <v>84</v>
      </c>
      <c r="C98" s="15">
        <v>54</v>
      </c>
      <c r="D98" s="15">
        <v>28</v>
      </c>
      <c r="E98" s="15">
        <v>0</v>
      </c>
      <c r="F98" s="48">
        <v>10.837311314669074</v>
      </c>
      <c r="G98" s="14">
        <v>112</v>
      </c>
      <c r="H98" s="48">
        <v>10.463088548730866</v>
      </c>
      <c r="I98" s="48">
        <v>11.466011466011466</v>
      </c>
      <c r="J98" s="48" t="s">
        <v>350</v>
      </c>
      <c r="K98" s="48">
        <v>9.6992481203007532</v>
      </c>
      <c r="L98" s="48">
        <v>7.9709184542855525</v>
      </c>
      <c r="M98" s="48">
        <v>12.888906195241619</v>
      </c>
      <c r="N98" s="48">
        <v>6.0790273556231007</v>
      </c>
      <c r="O98" s="15">
        <v>5</v>
      </c>
      <c r="P98" s="15">
        <v>3</v>
      </c>
      <c r="Q98" s="15">
        <v>2</v>
      </c>
      <c r="R98" s="15">
        <v>0</v>
      </c>
      <c r="S98" s="48">
        <v>5.9523809523809517</v>
      </c>
      <c r="T98" s="14">
        <v>8</v>
      </c>
      <c r="U98" s="48" t="s">
        <v>350</v>
      </c>
      <c r="V98" s="48" t="s">
        <v>350</v>
      </c>
      <c r="W98" s="49" t="s">
        <v>350</v>
      </c>
      <c r="X98" s="48">
        <v>9.819121447028424</v>
      </c>
      <c r="Y98" s="48">
        <v>6.8883610451306403</v>
      </c>
      <c r="Z98" s="48">
        <v>13.293051359516618</v>
      </c>
      <c r="AA98" s="48" t="s">
        <v>350</v>
      </c>
    </row>
    <row r="99" spans="1:27" x14ac:dyDescent="0.3">
      <c r="A99" t="s">
        <v>262</v>
      </c>
      <c r="B99" s="15">
        <v>284</v>
      </c>
      <c r="C99" s="15">
        <v>184</v>
      </c>
      <c r="D99" s="15">
        <v>60</v>
      </c>
      <c r="E99" s="15">
        <v>48</v>
      </c>
      <c r="F99" s="48">
        <v>17.0837343599615</v>
      </c>
      <c r="G99" s="14">
        <v>3</v>
      </c>
      <c r="H99" s="48">
        <v>16.258725810727224</v>
      </c>
      <c r="I99" s="48">
        <v>13.853613484183791</v>
      </c>
      <c r="J99" s="48">
        <v>24.452368823229751</v>
      </c>
      <c r="K99" s="48">
        <v>12.676907509170379</v>
      </c>
      <c r="L99" s="48">
        <v>12.95590303969338</v>
      </c>
      <c r="M99" s="48">
        <v>11.554046654254737</v>
      </c>
      <c r="N99" s="48">
        <v>10.391978122151322</v>
      </c>
      <c r="O99" s="15">
        <v>30</v>
      </c>
      <c r="P99" s="15">
        <v>20</v>
      </c>
      <c r="Q99" s="15">
        <v>7</v>
      </c>
      <c r="R99" s="15">
        <v>4</v>
      </c>
      <c r="S99" s="48">
        <v>10.56338028169014</v>
      </c>
      <c r="T99" s="14">
        <v>93</v>
      </c>
      <c r="U99" s="48">
        <v>10.869565217391305</v>
      </c>
      <c r="V99" s="48">
        <v>11.666666666666666</v>
      </c>
      <c r="W99" s="49" t="s">
        <v>350</v>
      </c>
      <c r="X99" s="48">
        <v>9.0909090909090917</v>
      </c>
      <c r="Y99" s="48">
        <v>7.7891424075531086</v>
      </c>
      <c r="Z99" s="48">
        <v>12.085308056872037</v>
      </c>
      <c r="AA99" s="48">
        <v>5.8479532163742682</v>
      </c>
    </row>
    <row r="100" spans="1:27" x14ac:dyDescent="0.3">
      <c r="A100" t="s">
        <v>263</v>
      </c>
      <c r="B100" s="15">
        <v>1598</v>
      </c>
      <c r="C100" s="15">
        <v>810</v>
      </c>
      <c r="D100" s="15">
        <v>656</v>
      </c>
      <c r="E100" s="15">
        <v>110</v>
      </c>
      <c r="F100" s="48">
        <v>14.152113075206348</v>
      </c>
      <c r="G100" s="14">
        <v>22</v>
      </c>
      <c r="H100" s="48">
        <v>12.152126622158878</v>
      </c>
      <c r="I100" s="48">
        <v>15.802659471959915</v>
      </c>
      <c r="J100" s="48">
        <v>18.187830687830687</v>
      </c>
      <c r="K100" s="48">
        <v>15.804180982553209</v>
      </c>
      <c r="L100" s="48">
        <v>14.03630430980173</v>
      </c>
      <c r="M100" s="48">
        <v>18.223322757873561</v>
      </c>
      <c r="N100" s="48">
        <v>21.002470878926932</v>
      </c>
      <c r="O100" s="15">
        <v>147</v>
      </c>
      <c r="P100" s="15">
        <v>35</v>
      </c>
      <c r="Q100" s="15">
        <v>103</v>
      </c>
      <c r="R100" s="15">
        <v>7</v>
      </c>
      <c r="S100" s="48">
        <v>9.1989987484355442</v>
      </c>
      <c r="T100" s="14">
        <v>71</v>
      </c>
      <c r="U100" s="48">
        <v>4.3209876543209873</v>
      </c>
      <c r="V100" s="48">
        <v>15.701219512195122</v>
      </c>
      <c r="W100" s="49">
        <v>6.3636363636363633</v>
      </c>
      <c r="X100" s="48">
        <v>11.093465090288806</v>
      </c>
      <c r="Y100" s="48">
        <v>7.4547860608734018</v>
      </c>
      <c r="Z100" s="48">
        <v>15.966029723991507</v>
      </c>
      <c r="AA100" s="48">
        <v>8.6834733893557416</v>
      </c>
    </row>
    <row r="101" spans="1:27" x14ac:dyDescent="0.3">
      <c r="A101" t="s">
        <v>264</v>
      </c>
      <c r="B101" s="15">
        <v>288</v>
      </c>
      <c r="C101" s="15">
        <v>271</v>
      </c>
      <c r="D101" s="15">
        <v>2</v>
      </c>
      <c r="E101" s="15">
        <v>19</v>
      </c>
      <c r="F101" s="48">
        <v>9.3149621579662334</v>
      </c>
      <c r="G101" s="14">
        <v>136</v>
      </c>
      <c r="H101" s="48">
        <v>9.2296165111368449</v>
      </c>
      <c r="I101" s="48" t="s">
        <v>350</v>
      </c>
      <c r="J101" s="48">
        <v>13.475177304964539</v>
      </c>
      <c r="K101" s="48">
        <v>11.279978975893952</v>
      </c>
      <c r="L101" s="48">
        <v>11.008152600693899</v>
      </c>
      <c r="M101" s="48">
        <v>6.019912016670526</v>
      </c>
      <c r="N101" s="48">
        <v>18.714222809335094</v>
      </c>
      <c r="O101" s="15">
        <v>31</v>
      </c>
      <c r="P101" s="15">
        <v>31</v>
      </c>
      <c r="Q101" s="15">
        <v>0</v>
      </c>
      <c r="R101" s="15">
        <v>5</v>
      </c>
      <c r="S101" s="48">
        <v>10.763888888888889</v>
      </c>
      <c r="T101" s="14">
        <v>96</v>
      </c>
      <c r="U101" s="48">
        <v>11.439114391143912</v>
      </c>
      <c r="V101" s="48" t="s">
        <v>350</v>
      </c>
      <c r="W101" s="49">
        <v>26.315789473684209</v>
      </c>
      <c r="X101" s="48">
        <v>7.7155824508320734</v>
      </c>
      <c r="Y101" s="48">
        <v>7.8793774319066143</v>
      </c>
      <c r="Z101" s="48" t="s">
        <v>350</v>
      </c>
      <c r="AA101" s="48">
        <v>8.6274509803921564</v>
      </c>
    </row>
    <row r="102" spans="1:27" x14ac:dyDescent="0.3">
      <c r="A102" t="s">
        <v>265</v>
      </c>
      <c r="B102" s="15">
        <v>128</v>
      </c>
      <c r="C102" s="15">
        <v>47</v>
      </c>
      <c r="D102" s="15">
        <v>68</v>
      </c>
      <c r="E102" s="15">
        <v>10</v>
      </c>
      <c r="F102" s="48">
        <v>9.1369833678349632</v>
      </c>
      <c r="G102" s="14">
        <v>138</v>
      </c>
      <c r="H102" s="48">
        <v>9.0489025798998846</v>
      </c>
      <c r="I102" s="48">
        <v>8.104886769964244</v>
      </c>
      <c r="J102" s="48">
        <v>18.018018018018019</v>
      </c>
      <c r="K102" s="48">
        <v>11.437452953804121</v>
      </c>
      <c r="L102" s="48">
        <v>11.331764705882353</v>
      </c>
      <c r="M102" s="48">
        <v>10.202313140533109</v>
      </c>
      <c r="N102" s="48">
        <v>38.78716282732821</v>
      </c>
      <c r="O102" s="15">
        <v>10</v>
      </c>
      <c r="P102" s="15">
        <v>0</v>
      </c>
      <c r="Q102" s="15">
        <v>7</v>
      </c>
      <c r="R102" s="15">
        <v>1</v>
      </c>
      <c r="S102" s="48">
        <v>7.8125</v>
      </c>
      <c r="T102" s="14">
        <v>32</v>
      </c>
      <c r="U102" s="48" t="s">
        <v>350</v>
      </c>
      <c r="V102" s="48">
        <v>10.294117647058822</v>
      </c>
      <c r="W102" s="49" t="s">
        <v>350</v>
      </c>
      <c r="X102" s="48">
        <v>11.82205971968312</v>
      </c>
      <c r="Y102" s="48">
        <v>7.3089700996677749</v>
      </c>
      <c r="Z102" s="48">
        <v>16.534541336353342</v>
      </c>
      <c r="AA102" s="48">
        <v>11.167512690355331</v>
      </c>
    </row>
    <row r="103" spans="1:27" x14ac:dyDescent="0.3">
      <c r="A103" t="s">
        <v>266</v>
      </c>
      <c r="B103" s="15">
        <v>372</v>
      </c>
      <c r="C103" s="15">
        <v>300</v>
      </c>
      <c r="D103" s="15">
        <v>30</v>
      </c>
      <c r="E103" s="15">
        <v>28</v>
      </c>
      <c r="F103" s="48">
        <v>13.25872331325516</v>
      </c>
      <c r="G103" s="14">
        <v>42</v>
      </c>
      <c r="H103" s="48">
        <v>12.124641312694498</v>
      </c>
      <c r="I103" s="48">
        <v>11.76470588235294</v>
      </c>
      <c r="J103" s="48">
        <v>23.083264633140974</v>
      </c>
      <c r="K103" s="48">
        <v>12.241041081321903</v>
      </c>
      <c r="L103" s="48">
        <v>11.784654173161114</v>
      </c>
      <c r="M103" s="48">
        <v>10.904399217546928</v>
      </c>
      <c r="N103" s="48">
        <v>20.971819118060107</v>
      </c>
      <c r="O103" s="15">
        <v>30</v>
      </c>
      <c r="P103" s="15">
        <v>22</v>
      </c>
      <c r="Q103" s="15">
        <v>6</v>
      </c>
      <c r="R103" s="15">
        <v>1</v>
      </c>
      <c r="S103" s="48">
        <v>8.064516129032258</v>
      </c>
      <c r="T103" s="14">
        <v>36</v>
      </c>
      <c r="U103" s="48">
        <v>7.333333333333333</v>
      </c>
      <c r="V103" s="48">
        <v>20</v>
      </c>
      <c r="W103" s="49" t="s">
        <v>350</v>
      </c>
      <c r="X103" s="48">
        <v>8.8054006457293799</v>
      </c>
      <c r="Y103" s="48">
        <v>8.1681476418318528</v>
      </c>
      <c r="Z103" s="48">
        <v>17.175572519083971</v>
      </c>
      <c r="AA103" s="48">
        <v>4.0178571428571432</v>
      </c>
    </row>
    <row r="104" spans="1:27" x14ac:dyDescent="0.3">
      <c r="A104" t="s">
        <v>267</v>
      </c>
      <c r="B104" s="15">
        <v>94</v>
      </c>
      <c r="C104" s="15">
        <v>67</v>
      </c>
      <c r="D104" s="15">
        <v>19</v>
      </c>
      <c r="E104" s="15">
        <v>9</v>
      </c>
      <c r="F104" s="48">
        <v>10.87962962962963</v>
      </c>
      <c r="G104" s="14">
        <v>110</v>
      </c>
      <c r="H104" s="48">
        <v>12.104787714543813</v>
      </c>
      <c r="I104" s="48">
        <v>6.879073135409123</v>
      </c>
      <c r="J104" s="48">
        <v>15.901060070671377</v>
      </c>
      <c r="K104" s="48">
        <v>12.050467973609356</v>
      </c>
      <c r="L104" s="48">
        <v>10.340530789116405</v>
      </c>
      <c r="M104" s="48">
        <v>11.82546749777382</v>
      </c>
      <c r="N104" s="48">
        <v>23.745759685770398</v>
      </c>
      <c r="O104" s="15">
        <v>7</v>
      </c>
      <c r="P104" s="15">
        <v>4</v>
      </c>
      <c r="Q104" s="15">
        <v>2</v>
      </c>
      <c r="R104" s="15">
        <v>1</v>
      </c>
      <c r="S104" s="48">
        <v>7.4468085106382977</v>
      </c>
      <c r="T104" s="14">
        <v>24</v>
      </c>
      <c r="U104" s="48" t="s">
        <v>350</v>
      </c>
      <c r="V104" s="48" t="s">
        <v>350</v>
      </c>
      <c r="W104" s="49" t="s">
        <v>350</v>
      </c>
      <c r="X104" s="48">
        <v>8.9128305582762</v>
      </c>
      <c r="Y104" s="48">
        <v>6.1151079136690649</v>
      </c>
      <c r="Z104" s="48">
        <v>13.855421686746988</v>
      </c>
      <c r="AA104" s="48">
        <v>9.0225563909774422</v>
      </c>
    </row>
    <row r="105" spans="1:27" x14ac:dyDescent="0.3">
      <c r="A105" t="s">
        <v>268</v>
      </c>
      <c r="B105" s="15">
        <v>290</v>
      </c>
      <c r="C105" s="15">
        <v>135</v>
      </c>
      <c r="D105" s="15">
        <v>140</v>
      </c>
      <c r="E105" s="15">
        <v>12</v>
      </c>
      <c r="F105" s="48">
        <v>13.447716206816601</v>
      </c>
      <c r="G105" s="14">
        <v>34</v>
      </c>
      <c r="H105" s="48">
        <v>10.92940414507772</v>
      </c>
      <c r="I105" s="48">
        <v>16.084558823529409</v>
      </c>
      <c r="J105" s="48">
        <v>20.618556701030929</v>
      </c>
      <c r="K105" s="48">
        <v>14.952631505943602</v>
      </c>
      <c r="L105" s="48">
        <v>11.577792267688736</v>
      </c>
      <c r="M105" s="48">
        <v>18.836629356840458</v>
      </c>
      <c r="N105" s="48">
        <v>24.640657084188913</v>
      </c>
      <c r="O105" s="15">
        <v>26</v>
      </c>
      <c r="P105" s="15">
        <v>5</v>
      </c>
      <c r="Q105" s="15">
        <v>20</v>
      </c>
      <c r="R105" s="15">
        <v>0</v>
      </c>
      <c r="S105" s="48">
        <v>8.9655172413793096</v>
      </c>
      <c r="T105" s="14">
        <v>64</v>
      </c>
      <c r="U105" s="48">
        <v>3.7037037037037033</v>
      </c>
      <c r="V105" s="48">
        <v>14.285714285714285</v>
      </c>
      <c r="W105" s="49" t="s">
        <v>350</v>
      </c>
      <c r="X105" s="48">
        <v>11.224489795918368</v>
      </c>
      <c r="Y105" s="48">
        <v>7.8983516483516478</v>
      </c>
      <c r="Z105" s="48">
        <v>14.839901477832512</v>
      </c>
      <c r="AA105" s="48" t="s">
        <v>350</v>
      </c>
    </row>
    <row r="106" spans="1:27" x14ac:dyDescent="0.3">
      <c r="A106" t="s">
        <v>269</v>
      </c>
      <c r="B106" s="15">
        <v>126</v>
      </c>
      <c r="C106" s="15">
        <v>82</v>
      </c>
      <c r="D106" s="15">
        <v>39</v>
      </c>
      <c r="E106" s="15">
        <v>6</v>
      </c>
      <c r="F106" s="48">
        <v>8.995502248875562</v>
      </c>
      <c r="G106" s="14">
        <v>140</v>
      </c>
      <c r="H106" s="48">
        <v>9.3203000681973176</v>
      </c>
      <c r="I106" s="48">
        <v>7.9770914297402333</v>
      </c>
      <c r="J106" s="48">
        <v>23.076923076923077</v>
      </c>
      <c r="K106" s="48">
        <v>9.7587185873093105</v>
      </c>
      <c r="L106" s="48">
        <v>9.8491663843161081</v>
      </c>
      <c r="M106" s="48">
        <v>8.9821573398215726</v>
      </c>
      <c r="N106" s="48">
        <v>20.604395604395606</v>
      </c>
      <c r="O106" s="15">
        <v>15</v>
      </c>
      <c r="P106" s="15">
        <v>8</v>
      </c>
      <c r="Q106" s="15">
        <v>7</v>
      </c>
      <c r="R106" s="15">
        <v>1</v>
      </c>
      <c r="S106" s="48">
        <v>11.904761904761903</v>
      </c>
      <c r="T106" s="14">
        <v>118</v>
      </c>
      <c r="U106" s="48">
        <v>9.7560975609756095</v>
      </c>
      <c r="V106" s="48">
        <v>17.948717948717949</v>
      </c>
      <c r="W106" s="49" t="s">
        <v>350</v>
      </c>
      <c r="X106" s="48">
        <v>10.193452380952381</v>
      </c>
      <c r="Y106" s="48">
        <v>8.4223013048635824</v>
      </c>
      <c r="Z106" s="48">
        <v>14.221218961625281</v>
      </c>
      <c r="AA106" s="48" t="s">
        <v>350</v>
      </c>
    </row>
    <row r="107" spans="1:27" x14ac:dyDescent="0.3">
      <c r="A107" t="s">
        <v>270</v>
      </c>
      <c r="B107" s="15">
        <v>266</v>
      </c>
      <c r="C107" s="15">
        <v>134</v>
      </c>
      <c r="D107" s="15">
        <v>126</v>
      </c>
      <c r="E107" s="15">
        <v>5</v>
      </c>
      <c r="F107" s="48">
        <v>12.528259231348907</v>
      </c>
      <c r="G107" s="14">
        <v>66</v>
      </c>
      <c r="H107" s="48">
        <v>10.760459327069782</v>
      </c>
      <c r="I107" s="48">
        <v>15.173410404624278</v>
      </c>
      <c r="J107" s="48">
        <v>11.961722488038278</v>
      </c>
      <c r="K107" s="48">
        <v>13.397929410909223</v>
      </c>
      <c r="L107" s="48">
        <v>11.791992378155919</v>
      </c>
      <c r="M107" s="48">
        <v>15.033045304598947</v>
      </c>
      <c r="N107" s="48">
        <v>13.900472616068946</v>
      </c>
      <c r="O107" s="15">
        <v>33</v>
      </c>
      <c r="P107" s="15">
        <v>13</v>
      </c>
      <c r="Q107" s="15">
        <v>19</v>
      </c>
      <c r="R107" s="15">
        <v>1</v>
      </c>
      <c r="S107" s="48">
        <v>12.406015037593985</v>
      </c>
      <c r="T107" s="14">
        <v>124</v>
      </c>
      <c r="U107" s="48">
        <v>9.7014925373134329</v>
      </c>
      <c r="V107" s="48">
        <v>15.079365079365079</v>
      </c>
      <c r="W107" s="49" t="s">
        <v>350</v>
      </c>
      <c r="X107" s="48">
        <v>10.006784260515603</v>
      </c>
      <c r="Y107" s="48">
        <v>7.5496688741721858</v>
      </c>
      <c r="Z107" s="48">
        <v>13.287775246772968</v>
      </c>
      <c r="AA107" s="48" t="s">
        <v>350</v>
      </c>
    </row>
    <row r="108" spans="1:27" x14ac:dyDescent="0.3">
      <c r="A108" t="s">
        <v>271</v>
      </c>
      <c r="B108" s="15">
        <v>61</v>
      </c>
      <c r="C108" s="15">
        <v>41</v>
      </c>
      <c r="D108" s="15">
        <v>19</v>
      </c>
      <c r="E108" s="15">
        <v>5</v>
      </c>
      <c r="F108" s="48">
        <v>10.283209710047201</v>
      </c>
      <c r="G108" s="14">
        <v>121</v>
      </c>
      <c r="H108" s="48">
        <v>9.8510331571359924</v>
      </c>
      <c r="I108" s="48">
        <v>11.592434411226357</v>
      </c>
      <c r="J108" s="48">
        <v>44.642857142857146</v>
      </c>
      <c r="K108" s="48">
        <v>13.254083245521601</v>
      </c>
      <c r="L108" s="48">
        <v>11.387749328052058</v>
      </c>
      <c r="M108" s="48">
        <v>16.397255494824979</v>
      </c>
      <c r="N108" s="48">
        <v>19.709543568464731</v>
      </c>
      <c r="O108" s="15">
        <v>5</v>
      </c>
      <c r="P108" s="15">
        <v>1</v>
      </c>
      <c r="Q108" s="15">
        <v>3</v>
      </c>
      <c r="R108" s="15">
        <v>1</v>
      </c>
      <c r="S108" s="48">
        <v>8.1967213114754092</v>
      </c>
      <c r="T108" s="14">
        <v>39</v>
      </c>
      <c r="U108" s="48" t="s">
        <v>350</v>
      </c>
      <c r="V108" s="48" t="s">
        <v>350</v>
      </c>
      <c r="W108" s="49" t="s">
        <v>350</v>
      </c>
      <c r="X108" s="48">
        <v>10.186335403726709</v>
      </c>
      <c r="Y108" s="48">
        <v>6.004140786749482</v>
      </c>
      <c r="Z108" s="48">
        <v>17.730496453900709</v>
      </c>
      <c r="AA108" s="48" t="s">
        <v>350</v>
      </c>
    </row>
    <row r="109" spans="1:27" x14ac:dyDescent="0.3">
      <c r="A109" t="s">
        <v>272</v>
      </c>
      <c r="B109" s="15">
        <v>273</v>
      </c>
      <c r="C109" s="15">
        <v>116</v>
      </c>
      <c r="D109" s="15">
        <v>144</v>
      </c>
      <c r="E109" s="15">
        <v>14</v>
      </c>
      <c r="F109" s="48">
        <v>11.846387502712085</v>
      </c>
      <c r="G109" s="14">
        <v>83</v>
      </c>
      <c r="H109" s="48">
        <v>10.080820370209439</v>
      </c>
      <c r="I109" s="48">
        <v>13.043478260869565</v>
      </c>
      <c r="J109" s="48">
        <v>13.83399209486166</v>
      </c>
      <c r="K109" s="48">
        <v>14.107653562129167</v>
      </c>
      <c r="L109" s="48">
        <v>11.585220093569648</v>
      </c>
      <c r="M109" s="48">
        <v>15.654413070502574</v>
      </c>
      <c r="N109" s="48">
        <v>25.005187798298401</v>
      </c>
      <c r="O109" s="15">
        <v>35</v>
      </c>
      <c r="P109" s="15">
        <v>11</v>
      </c>
      <c r="Q109" s="15">
        <v>24</v>
      </c>
      <c r="R109" s="15">
        <v>0</v>
      </c>
      <c r="S109" s="48">
        <v>12.820512820512819</v>
      </c>
      <c r="T109" s="14">
        <v>128</v>
      </c>
      <c r="U109" s="48">
        <v>9.4827586206896548</v>
      </c>
      <c r="V109" s="48">
        <v>16.666666666666664</v>
      </c>
      <c r="W109" s="49" t="s">
        <v>350</v>
      </c>
      <c r="X109" s="48">
        <v>10.892586989409985</v>
      </c>
      <c r="Y109" s="48">
        <v>7.4428887251289613</v>
      </c>
      <c r="Z109" s="48">
        <v>14.06693136698809</v>
      </c>
      <c r="AA109" s="48">
        <v>5.394190871369295</v>
      </c>
    </row>
    <row r="110" spans="1:27" x14ac:dyDescent="0.3">
      <c r="A110" t="s">
        <v>273</v>
      </c>
      <c r="B110" s="15">
        <v>290</v>
      </c>
      <c r="C110" s="15">
        <v>206</v>
      </c>
      <c r="D110" s="15">
        <v>73</v>
      </c>
      <c r="E110" s="15">
        <v>6</v>
      </c>
      <c r="F110" s="48">
        <v>10.747109398161875</v>
      </c>
      <c r="G110" s="14">
        <v>113</v>
      </c>
      <c r="H110" s="48">
        <v>10.259475073459834</v>
      </c>
      <c r="I110" s="48">
        <v>11.694969561038128</v>
      </c>
      <c r="J110" s="48">
        <v>9.4339622641509422</v>
      </c>
      <c r="K110" s="48">
        <v>10.656089851781385</v>
      </c>
      <c r="L110" s="48">
        <v>10.740976224971599</v>
      </c>
      <c r="M110" s="48">
        <v>10.640656173797385</v>
      </c>
      <c r="N110" s="48">
        <v>12.872379551305627</v>
      </c>
      <c r="O110" s="15">
        <v>38</v>
      </c>
      <c r="P110" s="15">
        <v>24</v>
      </c>
      <c r="Q110" s="15">
        <v>13</v>
      </c>
      <c r="R110" s="15">
        <v>0</v>
      </c>
      <c r="S110" s="48">
        <v>13.103448275862069</v>
      </c>
      <c r="T110" s="14">
        <v>131</v>
      </c>
      <c r="U110" s="48">
        <v>11.650485436893204</v>
      </c>
      <c r="V110" s="48">
        <v>17.80821917808219</v>
      </c>
      <c r="W110" s="49" t="s">
        <v>350</v>
      </c>
      <c r="X110" s="48">
        <v>10.835133189344852</v>
      </c>
      <c r="Y110" s="48">
        <v>8.4910237748665693</v>
      </c>
      <c r="Z110" s="48">
        <v>17.261904761904763</v>
      </c>
      <c r="AA110" s="48" t="s">
        <v>350</v>
      </c>
    </row>
    <row r="111" spans="1:27" x14ac:dyDescent="0.3">
      <c r="A111" t="s">
        <v>274</v>
      </c>
      <c r="B111" s="15">
        <v>87</v>
      </c>
      <c r="C111" s="15">
        <v>56</v>
      </c>
      <c r="D111" s="15">
        <v>24</v>
      </c>
      <c r="E111" s="15">
        <v>11</v>
      </c>
      <c r="F111" s="48">
        <v>9.6441636182241446</v>
      </c>
      <c r="G111" s="14">
        <v>132</v>
      </c>
      <c r="H111" s="48">
        <v>8.6127345432174707</v>
      </c>
      <c r="I111" s="48">
        <v>10.075566750629722</v>
      </c>
      <c r="J111" s="48">
        <v>18.581081081081081</v>
      </c>
      <c r="K111" s="48">
        <v>12.2078981903197</v>
      </c>
      <c r="L111" s="48">
        <v>11.692753265960068</v>
      </c>
      <c r="M111" s="48">
        <v>10.445568793863229</v>
      </c>
      <c r="N111" s="48">
        <v>22.754977651361234</v>
      </c>
      <c r="O111" s="15">
        <v>16</v>
      </c>
      <c r="P111" s="15">
        <v>6</v>
      </c>
      <c r="Q111" s="15">
        <v>10</v>
      </c>
      <c r="R111" s="15">
        <v>1</v>
      </c>
      <c r="S111" s="48">
        <v>18.390804597701148</v>
      </c>
      <c r="T111" s="14">
        <v>150</v>
      </c>
      <c r="U111" s="48">
        <v>10.714285714285714</v>
      </c>
      <c r="V111" s="48">
        <v>41.666666666666671</v>
      </c>
      <c r="W111" s="49" t="s">
        <v>350</v>
      </c>
      <c r="X111" s="48">
        <v>11.653116531165312</v>
      </c>
      <c r="Y111" s="48">
        <v>9.2226613965744395</v>
      </c>
      <c r="Z111" s="48">
        <v>19.53125</v>
      </c>
      <c r="AA111" s="48">
        <v>11.607142857142858</v>
      </c>
    </row>
    <row r="112" spans="1:27" x14ac:dyDescent="0.3">
      <c r="A112" t="s">
        <v>275</v>
      </c>
      <c r="B112" s="15">
        <v>199</v>
      </c>
      <c r="C112" s="15">
        <v>132</v>
      </c>
      <c r="D112" s="15">
        <v>53</v>
      </c>
      <c r="E112" s="15">
        <v>16</v>
      </c>
      <c r="F112" s="48">
        <v>11.191721500478039</v>
      </c>
      <c r="G112" s="14">
        <v>102</v>
      </c>
      <c r="H112" s="48">
        <v>10.001515381118351</v>
      </c>
      <c r="I112" s="48">
        <v>12.867200776887595</v>
      </c>
      <c r="J112" s="48">
        <v>30.88803088803089</v>
      </c>
      <c r="K112" s="48">
        <v>11.771411158575468</v>
      </c>
      <c r="L112" s="48">
        <v>10.614264161924964</v>
      </c>
      <c r="M112" s="48">
        <v>13.65259892847072</v>
      </c>
      <c r="N112" s="48">
        <v>26.751592356687897</v>
      </c>
      <c r="O112" s="15">
        <v>19</v>
      </c>
      <c r="P112" s="15">
        <v>9</v>
      </c>
      <c r="Q112" s="15">
        <v>7</v>
      </c>
      <c r="R112" s="15">
        <v>2</v>
      </c>
      <c r="S112" s="48">
        <v>9.5477386934673358</v>
      </c>
      <c r="T112" s="14">
        <v>76</v>
      </c>
      <c r="U112" s="48">
        <v>6.8181818181818175</v>
      </c>
      <c r="V112" s="48">
        <v>13.20754716981132</v>
      </c>
      <c r="W112" s="49" t="s">
        <v>350</v>
      </c>
      <c r="X112" s="48">
        <v>8.6768935762224366</v>
      </c>
      <c r="Y112" s="48">
        <v>6.7099567099567103</v>
      </c>
      <c r="Z112" s="48">
        <v>13.253012048192772</v>
      </c>
      <c r="AA112" s="48">
        <v>9.5238095238095237</v>
      </c>
    </row>
    <row r="113" spans="1:27" x14ac:dyDescent="0.3">
      <c r="A113" t="s">
        <v>276</v>
      </c>
      <c r="B113" s="15">
        <v>508</v>
      </c>
      <c r="C113" s="15">
        <v>419</v>
      </c>
      <c r="D113" s="15">
        <v>0</v>
      </c>
      <c r="E113" s="15">
        <v>89</v>
      </c>
      <c r="F113" s="48">
        <v>12.937071841495403</v>
      </c>
      <c r="G113" s="14">
        <v>51</v>
      </c>
      <c r="H113" s="48">
        <v>11.135916653377983</v>
      </c>
      <c r="I113" s="48" t="s">
        <v>350</v>
      </c>
      <c r="J113" s="48">
        <v>16.475379489078119</v>
      </c>
      <c r="K113" s="48">
        <v>14.879992745153359</v>
      </c>
      <c r="L113" s="48">
        <v>12.670776342666628</v>
      </c>
      <c r="M113" s="48">
        <v>3.8109756097560976</v>
      </c>
      <c r="N113" s="48">
        <v>24.31764682995156</v>
      </c>
      <c r="O113" s="15">
        <v>53</v>
      </c>
      <c r="P113" s="15">
        <v>45</v>
      </c>
      <c r="Q113" s="15">
        <v>0</v>
      </c>
      <c r="R113" s="15">
        <v>5</v>
      </c>
      <c r="S113" s="48">
        <v>10.433070866141732</v>
      </c>
      <c r="T113" s="14">
        <v>91</v>
      </c>
      <c r="U113" s="48">
        <v>10.739856801909307</v>
      </c>
      <c r="V113" s="48" t="s">
        <v>350</v>
      </c>
      <c r="W113" s="49">
        <v>5.6179775280898872</v>
      </c>
      <c r="X113" s="48">
        <v>7.7196546470289489</v>
      </c>
      <c r="Y113" s="48">
        <v>8.3178917026971391</v>
      </c>
      <c r="Z113" s="48" t="s">
        <v>350</v>
      </c>
      <c r="AA113" s="48">
        <v>5.36</v>
      </c>
    </row>
    <row r="114" spans="1:27" x14ac:dyDescent="0.3">
      <c r="A114" t="s">
        <v>277</v>
      </c>
      <c r="B114" s="15">
        <v>3117</v>
      </c>
      <c r="C114" s="15">
        <v>1246</v>
      </c>
      <c r="D114" s="15">
        <v>1435</v>
      </c>
      <c r="E114" s="15">
        <v>285</v>
      </c>
      <c r="F114" s="48">
        <v>15.368003786534137</v>
      </c>
      <c r="G114" s="14">
        <v>8</v>
      </c>
      <c r="H114" s="48">
        <v>12.738462796736664</v>
      </c>
      <c r="I114" s="48">
        <v>15.381647068911922</v>
      </c>
      <c r="J114" s="48">
        <v>19.206145966709347</v>
      </c>
      <c r="K114" s="48">
        <v>16.645687114181865</v>
      </c>
      <c r="L114" s="48">
        <v>13.693805610073928</v>
      </c>
      <c r="M114" s="48">
        <v>17.788048456314748</v>
      </c>
      <c r="N114" s="48">
        <v>25.635825254532918</v>
      </c>
      <c r="O114" s="15">
        <v>349</v>
      </c>
      <c r="P114" s="15">
        <v>89</v>
      </c>
      <c r="Q114" s="15">
        <v>221</v>
      </c>
      <c r="R114" s="15">
        <v>29</v>
      </c>
      <c r="S114" s="48">
        <v>11.196663458453642</v>
      </c>
      <c r="T114" s="14">
        <v>104</v>
      </c>
      <c r="U114" s="48">
        <v>7.1428571428571423</v>
      </c>
      <c r="V114" s="48">
        <v>15.400696864111499</v>
      </c>
      <c r="W114" s="49">
        <v>10.175438596491228</v>
      </c>
      <c r="X114" s="48">
        <v>11.221266614542612</v>
      </c>
      <c r="Y114" s="48">
        <v>7.2636583274881152</v>
      </c>
      <c r="Z114" s="48">
        <v>14.988514548238898</v>
      </c>
      <c r="AA114" s="48">
        <v>7.056962025316456</v>
      </c>
    </row>
    <row r="115" spans="1:27" x14ac:dyDescent="0.3">
      <c r="A115" t="s">
        <v>278</v>
      </c>
      <c r="B115" s="15">
        <v>1289</v>
      </c>
      <c r="C115" s="15">
        <v>611</v>
      </c>
      <c r="D115" s="15">
        <v>598</v>
      </c>
      <c r="E115" s="15">
        <v>99</v>
      </c>
      <c r="F115" s="48">
        <v>12.582238447572379</v>
      </c>
      <c r="G115" s="14">
        <v>64</v>
      </c>
      <c r="H115" s="48">
        <v>11.016154622818405</v>
      </c>
      <c r="I115" s="48">
        <v>13.748390656612102</v>
      </c>
      <c r="J115" s="48">
        <v>20.204081632653061</v>
      </c>
      <c r="K115" s="48">
        <v>14.664917971117902</v>
      </c>
      <c r="L115" s="48">
        <v>13.386220710357332</v>
      </c>
      <c r="M115" s="48">
        <v>15.095479290425454</v>
      </c>
      <c r="N115" s="48">
        <v>23.203130363149587</v>
      </c>
      <c r="O115" s="15">
        <v>122</v>
      </c>
      <c r="P115" s="15">
        <v>42</v>
      </c>
      <c r="Q115" s="15">
        <v>74</v>
      </c>
      <c r="R115" s="15">
        <v>6</v>
      </c>
      <c r="S115" s="48">
        <v>9.464701318851823</v>
      </c>
      <c r="T115" s="14">
        <v>74</v>
      </c>
      <c r="U115" s="48">
        <v>6.8739770867430439</v>
      </c>
      <c r="V115" s="48">
        <v>12.374581939799331</v>
      </c>
      <c r="W115" s="49">
        <v>6.0606060606060606</v>
      </c>
      <c r="X115" s="48">
        <v>9.6612296110414047</v>
      </c>
      <c r="Y115" s="48">
        <v>7.3007367716008034</v>
      </c>
      <c r="Z115" s="48">
        <v>13.055272973889453</v>
      </c>
      <c r="AA115" s="48">
        <v>5.4240631163708084</v>
      </c>
    </row>
    <row r="116" spans="1:27" x14ac:dyDescent="0.3">
      <c r="A116" t="s">
        <v>279</v>
      </c>
      <c r="B116" s="15">
        <v>331</v>
      </c>
      <c r="C116" s="15">
        <v>266</v>
      </c>
      <c r="D116" s="15">
        <v>26</v>
      </c>
      <c r="E116" s="15">
        <v>16</v>
      </c>
      <c r="F116" s="48">
        <v>9.7252827971206113</v>
      </c>
      <c r="G116" s="14">
        <v>129</v>
      </c>
      <c r="H116" s="48">
        <v>8.7390761548064919</v>
      </c>
      <c r="I116" s="48">
        <v>14.192139737991267</v>
      </c>
      <c r="J116" s="48">
        <v>10.296010296010296</v>
      </c>
      <c r="K116" s="48">
        <v>10.714584930074377</v>
      </c>
      <c r="L116" s="48">
        <v>9.8215268604139148</v>
      </c>
      <c r="M116" s="48">
        <v>12.222222222222223</v>
      </c>
      <c r="N116" s="48">
        <v>19.23355025307303</v>
      </c>
      <c r="O116" s="15">
        <v>22</v>
      </c>
      <c r="P116" s="15">
        <v>16</v>
      </c>
      <c r="Q116" s="15">
        <v>5</v>
      </c>
      <c r="R116" s="15">
        <v>1</v>
      </c>
      <c r="S116" s="48">
        <v>6.6465256797583088</v>
      </c>
      <c r="T116" s="14">
        <v>13</v>
      </c>
      <c r="U116" s="48">
        <v>6.0150375939849621</v>
      </c>
      <c r="V116" s="48">
        <v>19.230769230769234</v>
      </c>
      <c r="W116" s="49" t="s">
        <v>350</v>
      </c>
      <c r="X116" s="48">
        <v>6.6319142774399067</v>
      </c>
      <c r="Y116" s="48">
        <v>6.6900175131348512</v>
      </c>
      <c r="Z116" s="48">
        <v>12.440191387559809</v>
      </c>
      <c r="AA116" s="48">
        <v>3.007518796992481</v>
      </c>
    </row>
    <row r="117" spans="1:27" x14ac:dyDescent="0.3">
      <c r="A117" t="s">
        <v>280</v>
      </c>
      <c r="B117" s="15">
        <v>166</v>
      </c>
      <c r="C117" s="15">
        <v>137</v>
      </c>
      <c r="D117" s="15">
        <v>18</v>
      </c>
      <c r="E117" s="15">
        <v>7</v>
      </c>
      <c r="F117" s="48">
        <v>11.410503161946659</v>
      </c>
      <c r="G117" s="14">
        <v>96</v>
      </c>
      <c r="H117" s="48">
        <v>11.839944689309482</v>
      </c>
      <c r="I117" s="48">
        <v>7.0339976553341153</v>
      </c>
      <c r="J117" s="48">
        <v>11.965811965811966</v>
      </c>
      <c r="K117" s="48">
        <v>10.992951821354188</v>
      </c>
      <c r="L117" s="48">
        <v>10.536506098035318</v>
      </c>
      <c r="M117" s="48">
        <v>10.356865787432117</v>
      </c>
      <c r="N117" s="48">
        <v>16.689307199689502</v>
      </c>
      <c r="O117" s="15">
        <v>14</v>
      </c>
      <c r="P117" s="15">
        <v>9</v>
      </c>
      <c r="Q117" s="15">
        <v>4</v>
      </c>
      <c r="R117" s="15">
        <v>1</v>
      </c>
      <c r="S117" s="48">
        <v>8.4337349397590362</v>
      </c>
      <c r="T117" s="14">
        <v>47</v>
      </c>
      <c r="U117" s="48">
        <v>6.5693430656934311</v>
      </c>
      <c r="V117" s="48" t="s">
        <v>350</v>
      </c>
      <c r="W117" s="49" t="s">
        <v>350</v>
      </c>
      <c r="X117" s="48">
        <v>8.1555834378920959</v>
      </c>
      <c r="Y117" s="48">
        <v>6.8088597210828548</v>
      </c>
      <c r="Z117" s="48">
        <v>13.48314606741573</v>
      </c>
      <c r="AA117" s="48" t="s">
        <v>350</v>
      </c>
    </row>
    <row r="118" spans="1:27" x14ac:dyDescent="0.3">
      <c r="A118" t="s">
        <v>281</v>
      </c>
      <c r="B118" s="15">
        <v>1883</v>
      </c>
      <c r="C118" s="15">
        <v>1488</v>
      </c>
      <c r="D118" s="15">
        <v>298</v>
      </c>
      <c r="E118" s="15">
        <v>108</v>
      </c>
      <c r="F118" s="48">
        <v>12.813882272881933</v>
      </c>
      <c r="G118" s="14">
        <v>55</v>
      </c>
      <c r="H118" s="48">
        <v>12.861513993811261</v>
      </c>
      <c r="I118" s="48">
        <v>11.41281452261499</v>
      </c>
      <c r="J118" s="48">
        <v>13.724742661075105</v>
      </c>
      <c r="K118" s="48">
        <v>14.537981871807993</v>
      </c>
      <c r="L118" s="48">
        <v>14.196314383371488</v>
      </c>
      <c r="M118" s="48">
        <v>13.426123637124256</v>
      </c>
      <c r="N118" s="48">
        <v>15.561172010462281</v>
      </c>
      <c r="O118" s="15">
        <v>134</v>
      </c>
      <c r="P118" s="15">
        <v>88</v>
      </c>
      <c r="Q118" s="15">
        <v>39</v>
      </c>
      <c r="R118" s="15">
        <v>12</v>
      </c>
      <c r="S118" s="48">
        <v>7.1163037705788632</v>
      </c>
      <c r="T118" s="14">
        <v>20</v>
      </c>
      <c r="U118" s="48">
        <v>5.913978494623656</v>
      </c>
      <c r="V118" s="48">
        <v>13.087248322147651</v>
      </c>
      <c r="W118" s="49">
        <v>11.111111111111111</v>
      </c>
      <c r="X118" s="48">
        <v>7.4261645690217124</v>
      </c>
      <c r="Y118" s="48">
        <v>6.578609899974353</v>
      </c>
      <c r="Z118" s="48">
        <v>12.009087958455048</v>
      </c>
      <c r="AA118" s="48">
        <v>6.9877242681775256</v>
      </c>
    </row>
    <row r="119" spans="1:27" x14ac:dyDescent="0.3">
      <c r="A119" t="s">
        <v>282</v>
      </c>
      <c r="B119" s="15">
        <v>302</v>
      </c>
      <c r="C119" s="15">
        <v>119</v>
      </c>
      <c r="D119" s="15">
        <v>152</v>
      </c>
      <c r="E119" s="15">
        <v>29</v>
      </c>
      <c r="F119" s="48">
        <v>11.179388465240246</v>
      </c>
      <c r="G119" s="14">
        <v>103</v>
      </c>
      <c r="H119" s="48">
        <v>8.5152057245080499</v>
      </c>
      <c r="I119" s="48">
        <v>12.496916879059443</v>
      </c>
      <c r="J119" s="48">
        <v>14.507253626813407</v>
      </c>
      <c r="K119" s="48">
        <v>12.351471415112959</v>
      </c>
      <c r="L119" s="48">
        <v>11.710171467813124</v>
      </c>
      <c r="M119" s="48">
        <v>12.285578014242718</v>
      </c>
      <c r="N119" s="48">
        <v>20.459081836327346</v>
      </c>
      <c r="O119" s="15">
        <v>30</v>
      </c>
      <c r="P119" s="15">
        <v>7</v>
      </c>
      <c r="Q119" s="15">
        <v>19</v>
      </c>
      <c r="R119" s="15">
        <v>1</v>
      </c>
      <c r="S119" s="48">
        <v>9.9337748344370862</v>
      </c>
      <c r="T119" s="14">
        <v>82</v>
      </c>
      <c r="U119" s="48">
        <v>5.8823529411764701</v>
      </c>
      <c r="V119" s="48">
        <v>12.5</v>
      </c>
      <c r="W119" s="49" t="s">
        <v>350</v>
      </c>
      <c r="X119" s="48">
        <v>10.009044317154055</v>
      </c>
      <c r="Y119" s="48">
        <v>6.9028711056811245</v>
      </c>
      <c r="Z119" s="48">
        <v>13.989290495314592</v>
      </c>
      <c r="AA119" s="48">
        <v>2.168021680216802</v>
      </c>
    </row>
    <row r="120" spans="1:27" x14ac:dyDescent="0.3">
      <c r="A120" t="s">
        <v>283</v>
      </c>
      <c r="B120" s="15">
        <v>334</v>
      </c>
      <c r="C120" s="15">
        <v>312</v>
      </c>
      <c r="D120" s="15">
        <v>2</v>
      </c>
      <c r="E120" s="15">
        <v>20</v>
      </c>
      <c r="F120" s="48">
        <v>11.289886425094647</v>
      </c>
      <c r="G120" s="14">
        <v>99</v>
      </c>
      <c r="H120" s="48">
        <v>10.958134307389715</v>
      </c>
      <c r="I120" s="48" t="s">
        <v>350</v>
      </c>
      <c r="J120" s="48">
        <v>22.296544035674472</v>
      </c>
      <c r="K120" s="48">
        <v>11.262761144332233</v>
      </c>
      <c r="L120" s="48">
        <v>11.143948881879819</v>
      </c>
      <c r="M120" s="48">
        <v>5.28169014084507</v>
      </c>
      <c r="N120" s="48">
        <v>19.71153846153846</v>
      </c>
      <c r="O120" s="15">
        <v>29</v>
      </c>
      <c r="P120" s="15">
        <v>27</v>
      </c>
      <c r="Q120" s="15">
        <v>0</v>
      </c>
      <c r="R120" s="15">
        <v>2</v>
      </c>
      <c r="S120" s="48">
        <v>8.682634730538922</v>
      </c>
      <c r="T120" s="14">
        <v>55</v>
      </c>
      <c r="U120" s="48">
        <v>8.6538461538461533</v>
      </c>
      <c r="V120" s="48" t="s">
        <v>350</v>
      </c>
      <c r="W120" s="49" t="s">
        <v>350</v>
      </c>
      <c r="X120" s="48">
        <v>7.7720207253886011</v>
      </c>
      <c r="Y120" s="48">
        <v>7.8000636739891753</v>
      </c>
      <c r="Z120" s="48" t="s">
        <v>350</v>
      </c>
      <c r="AA120" s="48">
        <v>7.9268292682926829</v>
      </c>
    </row>
    <row r="121" spans="1:27" x14ac:dyDescent="0.3">
      <c r="A121" t="s">
        <v>284</v>
      </c>
      <c r="B121" s="15">
        <v>222</v>
      </c>
      <c r="C121" s="15">
        <v>186</v>
      </c>
      <c r="D121" s="15">
        <v>22</v>
      </c>
      <c r="E121" s="15">
        <v>18</v>
      </c>
      <c r="F121" s="48">
        <v>11.722462773260112</v>
      </c>
      <c r="G121" s="14">
        <v>90</v>
      </c>
      <c r="H121" s="48">
        <v>11.155760810891861</v>
      </c>
      <c r="I121" s="48">
        <v>12.549914432401598</v>
      </c>
      <c r="J121" s="48">
        <v>18.907563025210084</v>
      </c>
      <c r="K121" s="48">
        <v>13.828646686512579</v>
      </c>
      <c r="L121" s="48">
        <v>12.922232883115605</v>
      </c>
      <c r="M121" s="48">
        <v>13.739827809883241</v>
      </c>
      <c r="N121" s="48">
        <v>21.907528443476156</v>
      </c>
      <c r="O121" s="15">
        <v>18</v>
      </c>
      <c r="P121" s="15">
        <v>14</v>
      </c>
      <c r="Q121" s="15">
        <v>2</v>
      </c>
      <c r="R121" s="15">
        <v>2</v>
      </c>
      <c r="S121" s="48">
        <v>8.1081081081081088</v>
      </c>
      <c r="T121" s="14">
        <v>37</v>
      </c>
      <c r="U121" s="48">
        <v>7.5268817204301079</v>
      </c>
      <c r="V121" s="48" t="s">
        <v>350</v>
      </c>
      <c r="W121" s="49" t="s">
        <v>350</v>
      </c>
      <c r="X121" s="48">
        <v>8.2644628099173563</v>
      </c>
      <c r="Y121" s="48">
        <v>8.3293669681104223</v>
      </c>
      <c r="Z121" s="48">
        <v>11.587982832618025</v>
      </c>
      <c r="AA121" s="48">
        <v>7.7348066298342539</v>
      </c>
    </row>
    <row r="122" spans="1:27" x14ac:dyDescent="0.3">
      <c r="A122" t="s">
        <v>285</v>
      </c>
      <c r="B122" s="15">
        <v>167</v>
      </c>
      <c r="C122" s="15">
        <v>145</v>
      </c>
      <c r="D122" s="15">
        <v>18</v>
      </c>
      <c r="E122" s="15">
        <v>2</v>
      </c>
      <c r="F122" s="48">
        <v>9.3841312654529094</v>
      </c>
      <c r="G122" s="14">
        <v>135</v>
      </c>
      <c r="H122" s="48">
        <v>9.3554422865991356</v>
      </c>
      <c r="I122" s="48">
        <v>9.4936708860759502</v>
      </c>
      <c r="J122" s="48" t="s">
        <v>350</v>
      </c>
      <c r="K122" s="48">
        <v>10.10315673390617</v>
      </c>
      <c r="L122" s="48">
        <v>9.955671826175422</v>
      </c>
      <c r="M122" s="48">
        <v>9.7634053104659575</v>
      </c>
      <c r="N122" s="48">
        <v>5.7388809182209473</v>
      </c>
      <c r="O122" s="15">
        <v>18</v>
      </c>
      <c r="P122" s="15">
        <v>11</v>
      </c>
      <c r="Q122" s="15">
        <v>7</v>
      </c>
      <c r="R122" s="15">
        <v>2</v>
      </c>
      <c r="S122" s="48">
        <v>10.778443113772456</v>
      </c>
      <c r="T122" s="14">
        <v>97</v>
      </c>
      <c r="U122" s="48">
        <v>7.5862068965517242</v>
      </c>
      <c r="V122" s="48">
        <v>38.888888888888893</v>
      </c>
      <c r="W122" s="49" t="s">
        <v>350</v>
      </c>
      <c r="X122" s="48">
        <v>8.8686753837407615</v>
      </c>
      <c r="Y122" s="48">
        <v>7.9628400796284016</v>
      </c>
      <c r="Z122" s="48">
        <v>17.460317460317459</v>
      </c>
      <c r="AA122" s="48" t="s">
        <v>350</v>
      </c>
    </row>
    <row r="123" spans="1:27" x14ac:dyDescent="0.3">
      <c r="A123" t="s">
        <v>286</v>
      </c>
      <c r="B123" s="15">
        <v>541</v>
      </c>
      <c r="C123" s="15">
        <v>385</v>
      </c>
      <c r="D123" s="15">
        <v>75</v>
      </c>
      <c r="E123" s="15">
        <v>120</v>
      </c>
      <c r="F123" s="48">
        <v>13.136488356846272</v>
      </c>
      <c r="G123" s="14">
        <v>45</v>
      </c>
      <c r="H123" s="48">
        <v>11.173995066028153</v>
      </c>
      <c r="I123" s="48">
        <v>14.008218154650729</v>
      </c>
      <c r="J123" s="48">
        <v>22.714366837024418</v>
      </c>
      <c r="K123" s="48">
        <v>16.022358139943229</v>
      </c>
      <c r="L123" s="48">
        <v>13.334645190788445</v>
      </c>
      <c r="M123" s="48">
        <v>15.82894165202773</v>
      </c>
      <c r="N123" s="48">
        <v>32.464705516512218</v>
      </c>
      <c r="O123" s="15">
        <v>59</v>
      </c>
      <c r="P123" s="15">
        <v>42</v>
      </c>
      <c r="Q123" s="15">
        <v>11</v>
      </c>
      <c r="R123" s="15">
        <v>12</v>
      </c>
      <c r="S123" s="48">
        <v>10.905730129390019</v>
      </c>
      <c r="T123" s="14">
        <v>99</v>
      </c>
      <c r="U123" s="48">
        <v>10.909090909090908</v>
      </c>
      <c r="V123" s="48">
        <v>14.666666666666666</v>
      </c>
      <c r="W123" s="49">
        <v>10</v>
      </c>
      <c r="X123" s="48">
        <v>9.1324200913241995</v>
      </c>
      <c r="Y123" s="48">
        <v>8.7890625</v>
      </c>
      <c r="Z123" s="48">
        <v>15.513126491646778</v>
      </c>
      <c r="AA123" s="48">
        <v>6.9604086845466151</v>
      </c>
    </row>
    <row r="124" spans="1:27" x14ac:dyDescent="0.3">
      <c r="A124" t="s">
        <v>287</v>
      </c>
      <c r="B124" s="15">
        <v>95</v>
      </c>
      <c r="C124" s="15">
        <v>49</v>
      </c>
      <c r="D124" s="15">
        <v>43</v>
      </c>
      <c r="E124" s="15">
        <v>5</v>
      </c>
      <c r="F124" s="48">
        <v>8.2308092185063249</v>
      </c>
      <c r="G124" s="14">
        <v>149</v>
      </c>
      <c r="H124" s="48">
        <v>6.4388961892247041</v>
      </c>
      <c r="I124" s="48">
        <v>11.813186813186812</v>
      </c>
      <c r="J124" s="48">
        <v>12.254901960784313</v>
      </c>
      <c r="K124" s="48">
        <v>9.2789751579676274</v>
      </c>
      <c r="L124" s="48">
        <v>7.507173084229696</v>
      </c>
      <c r="M124" s="48">
        <v>11.714589989350374</v>
      </c>
      <c r="N124" s="48">
        <v>11.243689765947684</v>
      </c>
      <c r="O124" s="15">
        <v>12</v>
      </c>
      <c r="P124" s="15">
        <v>5</v>
      </c>
      <c r="Q124" s="15">
        <v>6</v>
      </c>
      <c r="R124" s="15">
        <v>3</v>
      </c>
      <c r="S124" s="48">
        <v>12.631578947368421</v>
      </c>
      <c r="T124" s="14">
        <v>126</v>
      </c>
      <c r="U124" s="48">
        <v>10.204081632653061</v>
      </c>
      <c r="V124" s="48">
        <v>13.953488372093023</v>
      </c>
      <c r="W124" s="49" t="s">
        <v>350</v>
      </c>
      <c r="X124" s="48">
        <v>10.727611940298507</v>
      </c>
      <c r="Y124" s="48">
        <v>7.8534031413612562</v>
      </c>
      <c r="Z124" s="48">
        <v>15.151515151515152</v>
      </c>
      <c r="AA124" s="48">
        <v>10.204081632653061</v>
      </c>
    </row>
    <row r="125" spans="1:27" x14ac:dyDescent="0.3">
      <c r="A125" t="s">
        <v>288</v>
      </c>
      <c r="B125" s="15">
        <v>204</v>
      </c>
      <c r="C125" s="15">
        <v>125</v>
      </c>
      <c r="D125" s="15">
        <v>61</v>
      </c>
      <c r="E125" s="15">
        <v>21</v>
      </c>
      <c r="F125" s="48">
        <v>9.5456459688362738</v>
      </c>
      <c r="G125" s="14">
        <v>133</v>
      </c>
      <c r="H125" s="48">
        <v>8.2880254608142163</v>
      </c>
      <c r="I125" s="48">
        <v>10.502754820936639</v>
      </c>
      <c r="J125" s="48">
        <v>14.695591322603219</v>
      </c>
      <c r="K125" s="48">
        <v>12.343560037188015</v>
      </c>
      <c r="L125" s="48">
        <v>10.143912979092903</v>
      </c>
      <c r="M125" s="48">
        <v>14.611615531866319</v>
      </c>
      <c r="N125" s="48">
        <v>27.407227746786319</v>
      </c>
      <c r="O125" s="15">
        <v>17</v>
      </c>
      <c r="P125" s="15">
        <v>11</v>
      </c>
      <c r="Q125" s="15">
        <v>5</v>
      </c>
      <c r="R125" s="15">
        <v>1</v>
      </c>
      <c r="S125" s="48">
        <v>8.3333333333333321</v>
      </c>
      <c r="T125" s="14">
        <v>43</v>
      </c>
      <c r="U125" s="48">
        <v>8.7999999999999989</v>
      </c>
      <c r="V125" s="48">
        <v>8.1967213114754092</v>
      </c>
      <c r="W125" s="49" t="s">
        <v>350</v>
      </c>
      <c r="X125" s="48">
        <v>9.5017381228273461</v>
      </c>
      <c r="Y125" s="48">
        <v>6.8347710683477096</v>
      </c>
      <c r="Z125" s="48">
        <v>14.783653846153847</v>
      </c>
      <c r="AA125" s="48">
        <v>6.4896755162241888</v>
      </c>
    </row>
    <row r="126" spans="1:27" x14ac:dyDescent="0.3">
      <c r="A126" t="s">
        <v>289</v>
      </c>
      <c r="B126" s="15">
        <v>14</v>
      </c>
      <c r="C126" s="15">
        <v>3</v>
      </c>
      <c r="D126" s="15">
        <v>9</v>
      </c>
      <c r="E126" s="15">
        <v>1</v>
      </c>
      <c r="F126" s="48">
        <v>5.9146599070553441</v>
      </c>
      <c r="G126" s="14">
        <v>159</v>
      </c>
      <c r="H126" s="48" t="s">
        <v>350</v>
      </c>
      <c r="I126" s="48">
        <v>8.0285459411239959</v>
      </c>
      <c r="J126" s="48" t="s">
        <v>350</v>
      </c>
      <c r="K126" s="48">
        <v>12.101343694350009</v>
      </c>
      <c r="L126" s="48">
        <v>7.7674567584881489</v>
      </c>
      <c r="M126" s="48">
        <v>15.022533800701051</v>
      </c>
      <c r="N126" s="48">
        <v>17.543859649122805</v>
      </c>
      <c r="O126" s="15">
        <v>2</v>
      </c>
      <c r="P126" s="15">
        <v>0</v>
      </c>
      <c r="Q126" s="15">
        <v>2</v>
      </c>
      <c r="R126" s="15">
        <v>0</v>
      </c>
      <c r="S126" s="48" t="s">
        <v>350</v>
      </c>
      <c r="T126" s="50" t="s">
        <v>350</v>
      </c>
      <c r="U126" s="48" t="s">
        <v>350</v>
      </c>
      <c r="V126" s="48" t="s">
        <v>350</v>
      </c>
      <c r="W126" s="49" t="s">
        <v>350</v>
      </c>
      <c r="X126" s="48">
        <v>14.715719063545151</v>
      </c>
      <c r="Y126" s="48" t="s">
        <v>350</v>
      </c>
      <c r="Z126" s="48">
        <v>22.222222222222221</v>
      </c>
      <c r="AA126" s="48" t="s">
        <v>350</v>
      </c>
    </row>
    <row r="127" spans="1:27" x14ac:dyDescent="0.3">
      <c r="A127" t="s">
        <v>290</v>
      </c>
      <c r="B127" s="15">
        <v>159</v>
      </c>
      <c r="C127" s="15">
        <v>151</v>
      </c>
      <c r="D127" s="15">
        <v>0</v>
      </c>
      <c r="E127" s="15">
        <v>21</v>
      </c>
      <c r="F127" s="48">
        <v>9.793655682168156</v>
      </c>
      <c r="G127" s="14">
        <v>128</v>
      </c>
      <c r="H127" s="48">
        <v>9.7715653918333008</v>
      </c>
      <c r="I127" s="48" t="s">
        <v>350</v>
      </c>
      <c r="J127" s="48">
        <v>15.993907083015994</v>
      </c>
      <c r="K127" s="48">
        <v>10.35037242857935</v>
      </c>
      <c r="L127" s="48">
        <v>9.9666921235536101</v>
      </c>
      <c r="M127" s="48">
        <v>6.1320754716981138</v>
      </c>
      <c r="N127" s="48">
        <v>23.398818080178888</v>
      </c>
      <c r="O127" s="15">
        <v>11</v>
      </c>
      <c r="P127" s="15">
        <v>11</v>
      </c>
      <c r="Q127" s="15">
        <v>0</v>
      </c>
      <c r="R127" s="15">
        <v>1</v>
      </c>
      <c r="S127" s="48">
        <v>6.9182389937106921</v>
      </c>
      <c r="T127" s="14">
        <v>15</v>
      </c>
      <c r="U127" s="48">
        <v>7.2847682119205297</v>
      </c>
      <c r="V127" s="48" t="s">
        <v>350</v>
      </c>
      <c r="W127" s="49" t="s">
        <v>350</v>
      </c>
      <c r="X127" s="48">
        <v>8.3333333333333321</v>
      </c>
      <c r="Y127" s="48">
        <v>8.6928525434642641</v>
      </c>
      <c r="Z127" s="48" t="s">
        <v>350</v>
      </c>
      <c r="AA127" s="48">
        <v>8.8737201365187719</v>
      </c>
    </row>
    <row r="128" spans="1:27" x14ac:dyDescent="0.3">
      <c r="A128" t="s">
        <v>291</v>
      </c>
      <c r="B128" s="15">
        <v>75</v>
      </c>
      <c r="C128" s="15">
        <v>23</v>
      </c>
      <c r="D128" s="15">
        <v>52</v>
      </c>
      <c r="E128" s="15">
        <v>0</v>
      </c>
      <c r="F128" s="48">
        <v>10.421008753647353</v>
      </c>
      <c r="G128" s="14">
        <v>117</v>
      </c>
      <c r="H128" s="48">
        <v>8.4310850439882685</v>
      </c>
      <c r="I128" s="48">
        <v>11.904761904761903</v>
      </c>
      <c r="J128" s="48" t="s">
        <v>350</v>
      </c>
      <c r="K128" s="48">
        <v>12.968318740673242</v>
      </c>
      <c r="L128" s="48">
        <v>8.2632954304682542</v>
      </c>
      <c r="M128" s="48">
        <v>15.334722192392775</v>
      </c>
      <c r="N128" s="48">
        <v>6.700167504187605</v>
      </c>
      <c r="O128" s="15">
        <v>15</v>
      </c>
      <c r="P128" s="15">
        <v>1</v>
      </c>
      <c r="Q128" s="15">
        <v>14</v>
      </c>
      <c r="R128" s="15">
        <v>0</v>
      </c>
      <c r="S128" s="48">
        <v>20</v>
      </c>
      <c r="T128" s="14">
        <v>151</v>
      </c>
      <c r="U128" s="48" t="s">
        <v>350</v>
      </c>
      <c r="V128" s="48">
        <v>26.923076923076923</v>
      </c>
      <c r="W128" s="49" t="s">
        <v>350</v>
      </c>
      <c r="X128" s="48">
        <v>15.274949083503056</v>
      </c>
      <c r="Y128" s="48">
        <v>8.9743589743589745</v>
      </c>
      <c r="Z128" s="48">
        <v>18.067226890756302</v>
      </c>
      <c r="AA128" s="48" t="s">
        <v>350</v>
      </c>
    </row>
    <row r="129" spans="1:27" x14ac:dyDescent="0.3">
      <c r="A129" t="s">
        <v>292</v>
      </c>
      <c r="B129" s="15">
        <v>2935</v>
      </c>
      <c r="C129" s="15">
        <v>962</v>
      </c>
      <c r="D129" s="15">
        <v>1699</v>
      </c>
      <c r="E129" s="15">
        <v>149</v>
      </c>
      <c r="F129" s="48">
        <v>14.529487185833874</v>
      </c>
      <c r="G129" s="14">
        <v>16</v>
      </c>
      <c r="H129" s="48">
        <v>11.964132476028206</v>
      </c>
      <c r="I129" s="48">
        <v>15.228244404807786</v>
      </c>
      <c r="J129" s="48">
        <v>16.261049874495253</v>
      </c>
      <c r="K129" s="48">
        <v>15.803007331002512</v>
      </c>
      <c r="L129" s="48">
        <v>12.837490514772476</v>
      </c>
      <c r="M129" s="48">
        <v>16.956952737199906</v>
      </c>
      <c r="N129" s="48">
        <v>18.54080204317183</v>
      </c>
      <c r="O129" s="15">
        <v>357</v>
      </c>
      <c r="P129" s="15">
        <v>72</v>
      </c>
      <c r="Q129" s="15">
        <v>261</v>
      </c>
      <c r="R129" s="15">
        <v>16</v>
      </c>
      <c r="S129" s="48">
        <v>12.163543441226576</v>
      </c>
      <c r="T129" s="14">
        <v>123</v>
      </c>
      <c r="U129" s="48">
        <v>7.4844074844074848</v>
      </c>
      <c r="V129" s="48">
        <v>15.361977633902296</v>
      </c>
      <c r="W129" s="49">
        <v>10.738255033557047</v>
      </c>
      <c r="X129" s="48">
        <v>11.152369164365737</v>
      </c>
      <c r="Y129" s="48">
        <v>7.0836114024215844</v>
      </c>
      <c r="Z129" s="48">
        <v>14.04765781903056</v>
      </c>
      <c r="AA129" s="48">
        <v>8.3443708609271532</v>
      </c>
    </row>
    <row r="130" spans="1:27" x14ac:dyDescent="0.3">
      <c r="A130" t="s">
        <v>293</v>
      </c>
      <c r="B130" s="15">
        <v>983</v>
      </c>
      <c r="C130" s="15">
        <v>305</v>
      </c>
      <c r="D130" s="15">
        <v>515</v>
      </c>
      <c r="E130" s="15">
        <v>185</v>
      </c>
      <c r="F130" s="48">
        <v>11.309379997468907</v>
      </c>
      <c r="G130" s="14">
        <v>98</v>
      </c>
      <c r="H130" s="48">
        <v>7.6393237319974956</v>
      </c>
      <c r="I130" s="48">
        <v>11.970619682952908</v>
      </c>
      <c r="J130" s="48">
        <v>21.140441092446579</v>
      </c>
      <c r="K130" s="48">
        <v>12.98067422364759</v>
      </c>
      <c r="L130" s="48">
        <v>9.2112515531141685</v>
      </c>
      <c r="M130" s="48">
        <v>13.870615198523016</v>
      </c>
      <c r="N130" s="48">
        <v>28.151836983586566</v>
      </c>
      <c r="O130" s="15">
        <v>90</v>
      </c>
      <c r="P130" s="15">
        <v>21</v>
      </c>
      <c r="Q130" s="15">
        <v>64</v>
      </c>
      <c r="R130" s="15">
        <v>7</v>
      </c>
      <c r="S130" s="48">
        <v>9.155645981688707</v>
      </c>
      <c r="T130" s="14">
        <v>69</v>
      </c>
      <c r="U130" s="48">
        <v>6.8852459016393448</v>
      </c>
      <c r="V130" s="48">
        <v>12.427184466019417</v>
      </c>
      <c r="W130" s="49">
        <v>3.7837837837837842</v>
      </c>
      <c r="X130" s="48">
        <v>9.5928099779897291</v>
      </c>
      <c r="Y130" s="48">
        <v>7.0993914807302234</v>
      </c>
      <c r="Z130" s="48">
        <v>12.468923312296806</v>
      </c>
      <c r="AA130" s="48">
        <v>5.5054151624548737</v>
      </c>
    </row>
    <row r="131" spans="1:27" x14ac:dyDescent="0.3">
      <c r="A131" t="s">
        <v>294</v>
      </c>
      <c r="B131" s="15">
        <v>46</v>
      </c>
      <c r="C131" s="15">
        <v>33</v>
      </c>
      <c r="D131" s="15">
        <v>10</v>
      </c>
      <c r="E131" s="15">
        <v>3</v>
      </c>
      <c r="F131" s="48">
        <v>9.0391039496954217</v>
      </c>
      <c r="G131" s="14">
        <v>139</v>
      </c>
      <c r="H131" s="48">
        <v>8.529335745670716</v>
      </c>
      <c r="I131" s="48">
        <v>8.9605734767025087</v>
      </c>
      <c r="J131" s="48" t="s">
        <v>350</v>
      </c>
      <c r="K131" s="48">
        <v>11.5306587173436</v>
      </c>
      <c r="L131" s="48">
        <v>10.346640108446067</v>
      </c>
      <c r="M131" s="48">
        <v>13.722730471498945</v>
      </c>
      <c r="N131" s="48">
        <v>43.709391612522154</v>
      </c>
      <c r="O131" s="15">
        <v>1</v>
      </c>
      <c r="P131" s="15">
        <v>1</v>
      </c>
      <c r="Q131" s="15">
        <v>0</v>
      </c>
      <c r="R131" s="15">
        <v>0</v>
      </c>
      <c r="S131" s="48" t="s">
        <v>350</v>
      </c>
      <c r="T131" s="50" t="s">
        <v>350</v>
      </c>
      <c r="U131" s="48" t="s">
        <v>350</v>
      </c>
      <c r="V131" s="48" t="s">
        <v>350</v>
      </c>
      <c r="W131" s="49" t="s">
        <v>350</v>
      </c>
      <c r="X131" s="48">
        <v>8.2585278276481162</v>
      </c>
      <c r="Y131" s="48">
        <v>5.3475935828877006</v>
      </c>
      <c r="Z131" s="48">
        <v>15.384615384615385</v>
      </c>
      <c r="AA131" s="48">
        <v>8.1081081081081088</v>
      </c>
    </row>
    <row r="132" spans="1:27" x14ac:dyDescent="0.3">
      <c r="A132" t="s">
        <v>295</v>
      </c>
      <c r="B132" s="15">
        <v>168</v>
      </c>
      <c r="C132" s="15">
        <v>96</v>
      </c>
      <c r="D132" s="15">
        <v>66</v>
      </c>
      <c r="E132" s="15">
        <v>9</v>
      </c>
      <c r="F132" s="48">
        <v>11.797752808988765</v>
      </c>
      <c r="G132" s="14">
        <v>86</v>
      </c>
      <c r="H132" s="48">
        <v>12.105926860025221</v>
      </c>
      <c r="I132" s="48">
        <v>10.976218193913189</v>
      </c>
      <c r="J132" s="48">
        <v>39.130434782608695</v>
      </c>
      <c r="K132" s="48">
        <v>13.922003891583765</v>
      </c>
      <c r="L132" s="48">
        <v>12.218256246411901</v>
      </c>
      <c r="M132" s="48">
        <v>15.535361517186884</v>
      </c>
      <c r="N132" s="48">
        <v>21.647307286166843</v>
      </c>
      <c r="O132" s="15">
        <v>18</v>
      </c>
      <c r="P132" s="15">
        <v>8</v>
      </c>
      <c r="Q132" s="15">
        <v>10</v>
      </c>
      <c r="R132" s="15">
        <v>0</v>
      </c>
      <c r="S132" s="48">
        <v>10.714285714285714</v>
      </c>
      <c r="T132" s="14">
        <v>95</v>
      </c>
      <c r="U132" s="48">
        <v>8.3333333333333321</v>
      </c>
      <c r="V132" s="48">
        <v>15.151515151515152</v>
      </c>
      <c r="W132" s="49" t="s">
        <v>350</v>
      </c>
      <c r="X132" s="48">
        <v>10.433070866141732</v>
      </c>
      <c r="Y132" s="48">
        <v>6.7415730337078648</v>
      </c>
      <c r="Z132" s="48">
        <v>14.649033570701933</v>
      </c>
      <c r="AA132" s="48" t="s">
        <v>350</v>
      </c>
    </row>
    <row r="133" spans="1:27" x14ac:dyDescent="0.3">
      <c r="A133" t="s">
        <v>296</v>
      </c>
      <c r="B133" s="15">
        <v>108</v>
      </c>
      <c r="C133" s="15">
        <v>57</v>
      </c>
      <c r="D133" s="15">
        <v>49</v>
      </c>
      <c r="E133" s="15">
        <v>4</v>
      </c>
      <c r="F133" s="48">
        <v>12.073784237003913</v>
      </c>
      <c r="G133" s="14">
        <v>78</v>
      </c>
      <c r="H133" s="48">
        <v>9.8581805603597363</v>
      </c>
      <c r="I133" s="48">
        <v>16.46505376344086</v>
      </c>
      <c r="J133" s="48" t="s">
        <v>350</v>
      </c>
      <c r="K133" s="48">
        <v>12.429608982856884</v>
      </c>
      <c r="L133" s="48">
        <v>9.7012707790732229</v>
      </c>
      <c r="M133" s="48">
        <v>17.149994936025116</v>
      </c>
      <c r="N133" s="48">
        <v>20.772746157041961</v>
      </c>
      <c r="O133" s="15">
        <v>17</v>
      </c>
      <c r="P133" s="15">
        <v>7</v>
      </c>
      <c r="Q133" s="15">
        <v>10</v>
      </c>
      <c r="R133" s="15">
        <v>0</v>
      </c>
      <c r="S133" s="48">
        <v>15.74074074074074</v>
      </c>
      <c r="T133" s="14">
        <v>146</v>
      </c>
      <c r="U133" s="48">
        <v>12.280701754385964</v>
      </c>
      <c r="V133" s="48">
        <v>20.408163265306122</v>
      </c>
      <c r="W133" s="49" t="s">
        <v>350</v>
      </c>
      <c r="X133" s="48">
        <v>10.847766636280767</v>
      </c>
      <c r="Y133" s="48">
        <v>8.2882882882882889</v>
      </c>
      <c r="Z133" s="48">
        <v>14.173228346456693</v>
      </c>
      <c r="AA133" s="48" t="s">
        <v>350</v>
      </c>
    </row>
    <row r="134" spans="1:27" x14ac:dyDescent="0.3">
      <c r="A134" t="s">
        <v>297</v>
      </c>
      <c r="B134" s="15">
        <v>820</v>
      </c>
      <c r="C134" s="15">
        <v>425</v>
      </c>
      <c r="D134" s="15">
        <v>344</v>
      </c>
      <c r="E134" s="15">
        <v>38</v>
      </c>
      <c r="F134" s="48">
        <v>12.846825110843033</v>
      </c>
      <c r="G134" s="14">
        <v>53</v>
      </c>
      <c r="H134" s="48">
        <v>10.480887792848335</v>
      </c>
      <c r="I134" s="48">
        <v>16.171493042497179</v>
      </c>
      <c r="J134" s="48">
        <v>14.110657259561828</v>
      </c>
      <c r="K134" s="48">
        <v>14.801224014172794</v>
      </c>
      <c r="L134" s="48">
        <v>12.437933117562411</v>
      </c>
      <c r="M134" s="48">
        <v>18.170651542850013</v>
      </c>
      <c r="N134" s="48">
        <v>20.351409429907726</v>
      </c>
      <c r="O134" s="15">
        <v>121</v>
      </c>
      <c r="P134" s="15">
        <v>41</v>
      </c>
      <c r="Q134" s="15">
        <v>75</v>
      </c>
      <c r="R134" s="15">
        <v>2</v>
      </c>
      <c r="S134" s="48">
        <v>14.75609756097561</v>
      </c>
      <c r="T134" s="14">
        <v>141</v>
      </c>
      <c r="U134" s="48">
        <v>9.6470588235294112</v>
      </c>
      <c r="V134" s="48">
        <v>21.802325581395348</v>
      </c>
      <c r="W134" s="49" t="s">
        <v>350</v>
      </c>
      <c r="X134" s="48">
        <v>13.622786430552591</v>
      </c>
      <c r="Y134" s="48">
        <v>9.9506416584402757</v>
      </c>
      <c r="Z134" s="48">
        <v>19.514127277528388</v>
      </c>
      <c r="AA134" s="48">
        <v>6.8322981366459627</v>
      </c>
    </row>
    <row r="135" spans="1:27" x14ac:dyDescent="0.3">
      <c r="A135" t="s">
        <v>298</v>
      </c>
      <c r="B135" s="15">
        <v>314</v>
      </c>
      <c r="C135" s="15">
        <v>263</v>
      </c>
      <c r="D135" s="15">
        <v>37</v>
      </c>
      <c r="E135" s="15">
        <v>11</v>
      </c>
      <c r="F135" s="48">
        <v>12.225986060818441</v>
      </c>
      <c r="G135" s="14">
        <v>74</v>
      </c>
      <c r="H135" s="48">
        <v>11.967056468125767</v>
      </c>
      <c r="I135" s="48">
        <v>12.918994413407821</v>
      </c>
      <c r="J135" s="48">
        <v>14.627659574468085</v>
      </c>
      <c r="K135" s="48">
        <v>12.59506441098867</v>
      </c>
      <c r="L135" s="48">
        <v>12.079881777139061</v>
      </c>
      <c r="M135" s="48">
        <v>14.078235253819278</v>
      </c>
      <c r="N135" s="48">
        <v>16.471333544504276</v>
      </c>
      <c r="O135" s="15">
        <v>30</v>
      </c>
      <c r="P135" s="15">
        <v>22</v>
      </c>
      <c r="Q135" s="15">
        <v>8</v>
      </c>
      <c r="R135" s="15">
        <v>2</v>
      </c>
      <c r="S135" s="48">
        <v>9.5541401273885356</v>
      </c>
      <c r="T135" s="14">
        <v>77</v>
      </c>
      <c r="U135" s="48">
        <v>8.3650190114068437</v>
      </c>
      <c r="V135" s="48">
        <v>21.621621621621621</v>
      </c>
      <c r="W135" s="49" t="s">
        <v>350</v>
      </c>
      <c r="X135" s="48">
        <v>9.5502156500308075</v>
      </c>
      <c r="Y135" s="48">
        <v>8.2678638234193791</v>
      </c>
      <c r="Z135" s="48">
        <v>17.518248175182482</v>
      </c>
      <c r="AA135" s="48">
        <v>6.7307692307692308</v>
      </c>
    </row>
    <row r="136" spans="1:27" x14ac:dyDescent="0.3">
      <c r="A136" t="s">
        <v>299</v>
      </c>
      <c r="B136" s="15">
        <v>52</v>
      </c>
      <c r="C136" s="15">
        <v>13</v>
      </c>
      <c r="D136" s="15">
        <v>36</v>
      </c>
      <c r="E136" s="15">
        <v>2</v>
      </c>
      <c r="F136" s="48">
        <v>8.8616223585548752</v>
      </c>
      <c r="G136" s="14">
        <v>141</v>
      </c>
      <c r="H136" s="48">
        <v>4.825538233110616</v>
      </c>
      <c r="I136" s="48">
        <v>12.080536912751677</v>
      </c>
      <c r="J136" s="48" t="s">
        <v>350</v>
      </c>
      <c r="K136" s="48">
        <v>10.015091233365345</v>
      </c>
      <c r="L136" s="48">
        <v>6.2272762435213123</v>
      </c>
      <c r="M136" s="48">
        <v>12.901758148906438</v>
      </c>
      <c r="N136" s="48">
        <v>1.3289555972482803</v>
      </c>
      <c r="O136" s="15">
        <v>5</v>
      </c>
      <c r="P136" s="15">
        <v>0</v>
      </c>
      <c r="Q136" s="15">
        <v>5</v>
      </c>
      <c r="R136" s="15">
        <v>0</v>
      </c>
      <c r="S136" s="48">
        <v>9.6153846153846168</v>
      </c>
      <c r="T136" s="14">
        <v>79</v>
      </c>
      <c r="U136" s="48" t="s">
        <v>350</v>
      </c>
      <c r="V136" s="48">
        <v>13.888888888888889</v>
      </c>
      <c r="W136" s="49" t="s">
        <v>350</v>
      </c>
      <c r="X136" s="48">
        <v>10.95890410958904</v>
      </c>
      <c r="Y136" s="48">
        <v>7.4534161490683228</v>
      </c>
      <c r="Z136" s="48">
        <v>12.846347607052897</v>
      </c>
      <c r="AA136" s="48" t="s">
        <v>350</v>
      </c>
    </row>
    <row r="137" spans="1:27" x14ac:dyDescent="0.3">
      <c r="A137" t="s">
        <v>300</v>
      </c>
      <c r="B137" s="15">
        <v>365</v>
      </c>
      <c r="C137" s="15">
        <v>121</v>
      </c>
      <c r="D137" s="15">
        <v>209</v>
      </c>
      <c r="E137" s="15">
        <v>30</v>
      </c>
      <c r="F137" s="48">
        <v>11.637546231348042</v>
      </c>
      <c r="G137" s="14">
        <v>92</v>
      </c>
      <c r="H137" s="48">
        <v>8.7113030957523403</v>
      </c>
      <c r="I137" s="48">
        <v>12.688198154443905</v>
      </c>
      <c r="J137" s="48">
        <v>18.999366687777076</v>
      </c>
      <c r="K137" s="48">
        <v>14.857527803786692</v>
      </c>
      <c r="L137" s="48">
        <v>10.953815055349544</v>
      </c>
      <c r="M137" s="48">
        <v>16.208601792634507</v>
      </c>
      <c r="N137" s="48">
        <v>63.654518222666006</v>
      </c>
      <c r="O137" s="15">
        <v>43</v>
      </c>
      <c r="P137" s="15">
        <v>13</v>
      </c>
      <c r="Q137" s="15">
        <v>30</v>
      </c>
      <c r="R137" s="15">
        <v>0</v>
      </c>
      <c r="S137" s="48">
        <v>11.78082191780822</v>
      </c>
      <c r="T137" s="14">
        <v>116</v>
      </c>
      <c r="U137" s="48">
        <v>10.743801652892563</v>
      </c>
      <c r="V137" s="48">
        <v>14.354066985645932</v>
      </c>
      <c r="W137" s="49" t="s">
        <v>350</v>
      </c>
      <c r="X137" s="48">
        <v>11.480865224625623</v>
      </c>
      <c r="Y137" s="48">
        <v>7.1072319201995011</v>
      </c>
      <c r="Z137" s="48">
        <v>15.254858819215256</v>
      </c>
      <c r="AA137" s="48">
        <v>9.117647058823529</v>
      </c>
    </row>
    <row r="138" spans="1:27" x14ac:dyDescent="0.3">
      <c r="A138" t="s">
        <v>301</v>
      </c>
      <c r="B138" s="15">
        <v>50</v>
      </c>
      <c r="C138" s="15">
        <v>22</v>
      </c>
      <c r="D138" s="15">
        <v>27</v>
      </c>
      <c r="E138" s="15">
        <v>0</v>
      </c>
      <c r="F138" s="48">
        <v>7.7447335811648079</v>
      </c>
      <c r="G138" s="14">
        <v>153</v>
      </c>
      <c r="H138" s="48">
        <v>8.3745717548534451</v>
      </c>
      <c r="I138" s="48">
        <v>7.293354943273906</v>
      </c>
      <c r="J138" s="48" t="s">
        <v>350</v>
      </c>
      <c r="K138" s="48">
        <v>9.9673178450481359</v>
      </c>
      <c r="L138" s="48">
        <v>8.2004044035048302</v>
      </c>
      <c r="M138" s="48">
        <v>10.772669060593124</v>
      </c>
      <c r="N138" s="48" t="s">
        <v>350</v>
      </c>
      <c r="O138" s="15">
        <v>6</v>
      </c>
      <c r="P138" s="15">
        <v>2</v>
      </c>
      <c r="Q138" s="15">
        <v>3</v>
      </c>
      <c r="R138" s="15">
        <v>0</v>
      </c>
      <c r="S138" s="48">
        <v>12</v>
      </c>
      <c r="T138" s="14">
        <v>122</v>
      </c>
      <c r="U138" s="48" t="s">
        <v>350</v>
      </c>
      <c r="V138" s="48" t="s">
        <v>350</v>
      </c>
      <c r="W138" s="49" t="s">
        <v>350</v>
      </c>
      <c r="X138" s="48">
        <v>14.094955489614245</v>
      </c>
      <c r="Y138" s="48">
        <v>10.50228310502283</v>
      </c>
      <c r="Z138" s="48">
        <v>16.550116550116549</v>
      </c>
      <c r="AA138" s="48" t="s">
        <v>350</v>
      </c>
    </row>
    <row r="139" spans="1:27" x14ac:dyDescent="0.3">
      <c r="A139" t="s">
        <v>302</v>
      </c>
      <c r="B139" s="15">
        <v>11</v>
      </c>
      <c r="C139" s="15">
        <v>4</v>
      </c>
      <c r="D139" s="15">
        <v>4</v>
      </c>
      <c r="E139" s="15">
        <v>3</v>
      </c>
      <c r="F139" s="48">
        <v>6.4591896652965355</v>
      </c>
      <c r="G139" s="14">
        <v>158</v>
      </c>
      <c r="H139" s="48" t="s">
        <v>350</v>
      </c>
      <c r="I139" s="48" t="s">
        <v>350</v>
      </c>
      <c r="J139" s="48" t="s">
        <v>350</v>
      </c>
      <c r="K139" s="48">
        <v>10.825823272686051</v>
      </c>
      <c r="L139" s="48">
        <v>8.7524106215694992</v>
      </c>
      <c r="M139" s="48">
        <v>10.236295800248733</v>
      </c>
      <c r="N139" s="48">
        <v>31.746031746031743</v>
      </c>
      <c r="O139" s="15">
        <v>2</v>
      </c>
      <c r="P139" s="15">
        <v>1</v>
      </c>
      <c r="Q139" s="15">
        <v>1</v>
      </c>
      <c r="R139" s="15">
        <v>0</v>
      </c>
      <c r="S139" s="48" t="s">
        <v>350</v>
      </c>
      <c r="T139" s="50" t="s">
        <v>350</v>
      </c>
      <c r="U139" s="48" t="s">
        <v>350</v>
      </c>
      <c r="V139" s="48" t="s">
        <v>350</v>
      </c>
      <c r="W139" s="49" t="s">
        <v>350</v>
      </c>
      <c r="X139" s="48">
        <v>14.659685863874344</v>
      </c>
      <c r="Y139" s="48" t="s">
        <v>350</v>
      </c>
      <c r="Z139" s="48">
        <v>22.429906542056074</v>
      </c>
      <c r="AA139" s="48" t="s">
        <v>350</v>
      </c>
    </row>
    <row r="140" spans="1:27" x14ac:dyDescent="0.3">
      <c r="A140" t="s">
        <v>303</v>
      </c>
      <c r="B140" s="15">
        <v>265</v>
      </c>
      <c r="C140" s="15">
        <v>177</v>
      </c>
      <c r="D140" s="15">
        <v>61</v>
      </c>
      <c r="E140" s="15">
        <v>48</v>
      </c>
      <c r="F140" s="48">
        <v>10.381571730784298</v>
      </c>
      <c r="G140" s="14">
        <v>118</v>
      </c>
      <c r="H140" s="48">
        <v>10.201141144602616</v>
      </c>
      <c r="I140" s="48">
        <v>8.054931995246271</v>
      </c>
      <c r="J140" s="48">
        <v>17.247574559827523</v>
      </c>
      <c r="K140" s="48">
        <v>13.885392729251082</v>
      </c>
      <c r="L140" s="48">
        <v>13.205154040374108</v>
      </c>
      <c r="M140" s="48">
        <v>10.749576218629842</v>
      </c>
      <c r="N140" s="48">
        <v>28.968805881184185</v>
      </c>
      <c r="O140" s="15">
        <v>31</v>
      </c>
      <c r="P140" s="15">
        <v>17</v>
      </c>
      <c r="Q140" s="15">
        <v>12</v>
      </c>
      <c r="R140" s="15">
        <v>4</v>
      </c>
      <c r="S140" s="48">
        <v>11.69811320754717</v>
      </c>
      <c r="T140" s="14">
        <v>114</v>
      </c>
      <c r="U140" s="48">
        <v>9.6045197740112993</v>
      </c>
      <c r="V140" s="48">
        <v>19.672131147540984</v>
      </c>
      <c r="W140" s="49" t="s">
        <v>350</v>
      </c>
      <c r="X140" s="48">
        <v>9.8538011695906444</v>
      </c>
      <c r="Y140" s="48">
        <v>9.1113105924596045</v>
      </c>
      <c r="Z140" s="48">
        <v>13.846153846153847</v>
      </c>
      <c r="AA140" s="48">
        <v>6.3100137174211239</v>
      </c>
    </row>
    <row r="141" spans="1:27" x14ac:dyDescent="0.3">
      <c r="A141" t="s">
        <v>304</v>
      </c>
      <c r="B141" s="15">
        <v>87</v>
      </c>
      <c r="C141" s="15">
        <v>43</v>
      </c>
      <c r="D141" s="15">
        <v>38</v>
      </c>
      <c r="E141" s="15">
        <v>1</v>
      </c>
      <c r="F141" s="48">
        <v>10.278827977315689</v>
      </c>
      <c r="G141" s="14">
        <v>122</v>
      </c>
      <c r="H141" s="48">
        <v>8.4529192058187537</v>
      </c>
      <c r="I141" s="48">
        <v>11.76470588235294</v>
      </c>
      <c r="J141" s="48" t="s">
        <v>350</v>
      </c>
      <c r="K141" s="48">
        <v>11.876730108774307</v>
      </c>
      <c r="L141" s="48">
        <v>10.007369768434119</v>
      </c>
      <c r="M141" s="48">
        <v>13.557341124908694</v>
      </c>
      <c r="N141" s="48">
        <v>16.607354685646499</v>
      </c>
      <c r="O141" s="15">
        <v>7</v>
      </c>
      <c r="P141" s="15">
        <v>4</v>
      </c>
      <c r="Q141" s="15">
        <v>3</v>
      </c>
      <c r="R141" s="15">
        <v>0</v>
      </c>
      <c r="S141" s="48">
        <v>8.0459770114942533</v>
      </c>
      <c r="T141" s="14">
        <v>34</v>
      </c>
      <c r="U141" s="48" t="s">
        <v>350</v>
      </c>
      <c r="V141" s="48" t="s">
        <v>350</v>
      </c>
      <c r="W141" s="49" t="s">
        <v>350</v>
      </c>
      <c r="X141" s="48">
        <v>11.02514506769826</v>
      </c>
      <c r="Y141" s="48">
        <v>8.9147286821705425</v>
      </c>
      <c r="Z141" s="48">
        <v>14.008620689655171</v>
      </c>
      <c r="AA141" s="48" t="s">
        <v>350</v>
      </c>
    </row>
    <row r="142" spans="1:27" x14ac:dyDescent="0.3">
      <c r="A142" t="s">
        <v>305</v>
      </c>
      <c r="B142" s="15">
        <v>130</v>
      </c>
      <c r="C142" s="15">
        <v>69</v>
      </c>
      <c r="D142" s="15">
        <v>53</v>
      </c>
      <c r="E142" s="15">
        <v>7</v>
      </c>
      <c r="F142" s="48">
        <v>7.8355735037068284</v>
      </c>
      <c r="G142" s="14">
        <v>152</v>
      </c>
      <c r="H142" s="48">
        <v>6.7481662591687037</v>
      </c>
      <c r="I142" s="48">
        <v>8.8274483677548297</v>
      </c>
      <c r="J142" s="48">
        <v>2.9901751388295601</v>
      </c>
      <c r="K142" s="48">
        <v>9.6614753333955044</v>
      </c>
      <c r="L142" s="48">
        <v>8.3648797166931246</v>
      </c>
      <c r="M142" s="48">
        <v>10.412992727700241</v>
      </c>
      <c r="N142" s="48">
        <v>6.8579496747516515</v>
      </c>
      <c r="O142" s="15">
        <v>11</v>
      </c>
      <c r="P142" s="15">
        <v>5</v>
      </c>
      <c r="Q142" s="15">
        <v>6</v>
      </c>
      <c r="R142" s="15">
        <v>0</v>
      </c>
      <c r="S142" s="48">
        <v>8.4615384615384617</v>
      </c>
      <c r="T142" s="14">
        <v>49</v>
      </c>
      <c r="U142" s="48">
        <v>7.2463768115942031</v>
      </c>
      <c r="V142" s="48">
        <v>11.320754716981133</v>
      </c>
      <c r="W142" s="49" t="s">
        <v>350</v>
      </c>
      <c r="X142" s="48">
        <v>10.424710424710424</v>
      </c>
      <c r="Y142" s="48">
        <v>7.664233576642336</v>
      </c>
      <c r="Z142" s="48">
        <v>15</v>
      </c>
      <c r="AA142" s="48">
        <v>5.1470588235294112</v>
      </c>
    </row>
    <row r="143" spans="1:27" x14ac:dyDescent="0.3">
      <c r="A143" t="s">
        <v>306</v>
      </c>
      <c r="B143" s="15">
        <v>119</v>
      </c>
      <c r="C143" s="15">
        <v>33</v>
      </c>
      <c r="D143" s="15">
        <v>85</v>
      </c>
      <c r="E143" s="15">
        <v>0</v>
      </c>
      <c r="F143" s="48">
        <v>13.189980048769675</v>
      </c>
      <c r="G143" s="14">
        <v>44</v>
      </c>
      <c r="H143" s="48">
        <v>9.7488921713441652</v>
      </c>
      <c r="I143" s="48">
        <v>15.659543109801032</v>
      </c>
      <c r="J143" s="48" t="s">
        <v>350</v>
      </c>
      <c r="K143" s="48">
        <v>15.502650521146206</v>
      </c>
      <c r="L143" s="48">
        <v>9.9593612271764638</v>
      </c>
      <c r="M143" s="48">
        <v>17.879532143654572</v>
      </c>
      <c r="N143" s="48">
        <v>31.304347826086961</v>
      </c>
      <c r="O143" s="15">
        <v>14</v>
      </c>
      <c r="P143" s="15">
        <v>4</v>
      </c>
      <c r="Q143" s="15">
        <v>10</v>
      </c>
      <c r="R143" s="15">
        <v>0</v>
      </c>
      <c r="S143" s="48">
        <v>11.76470588235294</v>
      </c>
      <c r="T143" s="14">
        <v>115</v>
      </c>
      <c r="U143" s="48" t="s">
        <v>350</v>
      </c>
      <c r="V143" s="48">
        <v>11.76470588235294</v>
      </c>
      <c r="W143" s="49" t="s">
        <v>350</v>
      </c>
      <c r="X143" s="48">
        <v>15.227736233854522</v>
      </c>
      <c r="Y143" s="48">
        <v>10.057471264367816</v>
      </c>
      <c r="Z143" s="48">
        <v>17.77137367915466</v>
      </c>
      <c r="AA143" s="48">
        <v>24.074074074074073</v>
      </c>
    </row>
    <row r="144" spans="1:27" x14ac:dyDescent="0.3">
      <c r="A144" t="s">
        <v>307</v>
      </c>
      <c r="B144" s="15">
        <v>601</v>
      </c>
      <c r="C144" s="15">
        <v>309</v>
      </c>
      <c r="D144" s="15">
        <v>264</v>
      </c>
      <c r="E144" s="15">
        <v>22</v>
      </c>
      <c r="F144" s="48">
        <v>13.394548574739799</v>
      </c>
      <c r="G144" s="14">
        <v>36</v>
      </c>
      <c r="H144" s="48">
        <v>11.376187320521318</v>
      </c>
      <c r="I144" s="48">
        <v>15.958411412682102</v>
      </c>
      <c r="J144" s="48">
        <v>14.304291287386215</v>
      </c>
      <c r="K144" s="48">
        <v>13.833934369137092</v>
      </c>
      <c r="L144" s="48">
        <v>11.730488139667747</v>
      </c>
      <c r="M144" s="48">
        <v>16.559938989698459</v>
      </c>
      <c r="N144" s="48">
        <v>19.13727911104252</v>
      </c>
      <c r="O144" s="15">
        <v>72</v>
      </c>
      <c r="P144" s="15">
        <v>21</v>
      </c>
      <c r="Q144" s="15">
        <v>51</v>
      </c>
      <c r="R144" s="15">
        <v>0</v>
      </c>
      <c r="S144" s="48">
        <v>11.980033277870216</v>
      </c>
      <c r="T144" s="14">
        <v>121</v>
      </c>
      <c r="U144" s="48">
        <v>6.7961165048543686</v>
      </c>
      <c r="V144" s="48">
        <v>19.318181818181817</v>
      </c>
      <c r="W144" s="49" t="s">
        <v>350</v>
      </c>
      <c r="X144" s="48">
        <v>10.800714633750202</v>
      </c>
      <c r="Y144" s="48">
        <v>6.1669829222011385</v>
      </c>
      <c r="Z144" s="48">
        <v>16.48391812865497</v>
      </c>
      <c r="AA144" s="48">
        <v>4.435483870967742</v>
      </c>
    </row>
    <row r="145" spans="1:27" x14ac:dyDescent="0.3">
      <c r="A145" t="s">
        <v>308</v>
      </c>
      <c r="B145" s="15">
        <v>615</v>
      </c>
      <c r="C145" s="15">
        <v>303</v>
      </c>
      <c r="D145" s="15">
        <v>220</v>
      </c>
      <c r="E145" s="15">
        <v>95</v>
      </c>
      <c r="F145" s="48">
        <v>15.265849178374623</v>
      </c>
      <c r="G145" s="14">
        <v>11</v>
      </c>
      <c r="H145" s="48">
        <v>11.336426219694701</v>
      </c>
      <c r="I145" s="48">
        <v>17.965049812183572</v>
      </c>
      <c r="J145" s="48">
        <v>21.571298819255222</v>
      </c>
      <c r="K145" s="48">
        <v>15.681829505256342</v>
      </c>
      <c r="L145" s="48">
        <v>11.931100746199975</v>
      </c>
      <c r="M145" s="48">
        <v>18.190570292113197</v>
      </c>
      <c r="N145" s="48">
        <v>28.423206196112815</v>
      </c>
      <c r="O145" s="15">
        <v>70</v>
      </c>
      <c r="P145" s="15">
        <v>31</v>
      </c>
      <c r="Q145" s="15">
        <v>33</v>
      </c>
      <c r="R145" s="15">
        <v>7</v>
      </c>
      <c r="S145" s="48">
        <v>11.38211382113821</v>
      </c>
      <c r="T145" s="14">
        <v>106</v>
      </c>
      <c r="U145" s="48">
        <v>10.231023102310232</v>
      </c>
      <c r="V145" s="48">
        <v>15</v>
      </c>
      <c r="W145" s="49">
        <v>7.3684210526315779</v>
      </c>
      <c r="X145" s="48">
        <v>11.580619539316919</v>
      </c>
      <c r="Y145" s="48">
        <v>8.886146251157049</v>
      </c>
      <c r="Z145" s="48">
        <v>17.502321262766944</v>
      </c>
      <c r="AA145" s="48">
        <v>5.9125964010282779</v>
      </c>
    </row>
    <row r="146" spans="1:27" x14ac:dyDescent="0.3">
      <c r="A146" t="s">
        <v>309</v>
      </c>
      <c r="B146" s="15">
        <v>426</v>
      </c>
      <c r="C146" s="15">
        <v>255</v>
      </c>
      <c r="D146" s="15">
        <v>128</v>
      </c>
      <c r="E146" s="15">
        <v>64</v>
      </c>
      <c r="F146" s="48">
        <v>15.619843801561984</v>
      </c>
      <c r="G146" s="14">
        <v>6</v>
      </c>
      <c r="H146" s="48">
        <v>13.158573713813922</v>
      </c>
      <c r="I146" s="48">
        <v>18.140589569160998</v>
      </c>
      <c r="J146" s="48">
        <v>20.80624187256177</v>
      </c>
      <c r="K146" s="48">
        <v>16.09720176730486</v>
      </c>
      <c r="L146" s="48">
        <v>13.777132516077581</v>
      </c>
      <c r="M146" s="48">
        <v>19.358767999303954</v>
      </c>
      <c r="N146" s="48">
        <v>24.097963460153231</v>
      </c>
      <c r="O146" s="15">
        <v>53</v>
      </c>
      <c r="P146" s="15">
        <v>21</v>
      </c>
      <c r="Q146" s="15">
        <v>27</v>
      </c>
      <c r="R146" s="15">
        <v>11</v>
      </c>
      <c r="S146" s="48">
        <v>12.44131455399061</v>
      </c>
      <c r="T146" s="14">
        <v>125</v>
      </c>
      <c r="U146" s="48">
        <v>8.235294117647058</v>
      </c>
      <c r="V146" s="48">
        <v>21.09375</v>
      </c>
      <c r="W146" s="49">
        <v>17.1875</v>
      </c>
      <c r="X146" s="48">
        <v>10.933211344922231</v>
      </c>
      <c r="Y146" s="48">
        <v>8.1261595547309824</v>
      </c>
      <c r="Z146" s="48">
        <v>16.629213483146067</v>
      </c>
      <c r="AA146" s="48">
        <v>8.4239130434782616</v>
      </c>
    </row>
    <row r="147" spans="1:27" x14ac:dyDescent="0.3">
      <c r="A147" t="s">
        <v>310</v>
      </c>
      <c r="B147" s="15">
        <v>77</v>
      </c>
      <c r="C147" s="15">
        <v>74</v>
      </c>
      <c r="D147" s="15">
        <v>0</v>
      </c>
      <c r="E147" s="15">
        <v>0</v>
      </c>
      <c r="F147" s="48">
        <v>7.1488255500882003</v>
      </c>
      <c r="G147" s="14">
        <v>155</v>
      </c>
      <c r="H147" s="48">
        <v>7.0570284188441725</v>
      </c>
      <c r="I147" s="48" t="s">
        <v>350</v>
      </c>
      <c r="J147" s="48" t="s">
        <v>350</v>
      </c>
      <c r="K147" s="48">
        <v>7.9474610955123026</v>
      </c>
      <c r="L147" s="48">
        <v>7.818190647307337</v>
      </c>
      <c r="M147" s="48" t="s">
        <v>350</v>
      </c>
      <c r="N147" s="48">
        <v>12.512030798845043</v>
      </c>
      <c r="O147" s="15">
        <v>4</v>
      </c>
      <c r="P147" s="15">
        <v>4</v>
      </c>
      <c r="Q147" s="15">
        <v>0</v>
      </c>
      <c r="R147" s="15">
        <v>0</v>
      </c>
      <c r="S147" s="48" t="s">
        <v>350</v>
      </c>
      <c r="T147" s="50" t="s">
        <v>350</v>
      </c>
      <c r="U147" s="48" t="s">
        <v>350</v>
      </c>
      <c r="V147" s="48" t="s">
        <v>350</v>
      </c>
      <c r="W147" s="49" t="s">
        <v>350</v>
      </c>
      <c r="X147" s="48">
        <v>7.1856287425149699</v>
      </c>
      <c r="Y147" s="48">
        <v>7.4534161490683228</v>
      </c>
      <c r="Z147" s="48" t="s">
        <v>350</v>
      </c>
      <c r="AA147" s="48" t="s">
        <v>350</v>
      </c>
    </row>
    <row r="148" spans="1:27" x14ac:dyDescent="0.3">
      <c r="A148" t="s">
        <v>311</v>
      </c>
      <c r="B148" s="15">
        <v>84</v>
      </c>
      <c r="C148" s="15">
        <v>58</v>
      </c>
      <c r="D148" s="15">
        <v>26</v>
      </c>
      <c r="E148" s="15">
        <v>0</v>
      </c>
      <c r="F148" s="48">
        <v>12.514898688915377</v>
      </c>
      <c r="G148" s="14">
        <v>68</v>
      </c>
      <c r="H148" s="48">
        <v>13.157894736842104</v>
      </c>
      <c r="I148" s="48">
        <v>11.84510250569476</v>
      </c>
      <c r="J148" s="48" t="s">
        <v>350</v>
      </c>
      <c r="K148" s="48">
        <v>12.276260009420632</v>
      </c>
      <c r="L148" s="48">
        <v>10.148774340329668</v>
      </c>
      <c r="M148" s="48">
        <v>16.462756387189636</v>
      </c>
      <c r="N148" s="48">
        <v>11.541632316570487</v>
      </c>
      <c r="O148" s="15">
        <v>10</v>
      </c>
      <c r="P148" s="15">
        <v>5</v>
      </c>
      <c r="Q148" s="15">
        <v>5</v>
      </c>
      <c r="R148" s="15">
        <v>0</v>
      </c>
      <c r="S148" s="48">
        <v>11.904761904761903</v>
      </c>
      <c r="T148" s="14">
        <v>118</v>
      </c>
      <c r="U148" s="48">
        <v>8.6206896551724146</v>
      </c>
      <c r="V148" s="48">
        <v>19.230769230769234</v>
      </c>
      <c r="W148" s="49" t="s">
        <v>350</v>
      </c>
      <c r="X148" s="48">
        <v>11.870503597122301</v>
      </c>
      <c r="Y148" s="48">
        <v>7.2527472527472536</v>
      </c>
      <c r="Z148" s="48">
        <v>16.939890710382514</v>
      </c>
      <c r="AA148" s="48" t="s">
        <v>350</v>
      </c>
    </row>
    <row r="149" spans="1:27" x14ac:dyDescent="0.3">
      <c r="A149" t="s">
        <v>312</v>
      </c>
      <c r="B149" s="15">
        <v>952</v>
      </c>
      <c r="C149" s="15">
        <v>488</v>
      </c>
      <c r="D149" s="15">
        <v>402</v>
      </c>
      <c r="E149" s="15">
        <v>33</v>
      </c>
      <c r="F149" s="48">
        <v>13.786511809769308</v>
      </c>
      <c r="G149" s="14">
        <v>27</v>
      </c>
      <c r="H149" s="48">
        <v>11.511877521171947</v>
      </c>
      <c r="I149" s="48">
        <v>16.683959327661341</v>
      </c>
      <c r="J149" s="48">
        <v>13.247691690084302</v>
      </c>
      <c r="K149" s="48">
        <v>13.990306898192411</v>
      </c>
      <c r="L149" s="48">
        <v>12.002727134030057</v>
      </c>
      <c r="M149" s="48">
        <v>16.58625786149565</v>
      </c>
      <c r="N149" s="48">
        <v>20.230676216165939</v>
      </c>
      <c r="O149" s="15">
        <v>96</v>
      </c>
      <c r="P149" s="15">
        <v>37</v>
      </c>
      <c r="Q149" s="15">
        <v>57</v>
      </c>
      <c r="R149" s="15">
        <v>0</v>
      </c>
      <c r="S149" s="48">
        <v>10.084033613445378</v>
      </c>
      <c r="T149" s="14">
        <v>85</v>
      </c>
      <c r="U149" s="48">
        <v>7.581967213114754</v>
      </c>
      <c r="V149" s="48">
        <v>14.17910447761194</v>
      </c>
      <c r="W149" s="49" t="s">
        <v>350</v>
      </c>
      <c r="X149" s="48">
        <v>10.771376461753031</v>
      </c>
      <c r="Y149" s="48">
        <v>7.5471698113207548</v>
      </c>
      <c r="Z149" s="48">
        <v>15.333154937115335</v>
      </c>
      <c r="AA149" s="48">
        <v>6.2068965517241379</v>
      </c>
    </row>
    <row r="150" spans="1:27" x14ac:dyDescent="0.3">
      <c r="A150" t="s">
        <v>313</v>
      </c>
      <c r="B150" s="15">
        <v>111</v>
      </c>
      <c r="C150" s="15">
        <v>48</v>
      </c>
      <c r="D150" s="15">
        <v>59</v>
      </c>
      <c r="E150" s="15">
        <v>4</v>
      </c>
      <c r="F150" s="48">
        <v>13.646422424391444</v>
      </c>
      <c r="G150" s="14">
        <v>30</v>
      </c>
      <c r="H150" s="48">
        <v>10.163031971204743</v>
      </c>
      <c r="I150" s="48">
        <v>18.249304051964121</v>
      </c>
      <c r="J150" s="48" t="s">
        <v>350</v>
      </c>
      <c r="K150" s="48">
        <v>14.998862861041619</v>
      </c>
      <c r="L150" s="48">
        <v>11.593052109181141</v>
      </c>
      <c r="M150" s="48">
        <v>17.842795001800905</v>
      </c>
      <c r="N150" s="48">
        <v>21.773935318603904</v>
      </c>
      <c r="O150" s="15">
        <v>17</v>
      </c>
      <c r="P150" s="15">
        <v>8</v>
      </c>
      <c r="Q150" s="15">
        <v>9</v>
      </c>
      <c r="R150" s="15">
        <v>0</v>
      </c>
      <c r="S150" s="48">
        <v>15.315315315315313</v>
      </c>
      <c r="T150" s="14">
        <v>144</v>
      </c>
      <c r="U150" s="48">
        <v>16.666666666666664</v>
      </c>
      <c r="V150" s="48">
        <v>15.254237288135593</v>
      </c>
      <c r="W150" s="49" t="s">
        <v>350</v>
      </c>
      <c r="X150" s="48">
        <v>14.25322213798332</v>
      </c>
      <c r="Y150" s="48">
        <v>8.5616438356164384</v>
      </c>
      <c r="Z150" s="48">
        <v>20.652173913043477</v>
      </c>
      <c r="AA150" s="48" t="s">
        <v>350</v>
      </c>
    </row>
    <row r="151" spans="1:27" x14ac:dyDescent="0.3">
      <c r="A151" t="s">
        <v>314</v>
      </c>
      <c r="B151" s="15">
        <v>94</v>
      </c>
      <c r="C151" s="15">
        <v>47</v>
      </c>
      <c r="D151" s="15">
        <v>44</v>
      </c>
      <c r="E151" s="15">
        <v>2</v>
      </c>
      <c r="F151" s="48">
        <v>11.083598632236765</v>
      </c>
      <c r="G151" s="14">
        <v>105</v>
      </c>
      <c r="H151" s="48">
        <v>9.8141574441428272</v>
      </c>
      <c r="I151" s="48">
        <v>12.475191380776865</v>
      </c>
      <c r="J151" s="48" t="s">
        <v>350</v>
      </c>
      <c r="K151" s="48">
        <v>12.536840716139533</v>
      </c>
      <c r="L151" s="48">
        <v>11.575687185443284</v>
      </c>
      <c r="M151" s="48">
        <v>12.876559891900484</v>
      </c>
      <c r="N151" s="48">
        <v>5.4432348367029553</v>
      </c>
      <c r="O151" s="15">
        <v>15</v>
      </c>
      <c r="P151" s="15">
        <v>7</v>
      </c>
      <c r="Q151" s="15">
        <v>7</v>
      </c>
      <c r="R151" s="15">
        <v>1</v>
      </c>
      <c r="S151" s="48">
        <v>15.957446808510639</v>
      </c>
      <c r="T151" s="14">
        <v>147</v>
      </c>
      <c r="U151" s="48">
        <v>14.893617021276595</v>
      </c>
      <c r="V151" s="48">
        <v>15.909090909090908</v>
      </c>
      <c r="W151" s="49" t="s">
        <v>350</v>
      </c>
      <c r="X151" s="48">
        <v>12.807017543859651</v>
      </c>
      <c r="Y151" s="48">
        <v>9.0301003344481607</v>
      </c>
      <c r="Z151" s="48">
        <v>18.518518518518519</v>
      </c>
      <c r="AA151" s="48" t="s">
        <v>350</v>
      </c>
    </row>
    <row r="152" spans="1:27" x14ac:dyDescent="0.3">
      <c r="A152" t="s">
        <v>315</v>
      </c>
      <c r="B152" s="15">
        <v>170</v>
      </c>
      <c r="C152" s="15">
        <v>164</v>
      </c>
      <c r="D152" s="15">
        <v>0</v>
      </c>
      <c r="E152" s="15">
        <v>0</v>
      </c>
      <c r="F152" s="48">
        <v>7.8827784475563396</v>
      </c>
      <c r="G152" s="14">
        <v>151</v>
      </c>
      <c r="H152" s="48">
        <v>7.8378895048747852</v>
      </c>
      <c r="I152" s="48" t="s">
        <v>350</v>
      </c>
      <c r="J152" s="48" t="s">
        <v>350</v>
      </c>
      <c r="K152" s="48">
        <v>8.471930521655219</v>
      </c>
      <c r="L152" s="48">
        <v>8.2600081580327487</v>
      </c>
      <c r="M152" s="48" t="s">
        <v>350</v>
      </c>
      <c r="N152" s="48">
        <v>16.996047430830039</v>
      </c>
      <c r="O152" s="15">
        <v>16</v>
      </c>
      <c r="P152" s="15">
        <v>14</v>
      </c>
      <c r="Q152" s="15">
        <v>0</v>
      </c>
      <c r="R152" s="15">
        <v>0</v>
      </c>
      <c r="S152" s="48">
        <v>9.4117647058823533</v>
      </c>
      <c r="T152" s="14">
        <v>73</v>
      </c>
      <c r="U152" s="48">
        <v>8.536585365853659</v>
      </c>
      <c r="V152" s="48" t="s">
        <v>350</v>
      </c>
      <c r="W152" s="49" t="s">
        <v>350</v>
      </c>
      <c r="X152" s="48">
        <v>7.7051926298157447</v>
      </c>
      <c r="Y152" s="48">
        <v>7.7013521457965899</v>
      </c>
      <c r="Z152" s="48" t="s">
        <v>350</v>
      </c>
      <c r="AA152" s="48">
        <v>6.9767441860465116</v>
      </c>
    </row>
    <row r="153" spans="1:27" x14ac:dyDescent="0.3">
      <c r="A153" t="s">
        <v>316</v>
      </c>
      <c r="B153" s="15">
        <v>360</v>
      </c>
      <c r="C153" s="15">
        <v>233</v>
      </c>
      <c r="D153" s="15">
        <v>118</v>
      </c>
      <c r="E153" s="15">
        <v>8</v>
      </c>
      <c r="F153" s="48">
        <v>13.551155612436949</v>
      </c>
      <c r="G153" s="14">
        <v>32</v>
      </c>
      <c r="H153" s="48">
        <v>12.576240082042425</v>
      </c>
      <c r="I153" s="48">
        <v>15.950256826169237</v>
      </c>
      <c r="J153" s="48">
        <v>12.066365007541478</v>
      </c>
      <c r="K153" s="48">
        <v>12.776941595878835</v>
      </c>
      <c r="L153" s="48">
        <v>12.013775372553999</v>
      </c>
      <c r="M153" s="48">
        <v>14.620075602913477</v>
      </c>
      <c r="N153" s="48">
        <v>17.968094038623004</v>
      </c>
      <c r="O153" s="15">
        <v>41</v>
      </c>
      <c r="P153" s="15">
        <v>19</v>
      </c>
      <c r="Q153" s="15">
        <v>20</v>
      </c>
      <c r="R153" s="15">
        <v>0</v>
      </c>
      <c r="S153" s="48">
        <v>11.388888888888889</v>
      </c>
      <c r="T153" s="14">
        <v>107</v>
      </c>
      <c r="U153" s="48">
        <v>8.1545064377682408</v>
      </c>
      <c r="V153" s="48">
        <v>16.949152542372879</v>
      </c>
      <c r="W153" s="49" t="s">
        <v>350</v>
      </c>
      <c r="X153" s="48">
        <v>11.230101302460202</v>
      </c>
      <c r="Y153" s="48">
        <v>9.0708938793483043</v>
      </c>
      <c r="Z153" s="48">
        <v>15.405405405405407</v>
      </c>
      <c r="AA153" s="48">
        <v>5.6074766355140184</v>
      </c>
    </row>
    <row r="154" spans="1:27" x14ac:dyDescent="0.3">
      <c r="A154" t="s">
        <v>317</v>
      </c>
      <c r="B154" s="15">
        <v>745</v>
      </c>
      <c r="C154" s="15">
        <v>691</v>
      </c>
      <c r="D154" s="15">
        <v>21</v>
      </c>
      <c r="E154" s="15">
        <v>13</v>
      </c>
      <c r="F154" s="48">
        <v>10.924074019765976</v>
      </c>
      <c r="G154" s="14">
        <v>109</v>
      </c>
      <c r="H154" s="48">
        <v>10.862901070569555</v>
      </c>
      <c r="I154" s="48">
        <v>7.0281124497991962</v>
      </c>
      <c r="J154" s="48">
        <v>10.517799352750808</v>
      </c>
      <c r="K154" s="48">
        <v>11.314039855874359</v>
      </c>
      <c r="L154" s="48">
        <v>11.23609664964896</v>
      </c>
      <c r="M154" s="48">
        <v>9.1219274423786647</v>
      </c>
      <c r="N154" s="48">
        <v>9.6308186195826639</v>
      </c>
      <c r="O154" s="15">
        <v>78</v>
      </c>
      <c r="P154" s="15">
        <v>72</v>
      </c>
      <c r="Q154" s="15">
        <v>2</v>
      </c>
      <c r="R154" s="15">
        <v>1</v>
      </c>
      <c r="S154" s="48">
        <v>10.469798657718121</v>
      </c>
      <c r="T154" s="14">
        <v>92</v>
      </c>
      <c r="U154" s="48">
        <v>10.419681620839363</v>
      </c>
      <c r="V154" s="48" t="s">
        <v>350</v>
      </c>
      <c r="W154" s="49" t="s">
        <v>350</v>
      </c>
      <c r="X154" s="48">
        <v>11.997913406364111</v>
      </c>
      <c r="Y154" s="48">
        <v>11.706154493200618</v>
      </c>
      <c r="Z154" s="48">
        <v>19.083969465648856</v>
      </c>
      <c r="AA154" s="48">
        <v>14.814814814814813</v>
      </c>
    </row>
    <row r="155" spans="1:27" x14ac:dyDescent="0.3">
      <c r="A155" t="s">
        <v>318</v>
      </c>
      <c r="B155" s="15">
        <v>1064</v>
      </c>
      <c r="C155" s="15">
        <v>774</v>
      </c>
      <c r="D155" s="15">
        <v>221</v>
      </c>
      <c r="E155" s="15">
        <v>53</v>
      </c>
      <c r="F155" s="48">
        <v>12.407584485854887</v>
      </c>
      <c r="G155" s="14">
        <v>71</v>
      </c>
      <c r="H155" s="48">
        <v>11.267195574641532</v>
      </c>
      <c r="I155" s="48">
        <v>15.525114155251142</v>
      </c>
      <c r="J155" s="48">
        <v>16.089860352155434</v>
      </c>
      <c r="K155" s="48">
        <v>13.547802776820012</v>
      </c>
      <c r="L155" s="48">
        <v>12.754351401126518</v>
      </c>
      <c r="M155" s="48">
        <v>15.521421556592193</v>
      </c>
      <c r="N155" s="48">
        <v>49.413827106387643</v>
      </c>
      <c r="O155" s="15">
        <v>106</v>
      </c>
      <c r="P155" s="15">
        <v>64</v>
      </c>
      <c r="Q155" s="15">
        <v>32</v>
      </c>
      <c r="R155" s="15">
        <v>1</v>
      </c>
      <c r="S155" s="48">
        <v>9.9624060150375939</v>
      </c>
      <c r="T155" s="14">
        <v>83</v>
      </c>
      <c r="U155" s="48">
        <v>8.2687338501292</v>
      </c>
      <c r="V155" s="48">
        <v>14.479638009049776</v>
      </c>
      <c r="W155" s="49" t="s">
        <v>350</v>
      </c>
      <c r="X155" s="48">
        <v>8.4057711264450212</v>
      </c>
      <c r="Y155" s="48">
        <v>7.3544911582152483</v>
      </c>
      <c r="Z155" s="48">
        <v>13.049925852694019</v>
      </c>
      <c r="AA155" s="48">
        <v>7.686622320768663</v>
      </c>
    </row>
    <row r="156" spans="1:27" x14ac:dyDescent="0.3">
      <c r="A156" t="s">
        <v>319</v>
      </c>
      <c r="B156" s="15">
        <v>447</v>
      </c>
      <c r="C156" s="15">
        <v>279</v>
      </c>
      <c r="D156" s="15">
        <v>143</v>
      </c>
      <c r="E156" s="15">
        <v>19</v>
      </c>
      <c r="F156" s="48">
        <v>12.517852642191045</v>
      </c>
      <c r="G156" s="14">
        <v>67</v>
      </c>
      <c r="H156" s="48">
        <v>11.59263722109112</v>
      </c>
      <c r="I156" s="48">
        <v>13.594448141458313</v>
      </c>
      <c r="J156" s="48">
        <v>14.71727343144849</v>
      </c>
      <c r="K156" s="48">
        <v>14.524765729585008</v>
      </c>
      <c r="L156" s="48">
        <v>12.617522154306895</v>
      </c>
      <c r="M156" s="48">
        <v>17.316141083187997</v>
      </c>
      <c r="N156" s="48">
        <v>22.186872069658406</v>
      </c>
      <c r="O156" s="15">
        <v>38</v>
      </c>
      <c r="P156" s="15">
        <v>20</v>
      </c>
      <c r="Q156" s="15">
        <v>18</v>
      </c>
      <c r="R156" s="15">
        <v>0</v>
      </c>
      <c r="S156" s="48">
        <v>8.5011185682326627</v>
      </c>
      <c r="T156" s="14">
        <v>50</v>
      </c>
      <c r="U156" s="48">
        <v>7.1684587813620064</v>
      </c>
      <c r="V156" s="48">
        <v>12.587412587412588</v>
      </c>
      <c r="W156" s="49" t="s">
        <v>350</v>
      </c>
      <c r="X156" s="48">
        <v>10.003840245775731</v>
      </c>
      <c r="Y156" s="48">
        <v>7.782101167315175</v>
      </c>
      <c r="Z156" s="48">
        <v>14.309301045679693</v>
      </c>
      <c r="AA156" s="48">
        <v>3.3962264150943398</v>
      </c>
    </row>
    <row r="157" spans="1:27" x14ac:dyDescent="0.3">
      <c r="A157" t="s">
        <v>320</v>
      </c>
      <c r="B157" s="15">
        <v>57</v>
      </c>
      <c r="C157" s="15">
        <v>12</v>
      </c>
      <c r="D157" s="15">
        <v>45</v>
      </c>
      <c r="E157" s="15">
        <v>1</v>
      </c>
      <c r="F157" s="48">
        <v>10.255487585462395</v>
      </c>
      <c r="G157" s="14">
        <v>123</v>
      </c>
      <c r="H157" s="48">
        <v>5.6737588652482271</v>
      </c>
      <c r="I157" s="48">
        <v>13.416815742397137</v>
      </c>
      <c r="J157" s="48" t="s">
        <v>350</v>
      </c>
      <c r="K157" s="48">
        <v>12.970502843202942</v>
      </c>
      <c r="L157" s="48">
        <v>8.0905413390300431</v>
      </c>
      <c r="M157" s="48">
        <v>15.405885838435712</v>
      </c>
      <c r="N157" s="48">
        <v>19.855595667870038</v>
      </c>
      <c r="O157" s="15">
        <v>8</v>
      </c>
      <c r="P157" s="15">
        <v>0</v>
      </c>
      <c r="Q157" s="15">
        <v>8</v>
      </c>
      <c r="R157" s="15">
        <v>0</v>
      </c>
      <c r="S157" s="48">
        <v>14.035087719298245</v>
      </c>
      <c r="T157" s="14">
        <v>137</v>
      </c>
      <c r="U157" s="48" t="s">
        <v>350</v>
      </c>
      <c r="V157" s="48">
        <v>17.777777777777779</v>
      </c>
      <c r="W157" s="49" t="s">
        <v>350</v>
      </c>
      <c r="X157" s="48">
        <v>13.112582781456952</v>
      </c>
      <c r="Y157" s="48">
        <v>7.8651685393258424</v>
      </c>
      <c r="Z157" s="48">
        <v>15.384615384615385</v>
      </c>
      <c r="AA157" s="48" t="s">
        <v>350</v>
      </c>
    </row>
    <row r="158" spans="1:27" x14ac:dyDescent="0.3">
      <c r="A158" t="s">
        <v>321</v>
      </c>
      <c r="B158" s="15">
        <v>247</v>
      </c>
      <c r="C158" s="15">
        <v>106</v>
      </c>
      <c r="D158" s="15">
        <v>135</v>
      </c>
      <c r="E158" s="15">
        <v>1</v>
      </c>
      <c r="F158" s="48">
        <v>11.946217837105822</v>
      </c>
      <c r="G158" s="14">
        <v>81</v>
      </c>
      <c r="H158" s="48">
        <v>11.232383172618416</v>
      </c>
      <c r="I158" s="48">
        <v>12.413793103448276</v>
      </c>
      <c r="J158" s="48" t="s">
        <v>350</v>
      </c>
      <c r="K158" s="48">
        <v>12.740773345326151</v>
      </c>
      <c r="L158" s="48">
        <v>10.584121717399752</v>
      </c>
      <c r="M158" s="48">
        <v>14.193874602715978</v>
      </c>
      <c r="N158" s="48">
        <v>9.1575091575091587</v>
      </c>
      <c r="O158" s="15">
        <v>22</v>
      </c>
      <c r="P158" s="15">
        <v>3</v>
      </c>
      <c r="Q158" s="15">
        <v>17</v>
      </c>
      <c r="R158" s="15">
        <v>1</v>
      </c>
      <c r="S158" s="48">
        <v>8.9068825910931171</v>
      </c>
      <c r="T158" s="14">
        <v>61</v>
      </c>
      <c r="U158" s="48" t="s">
        <v>350</v>
      </c>
      <c r="V158" s="48">
        <v>12.592592592592592</v>
      </c>
      <c r="W158" s="49" t="s">
        <v>350</v>
      </c>
      <c r="X158" s="48">
        <v>10.852422080360496</v>
      </c>
      <c r="Y158" s="48">
        <v>8.5317460317460316</v>
      </c>
      <c r="Z158" s="48">
        <v>12.340966921119593</v>
      </c>
      <c r="AA158" s="48" t="s">
        <v>350</v>
      </c>
    </row>
    <row r="159" spans="1:27" x14ac:dyDescent="0.3">
      <c r="A159" t="s">
        <v>322</v>
      </c>
      <c r="B159" s="15">
        <v>414</v>
      </c>
      <c r="C159" s="15">
        <v>284</v>
      </c>
      <c r="D159" s="15">
        <v>109</v>
      </c>
      <c r="E159" s="15">
        <v>26</v>
      </c>
      <c r="F159" s="48">
        <v>13.764670678591616</v>
      </c>
      <c r="G159" s="14">
        <v>28</v>
      </c>
      <c r="H159" s="48">
        <v>12.351585265080676</v>
      </c>
      <c r="I159" s="48">
        <v>17.686191789712801</v>
      </c>
      <c r="J159" s="48">
        <v>13.662637940094587</v>
      </c>
      <c r="K159" s="48">
        <v>14.860448164781678</v>
      </c>
      <c r="L159" s="48">
        <v>13.99850949867729</v>
      </c>
      <c r="M159" s="48">
        <v>15.962222739516477</v>
      </c>
      <c r="N159" s="48">
        <v>19.657765409438095</v>
      </c>
      <c r="O159" s="15">
        <v>38</v>
      </c>
      <c r="P159" s="15">
        <v>22</v>
      </c>
      <c r="Q159" s="15">
        <v>15</v>
      </c>
      <c r="R159" s="15">
        <v>2</v>
      </c>
      <c r="S159" s="48">
        <v>9.1787439613526569</v>
      </c>
      <c r="T159" s="14">
        <v>70</v>
      </c>
      <c r="U159" s="48">
        <v>7.7464788732394361</v>
      </c>
      <c r="V159" s="48">
        <v>13.761467889908257</v>
      </c>
      <c r="W159" s="49" t="s">
        <v>350</v>
      </c>
      <c r="X159" s="48">
        <v>8.8607594936708853</v>
      </c>
      <c r="Y159" s="48">
        <v>7.409713574097136</v>
      </c>
      <c r="Z159" s="48">
        <v>13.333333333333334</v>
      </c>
      <c r="AA159" s="48">
        <v>7.2289156626506017</v>
      </c>
    </row>
    <row r="160" spans="1:27" x14ac:dyDescent="0.3">
      <c r="A160" t="s">
        <v>323</v>
      </c>
      <c r="B160" s="15">
        <v>21</v>
      </c>
      <c r="C160" s="15">
        <v>6</v>
      </c>
      <c r="D160" s="15">
        <v>13</v>
      </c>
      <c r="E160" s="15">
        <v>0</v>
      </c>
      <c r="F160" s="48">
        <v>7.7234277307833761</v>
      </c>
      <c r="G160" s="14">
        <v>154</v>
      </c>
      <c r="H160" s="48">
        <v>3.9292730844793708</v>
      </c>
      <c r="I160" s="48">
        <v>11.403508771929825</v>
      </c>
      <c r="J160" s="48" t="s">
        <v>350</v>
      </c>
      <c r="K160" s="48">
        <v>7.3626859078191718</v>
      </c>
      <c r="L160" s="48">
        <v>5.2027027027027026</v>
      </c>
      <c r="M160" s="48">
        <v>9.4427114071326184</v>
      </c>
      <c r="N160" s="48">
        <v>18.145161290322584</v>
      </c>
      <c r="O160" s="15">
        <v>3</v>
      </c>
      <c r="P160" s="15">
        <v>1</v>
      </c>
      <c r="Q160" s="15">
        <v>2</v>
      </c>
      <c r="R160" s="15">
        <v>0</v>
      </c>
      <c r="S160" s="48" t="s">
        <v>350</v>
      </c>
      <c r="T160" s="50" t="s">
        <v>350</v>
      </c>
      <c r="U160" s="48" t="s">
        <v>350</v>
      </c>
      <c r="V160" s="48" t="s">
        <v>350</v>
      </c>
      <c r="W160" s="49" t="s">
        <v>350</v>
      </c>
      <c r="X160" s="48">
        <v>15</v>
      </c>
      <c r="Y160" s="48">
        <v>15.584415584415584</v>
      </c>
      <c r="Z160" s="48">
        <v>15.178571428571427</v>
      </c>
      <c r="AA160" s="48" t="s">
        <v>350</v>
      </c>
    </row>
    <row r="161" spans="1:27" x14ac:dyDescent="0.3">
      <c r="A161" t="s">
        <v>324</v>
      </c>
      <c r="B161" s="15">
        <v>66</v>
      </c>
      <c r="C161" s="15">
        <v>42</v>
      </c>
      <c r="D161" s="15">
        <v>19</v>
      </c>
      <c r="E161" s="15">
        <v>5</v>
      </c>
      <c r="F161" s="48">
        <v>8.3449235048678716</v>
      </c>
      <c r="G161" s="14">
        <v>146</v>
      </c>
      <c r="H161" s="48">
        <v>8.7939698492462313</v>
      </c>
      <c r="I161" s="48">
        <v>6.2726972598217232</v>
      </c>
      <c r="J161" s="48">
        <v>12.72264631043257</v>
      </c>
      <c r="K161" s="48">
        <v>9.3105081534609919</v>
      </c>
      <c r="L161" s="48">
        <v>9.1709305350793517</v>
      </c>
      <c r="M161" s="48">
        <v>8.223561806950956</v>
      </c>
      <c r="N161" s="48">
        <v>16.712328767123289</v>
      </c>
      <c r="O161" s="15">
        <v>6</v>
      </c>
      <c r="P161" s="15">
        <v>5</v>
      </c>
      <c r="Q161" s="15">
        <v>1</v>
      </c>
      <c r="R161" s="15">
        <v>1</v>
      </c>
      <c r="S161" s="48">
        <v>9.0909090909090917</v>
      </c>
      <c r="T161" s="14">
        <v>68</v>
      </c>
      <c r="U161" s="48">
        <v>11.904761904761903</v>
      </c>
      <c r="V161" s="48" t="s">
        <v>350</v>
      </c>
      <c r="W161" s="49" t="s">
        <v>350</v>
      </c>
      <c r="X161" s="48">
        <v>10.61046511627907</v>
      </c>
      <c r="Y161" s="48">
        <v>9.2198581560283674</v>
      </c>
      <c r="Z161" s="48">
        <v>13.574660633484163</v>
      </c>
      <c r="AA161" s="48">
        <v>11.475409836065573</v>
      </c>
    </row>
    <row r="162" spans="1:27" x14ac:dyDescent="0.3">
      <c r="A162" t="s">
        <v>325</v>
      </c>
      <c r="B162" s="15">
        <v>263</v>
      </c>
      <c r="C162" s="15">
        <v>245</v>
      </c>
      <c r="D162" s="15">
        <v>4</v>
      </c>
      <c r="E162" s="15">
        <v>12</v>
      </c>
      <c r="F162" s="48">
        <v>9.4614526747490721</v>
      </c>
      <c r="G162" s="14">
        <v>134</v>
      </c>
      <c r="H162" s="48">
        <v>9.2725758837332535</v>
      </c>
      <c r="I162" s="48" t="s">
        <v>350</v>
      </c>
      <c r="J162" s="48">
        <v>14.9812734082397</v>
      </c>
      <c r="K162" s="48">
        <v>10.258536020644044</v>
      </c>
      <c r="L162" s="48">
        <v>10.138798948280032</v>
      </c>
      <c r="M162" s="48">
        <v>7.0195408840827174</v>
      </c>
      <c r="N162" s="48">
        <v>20.256687799597959</v>
      </c>
      <c r="O162" s="15">
        <v>29</v>
      </c>
      <c r="P162" s="15">
        <v>26</v>
      </c>
      <c r="Q162" s="15">
        <v>1</v>
      </c>
      <c r="R162" s="15">
        <v>0</v>
      </c>
      <c r="S162" s="48">
        <v>11.02661596958175</v>
      </c>
      <c r="T162" s="14">
        <v>101</v>
      </c>
      <c r="U162" s="48">
        <v>10.612244897959183</v>
      </c>
      <c r="V162" s="48" t="s">
        <v>350</v>
      </c>
      <c r="W162" s="49" t="s">
        <v>350</v>
      </c>
      <c r="X162" s="48">
        <v>7.2442664725154717</v>
      </c>
      <c r="Y162" s="48">
        <v>7.3489803770681021</v>
      </c>
      <c r="Z162" s="48" t="s">
        <v>350</v>
      </c>
      <c r="AA162" s="48" t="s">
        <v>350</v>
      </c>
    </row>
    <row r="163" spans="1:27" x14ac:dyDescent="0.3">
      <c r="A163" t="s">
        <v>326</v>
      </c>
      <c r="B163" s="15">
        <v>1358</v>
      </c>
      <c r="C163" s="15">
        <v>736</v>
      </c>
      <c r="D163" s="15">
        <v>42</v>
      </c>
      <c r="E163" s="15">
        <v>605</v>
      </c>
      <c r="F163" s="48">
        <v>13.191510029627471</v>
      </c>
      <c r="G163" s="14">
        <v>43</v>
      </c>
      <c r="H163" s="48">
        <v>7.8537662864277094</v>
      </c>
      <c r="I163" s="48">
        <v>9.408602150537634</v>
      </c>
      <c r="J163" s="48">
        <v>17.853980995101221</v>
      </c>
      <c r="K163" s="48">
        <v>16.323927755147043</v>
      </c>
      <c r="L163" s="48">
        <v>10.971128381582623</v>
      </c>
      <c r="M163" s="48">
        <v>9.1056351855487918</v>
      </c>
      <c r="N163" s="48">
        <v>24.097979549793038</v>
      </c>
      <c r="O163" s="15">
        <v>104</v>
      </c>
      <c r="P163" s="15">
        <v>59</v>
      </c>
      <c r="Q163" s="15">
        <v>10</v>
      </c>
      <c r="R163" s="15">
        <v>36</v>
      </c>
      <c r="S163" s="48">
        <v>7.6583210603829164</v>
      </c>
      <c r="T163" s="14">
        <v>27</v>
      </c>
      <c r="U163" s="48">
        <v>8.016304347826086</v>
      </c>
      <c r="V163" s="48">
        <v>23.809523809523807</v>
      </c>
      <c r="W163" s="49">
        <v>5.9504132231404956</v>
      </c>
      <c r="X163" s="48">
        <v>7.0950468540829981</v>
      </c>
      <c r="Y163" s="48">
        <v>7.9147340373038579</v>
      </c>
      <c r="Z163" s="48">
        <v>11.05121293800539</v>
      </c>
      <c r="AA163" s="48">
        <v>5.7516339869281046</v>
      </c>
    </row>
    <row r="164" spans="1:27" x14ac:dyDescent="0.3">
      <c r="A164" t="s">
        <v>327</v>
      </c>
      <c r="B164" s="15">
        <v>90</v>
      </c>
      <c r="C164" s="15">
        <v>53</v>
      </c>
      <c r="D164" s="15">
        <v>30</v>
      </c>
      <c r="E164" s="15">
        <v>2</v>
      </c>
      <c r="F164" s="48">
        <v>10.044642857142858</v>
      </c>
      <c r="G164" s="14">
        <v>126</v>
      </c>
      <c r="H164" s="48">
        <v>9.5033171956248879</v>
      </c>
      <c r="I164" s="48">
        <v>9.3691442848219868</v>
      </c>
      <c r="J164" s="48" t="s">
        <v>350</v>
      </c>
      <c r="K164" s="48">
        <v>11.090409014284448</v>
      </c>
      <c r="L164" s="48">
        <v>10.889548861547164</v>
      </c>
      <c r="M164" s="48">
        <v>10.725610893490019</v>
      </c>
      <c r="N164" s="48">
        <v>9.8883572567783098</v>
      </c>
      <c r="O164" s="15">
        <v>10</v>
      </c>
      <c r="P164" s="15">
        <v>6</v>
      </c>
      <c r="Q164" s="15">
        <v>4</v>
      </c>
      <c r="R164" s="15">
        <v>0</v>
      </c>
      <c r="S164" s="48">
        <v>11.111111111111111</v>
      </c>
      <c r="T164" s="14">
        <v>102</v>
      </c>
      <c r="U164" s="48">
        <v>11.320754716981133</v>
      </c>
      <c r="V164" s="48" t="s">
        <v>350</v>
      </c>
      <c r="W164" s="49" t="s">
        <v>350</v>
      </c>
      <c r="X164" s="48">
        <v>9.8000000000000007</v>
      </c>
      <c r="Y164" s="48">
        <v>6.6558441558441555</v>
      </c>
      <c r="Z164" s="48">
        <v>15.362318840579711</v>
      </c>
      <c r="AA164" s="48" t="s">
        <v>350</v>
      </c>
    </row>
    <row r="165" spans="1:27" x14ac:dyDescent="0.3">
      <c r="A165" t="s">
        <v>328</v>
      </c>
      <c r="B165" s="15">
        <v>103</v>
      </c>
      <c r="C165" s="15">
        <v>50</v>
      </c>
      <c r="D165" s="15">
        <v>46</v>
      </c>
      <c r="E165" s="15">
        <v>5</v>
      </c>
      <c r="F165" s="48">
        <v>10.289710289710289</v>
      </c>
      <c r="G165" s="14">
        <v>120</v>
      </c>
      <c r="H165" s="48">
        <v>9.0859531164819192</v>
      </c>
      <c r="I165" s="48">
        <v>10.787992495309568</v>
      </c>
      <c r="J165" s="48">
        <v>13.550135501355014</v>
      </c>
      <c r="K165" s="48">
        <v>11.958607786596714</v>
      </c>
      <c r="L165" s="48">
        <v>10.212332138086198</v>
      </c>
      <c r="M165" s="48">
        <v>12.776754838999416</v>
      </c>
      <c r="N165" s="48">
        <v>19.148328093741071</v>
      </c>
      <c r="O165" s="15">
        <v>9</v>
      </c>
      <c r="P165" s="15">
        <v>2</v>
      </c>
      <c r="Q165" s="15">
        <v>6</v>
      </c>
      <c r="R165" s="15">
        <v>1</v>
      </c>
      <c r="S165" s="48">
        <v>8.7378640776699026</v>
      </c>
      <c r="T165" s="14">
        <v>58</v>
      </c>
      <c r="U165" s="48" t="s">
        <v>350</v>
      </c>
      <c r="V165" s="48">
        <v>13.043478260869565</v>
      </c>
      <c r="W165" s="49" t="s">
        <v>350</v>
      </c>
      <c r="X165" s="48">
        <v>9.435483870967742</v>
      </c>
      <c r="Y165" s="48">
        <v>4.6471600688468158</v>
      </c>
      <c r="Z165" s="48">
        <v>14.586994727592268</v>
      </c>
      <c r="AA165" s="48" t="s">
        <v>350</v>
      </c>
    </row>
    <row r="166" spans="1:27" x14ac:dyDescent="0.3">
      <c r="A166" t="s">
        <v>329</v>
      </c>
      <c r="B166" s="15">
        <v>121</v>
      </c>
      <c r="C166" s="15">
        <v>72</v>
      </c>
      <c r="D166" s="15">
        <v>42</v>
      </c>
      <c r="E166" s="15">
        <v>3</v>
      </c>
      <c r="F166" s="48">
        <v>12.828668363019508</v>
      </c>
      <c r="G166" s="14">
        <v>54</v>
      </c>
      <c r="H166" s="48">
        <v>12.809108699519658</v>
      </c>
      <c r="I166" s="48">
        <v>11.68939604787086</v>
      </c>
      <c r="J166" s="48" t="s">
        <v>350</v>
      </c>
      <c r="K166" s="48">
        <v>14.69516891118373</v>
      </c>
      <c r="L166" s="48">
        <v>13.985031097368143</v>
      </c>
      <c r="M166" s="48">
        <v>14.958122608439698</v>
      </c>
      <c r="N166" s="48">
        <v>20.568070519098921</v>
      </c>
      <c r="O166" s="15">
        <v>18</v>
      </c>
      <c r="P166" s="15">
        <v>7</v>
      </c>
      <c r="Q166" s="15">
        <v>11</v>
      </c>
      <c r="R166" s="15">
        <v>0</v>
      </c>
      <c r="S166" s="48">
        <v>14.87603305785124</v>
      </c>
      <c r="T166" s="14">
        <v>142</v>
      </c>
      <c r="U166" s="48">
        <v>9.7222222222222232</v>
      </c>
      <c r="V166" s="48">
        <v>26.190476190476193</v>
      </c>
      <c r="W166" s="49" t="s">
        <v>350</v>
      </c>
      <c r="X166" s="48">
        <v>10.977337110481585</v>
      </c>
      <c r="Y166" s="48">
        <v>8.291457286432161</v>
      </c>
      <c r="Z166" s="48">
        <v>15.384615384615385</v>
      </c>
      <c r="AA166" s="48" t="s">
        <v>350</v>
      </c>
    </row>
    <row r="167" spans="1:27" x14ac:dyDescent="0.3">
      <c r="A167" t="s">
        <v>330</v>
      </c>
      <c r="B167" s="15">
        <v>268</v>
      </c>
      <c r="C167" s="15">
        <v>155</v>
      </c>
      <c r="D167" s="15">
        <v>108</v>
      </c>
      <c r="E167" s="15">
        <v>3</v>
      </c>
      <c r="F167" s="48">
        <v>12.587478277206332</v>
      </c>
      <c r="G167" s="14">
        <v>63</v>
      </c>
      <c r="H167" s="48">
        <v>10.537765993609355</v>
      </c>
      <c r="I167" s="48">
        <v>17.427787639180249</v>
      </c>
      <c r="J167" s="48" t="s">
        <v>350</v>
      </c>
      <c r="K167" s="48">
        <v>12.752056708710821</v>
      </c>
      <c r="L167" s="48">
        <v>11.033458432241039</v>
      </c>
      <c r="M167" s="48">
        <v>16.238970290617665</v>
      </c>
      <c r="N167" s="48">
        <v>12.641204948897258</v>
      </c>
      <c r="O167" s="15">
        <v>32</v>
      </c>
      <c r="P167" s="15">
        <v>12</v>
      </c>
      <c r="Q167" s="15">
        <v>19</v>
      </c>
      <c r="R167" s="15">
        <v>0</v>
      </c>
      <c r="S167" s="48">
        <v>11.940298507462686</v>
      </c>
      <c r="T167" s="14">
        <v>120</v>
      </c>
      <c r="U167" s="48">
        <v>7.741935483870968</v>
      </c>
      <c r="V167" s="48">
        <v>17.592592592592592</v>
      </c>
      <c r="W167" s="49" t="s">
        <v>350</v>
      </c>
      <c r="X167" s="48">
        <v>12.481857764876633</v>
      </c>
      <c r="Y167" s="48">
        <v>9.4350961538461533</v>
      </c>
      <c r="Z167" s="48">
        <v>18.045862412761714</v>
      </c>
      <c r="AA167" s="48" t="s">
        <v>350</v>
      </c>
    </row>
    <row r="168" spans="1:27" x14ac:dyDescent="0.3">
      <c r="A168" t="s">
        <v>331</v>
      </c>
      <c r="B168" s="15">
        <v>130776</v>
      </c>
      <c r="C168" s="15">
        <v>67600</v>
      </c>
      <c r="D168" s="15">
        <v>44348</v>
      </c>
      <c r="E168" s="15">
        <v>17183</v>
      </c>
      <c r="F168" s="48">
        <v>13.087851714247769</v>
      </c>
      <c r="G168" s="14"/>
      <c r="H168" s="48">
        <v>10.831745024567711</v>
      </c>
      <c r="I168" s="48">
        <v>14.155168066288114</v>
      </c>
      <c r="J168" s="48">
        <v>18.750647919292447</v>
      </c>
      <c r="K168" s="48">
        <v>14.47527840333859</v>
      </c>
      <c r="L168" s="48">
        <v>12.070419234738347</v>
      </c>
      <c r="M168" s="48">
        <v>15.474714379369418</v>
      </c>
      <c r="N168" s="48">
        <v>25.627449713938002</v>
      </c>
      <c r="O168" s="15">
        <v>12407</v>
      </c>
      <c r="P168" s="15">
        <v>4698</v>
      </c>
      <c r="Q168" s="15">
        <v>6228</v>
      </c>
      <c r="R168" s="15">
        <v>1171</v>
      </c>
      <c r="S168" s="48">
        <v>9.4872147794702393</v>
      </c>
      <c r="T168" s="14"/>
      <c r="U168" s="48">
        <v>6.949704142011834</v>
      </c>
      <c r="V168" s="48">
        <v>14.043474339316317</v>
      </c>
      <c r="W168" s="49">
        <v>6.8148751673165338</v>
      </c>
      <c r="X168" s="48">
        <v>9.4540103249683494</v>
      </c>
      <c r="Y168" s="48">
        <v>7.2676044890854534</v>
      </c>
      <c r="Z168" s="48">
        <v>13.89071513287654</v>
      </c>
      <c r="AA168" s="48">
        <v>6.3775256413293224</v>
      </c>
    </row>
  </sheetData>
  <mergeCells count="12">
    <mergeCell ref="X7:AA7"/>
    <mergeCell ref="B5:N5"/>
    <mergeCell ref="O5:AA5"/>
    <mergeCell ref="B6:J6"/>
    <mergeCell ref="K6:N6"/>
    <mergeCell ref="O6:W6"/>
    <mergeCell ref="X6:AA6"/>
    <mergeCell ref="B7:E7"/>
    <mergeCell ref="F7:J7"/>
    <mergeCell ref="K7:N7"/>
    <mergeCell ref="O7:R7"/>
    <mergeCell ref="S7:W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M163"/>
  <sheetViews>
    <sheetView workbookViewId="0">
      <pane xSplit="1" ySplit="2" topLeftCell="B3" activePane="bottomRight" state="frozen"/>
      <selection activeCell="L3" sqref="L3"/>
      <selection pane="topRight" activeCell="L3" sqref="L3"/>
      <selection pane="bottomLeft" activeCell="L3" sqref="L3"/>
      <selection pane="bottomRight" activeCell="L3" sqref="L3:L162"/>
    </sheetView>
  </sheetViews>
  <sheetFormatPr defaultColWidth="11.19921875" defaultRowHeight="15.6" x14ac:dyDescent="0.3"/>
  <sheetData>
    <row r="1" spans="1:13" x14ac:dyDescent="0.3">
      <c r="A1" t="s">
        <v>368</v>
      </c>
      <c r="L1" s="17"/>
      <c r="M1" s="27" t="s">
        <v>375</v>
      </c>
    </row>
    <row r="2" spans="1:13" ht="18" x14ac:dyDescent="0.3">
      <c r="A2" s="4" t="s">
        <v>362</v>
      </c>
      <c r="B2" s="16">
        <v>2005</v>
      </c>
      <c r="C2" s="16">
        <v>2006</v>
      </c>
      <c r="D2" s="16">
        <v>2007</v>
      </c>
      <c r="E2" s="16">
        <v>2008</v>
      </c>
      <c r="F2" s="16">
        <v>2009</v>
      </c>
      <c r="G2" s="16">
        <v>2010</v>
      </c>
      <c r="H2" s="16">
        <v>2011</v>
      </c>
      <c r="I2" s="16">
        <v>2012</v>
      </c>
      <c r="J2" s="16">
        <v>2013</v>
      </c>
      <c r="K2" s="16">
        <v>2014</v>
      </c>
      <c r="L2" s="16" t="s">
        <v>371</v>
      </c>
    </row>
    <row r="3" spans="1:13" x14ac:dyDescent="0.3">
      <c r="A3" t="s">
        <v>159</v>
      </c>
      <c r="B3" s="18">
        <v>3373</v>
      </c>
      <c r="C3" s="18">
        <v>3395</v>
      </c>
      <c r="D3" s="18">
        <v>3479</v>
      </c>
      <c r="E3" s="18">
        <v>3507</v>
      </c>
      <c r="F3" s="18">
        <v>3472</v>
      </c>
      <c r="G3" s="18">
        <v>3459</v>
      </c>
      <c r="H3" s="18">
        <v>3630</v>
      </c>
      <c r="I3" s="18">
        <v>3607</v>
      </c>
      <c r="J3" s="18">
        <v>3607</v>
      </c>
      <c r="K3" s="18">
        <v>3646</v>
      </c>
      <c r="L3" s="18">
        <f>SUM(B3:K3)</f>
        <v>35175</v>
      </c>
    </row>
    <row r="4" spans="1:13" x14ac:dyDescent="0.3">
      <c r="A4" t="s">
        <v>158</v>
      </c>
      <c r="B4" s="18">
        <v>1571</v>
      </c>
      <c r="C4" s="18">
        <v>1566</v>
      </c>
      <c r="D4" s="18">
        <v>1560</v>
      </c>
      <c r="E4" s="18">
        <v>1519</v>
      </c>
      <c r="F4" s="18">
        <v>1542</v>
      </c>
      <c r="G4" s="18">
        <v>1491</v>
      </c>
      <c r="H4" s="18">
        <v>1522</v>
      </c>
      <c r="I4" s="18">
        <v>1459</v>
      </c>
      <c r="J4" s="18">
        <v>1481</v>
      </c>
      <c r="K4" s="18">
        <v>1475</v>
      </c>
      <c r="L4" s="18">
        <f t="shared" ref="L4:L67" si="0">SUM(B4:K4)</f>
        <v>15186</v>
      </c>
    </row>
    <row r="5" spans="1:13" x14ac:dyDescent="0.3">
      <c r="A5" t="s">
        <v>157</v>
      </c>
      <c r="B5" s="18">
        <v>1644</v>
      </c>
      <c r="C5" s="18">
        <v>1689</v>
      </c>
      <c r="D5" s="18">
        <v>1728</v>
      </c>
      <c r="E5" s="18">
        <v>1767</v>
      </c>
      <c r="F5" s="18">
        <v>1772</v>
      </c>
      <c r="G5" s="18">
        <v>1726</v>
      </c>
      <c r="H5" s="18">
        <v>1810</v>
      </c>
      <c r="I5" s="18">
        <v>1790</v>
      </c>
      <c r="J5" s="18">
        <v>1832</v>
      </c>
      <c r="K5" s="18">
        <v>1863</v>
      </c>
      <c r="L5" s="18">
        <f t="shared" si="0"/>
        <v>17621</v>
      </c>
    </row>
    <row r="6" spans="1:13" x14ac:dyDescent="0.3">
      <c r="A6" t="s">
        <v>156</v>
      </c>
      <c r="B6" s="18">
        <v>1961</v>
      </c>
      <c r="C6" s="18">
        <v>1922</v>
      </c>
      <c r="D6" s="18">
        <v>1797</v>
      </c>
      <c r="E6" s="18">
        <v>1811</v>
      </c>
      <c r="F6" s="18">
        <v>1690</v>
      </c>
      <c r="G6" s="18">
        <v>1569</v>
      </c>
      <c r="H6" s="18">
        <v>1432</v>
      </c>
      <c r="I6" s="18">
        <v>1551</v>
      </c>
      <c r="J6" s="18">
        <v>1523</v>
      </c>
      <c r="K6" s="18">
        <v>1483</v>
      </c>
      <c r="L6" s="18">
        <f t="shared" si="0"/>
        <v>16739</v>
      </c>
    </row>
    <row r="7" spans="1:13" x14ac:dyDescent="0.3">
      <c r="A7" t="s">
        <v>155</v>
      </c>
      <c r="B7" s="18">
        <v>19786</v>
      </c>
      <c r="C7" s="18">
        <v>19736</v>
      </c>
      <c r="D7" s="18">
        <v>19930</v>
      </c>
      <c r="E7" s="18">
        <v>20088</v>
      </c>
      <c r="F7" s="18">
        <v>19668</v>
      </c>
      <c r="G7" s="18">
        <v>19069</v>
      </c>
      <c r="H7" s="18">
        <v>18395</v>
      </c>
      <c r="I7" s="18">
        <v>19150</v>
      </c>
      <c r="J7" s="18">
        <v>19202</v>
      </c>
      <c r="K7" s="18">
        <v>19173</v>
      </c>
      <c r="L7" s="18">
        <f t="shared" si="0"/>
        <v>194197</v>
      </c>
    </row>
    <row r="8" spans="1:13" x14ac:dyDescent="0.3">
      <c r="A8" t="s">
        <v>154</v>
      </c>
      <c r="B8" s="26">
        <v>455</v>
      </c>
      <c r="C8" s="26">
        <v>467</v>
      </c>
      <c r="D8" s="26">
        <v>482</v>
      </c>
      <c r="E8" s="26">
        <v>462</v>
      </c>
      <c r="F8" s="26">
        <v>443</v>
      </c>
      <c r="G8" s="26">
        <v>464</v>
      </c>
      <c r="H8" s="26">
        <v>572</v>
      </c>
      <c r="I8" s="26">
        <v>518</v>
      </c>
      <c r="J8" s="26">
        <v>507</v>
      </c>
      <c r="K8" s="26">
        <v>532</v>
      </c>
      <c r="L8" s="18">
        <f t="shared" si="0"/>
        <v>4902</v>
      </c>
    </row>
    <row r="9" spans="1:13" x14ac:dyDescent="0.3">
      <c r="A9" t="s">
        <v>153</v>
      </c>
      <c r="B9" s="18">
        <v>6185</v>
      </c>
      <c r="C9" s="18">
        <v>6726</v>
      </c>
      <c r="D9" s="18">
        <v>7388</v>
      </c>
      <c r="E9" s="18">
        <v>7767</v>
      </c>
      <c r="F9" s="18">
        <v>7928</v>
      </c>
      <c r="G9" s="18">
        <v>8106</v>
      </c>
      <c r="H9" s="18">
        <v>8364</v>
      </c>
      <c r="I9" s="18">
        <v>8041</v>
      </c>
      <c r="J9" s="18">
        <v>8269</v>
      </c>
      <c r="K9" s="18">
        <v>8598</v>
      </c>
      <c r="L9" s="18">
        <f t="shared" si="0"/>
        <v>77372</v>
      </c>
    </row>
    <row r="10" spans="1:13" x14ac:dyDescent="0.3">
      <c r="A10" t="s">
        <v>152</v>
      </c>
      <c r="B10" s="18">
        <v>8798</v>
      </c>
      <c r="C10" s="18">
        <v>9250</v>
      </c>
      <c r="D10" s="18">
        <v>9528</v>
      </c>
      <c r="E10" s="18">
        <v>10055</v>
      </c>
      <c r="F10" s="18">
        <v>10362</v>
      </c>
      <c r="G10" s="18">
        <v>10477</v>
      </c>
      <c r="H10" s="18">
        <v>10825</v>
      </c>
      <c r="I10" s="18">
        <v>10604</v>
      </c>
      <c r="J10" s="18">
        <v>10913</v>
      </c>
      <c r="K10" s="18">
        <v>11048</v>
      </c>
      <c r="L10" s="18">
        <f t="shared" si="0"/>
        <v>101860</v>
      </c>
    </row>
    <row r="11" spans="1:13" x14ac:dyDescent="0.3">
      <c r="A11" t="s">
        <v>151</v>
      </c>
      <c r="B11" s="18">
        <v>5854</v>
      </c>
      <c r="C11" s="18">
        <v>6018</v>
      </c>
      <c r="D11" s="18">
        <v>6113</v>
      </c>
      <c r="E11" s="18">
        <v>6135</v>
      </c>
      <c r="F11" s="18">
        <v>6148</v>
      </c>
      <c r="G11" s="18">
        <v>6160</v>
      </c>
      <c r="H11" s="18">
        <v>6147</v>
      </c>
      <c r="I11" s="18">
        <v>6169</v>
      </c>
      <c r="J11" s="18">
        <v>6150</v>
      </c>
      <c r="K11" s="18">
        <v>6205</v>
      </c>
      <c r="L11" s="18">
        <f t="shared" si="0"/>
        <v>61099</v>
      </c>
    </row>
    <row r="12" spans="1:13" x14ac:dyDescent="0.3">
      <c r="A12" t="s">
        <v>150</v>
      </c>
      <c r="B12" s="18">
        <v>2005</v>
      </c>
      <c r="C12" s="18">
        <v>2033</v>
      </c>
      <c r="D12" s="18">
        <v>2100</v>
      </c>
      <c r="E12" s="18">
        <v>2134</v>
      </c>
      <c r="F12" s="18">
        <v>2105</v>
      </c>
      <c r="G12" s="18">
        <v>2100</v>
      </c>
      <c r="H12" s="18">
        <v>2230</v>
      </c>
      <c r="I12" s="18">
        <v>2132</v>
      </c>
      <c r="J12" s="18">
        <v>2110</v>
      </c>
      <c r="K12" s="18">
        <v>2078</v>
      </c>
      <c r="L12" s="18">
        <f t="shared" si="0"/>
        <v>21027</v>
      </c>
    </row>
    <row r="13" spans="1:13" x14ac:dyDescent="0.3">
      <c r="A13" t="s">
        <v>149</v>
      </c>
      <c r="B13" s="18">
        <v>76927</v>
      </c>
      <c r="C13" s="18">
        <v>77896</v>
      </c>
      <c r="D13" s="18">
        <v>78630</v>
      </c>
      <c r="E13" s="18">
        <v>79491</v>
      </c>
      <c r="F13" s="18">
        <v>80699</v>
      </c>
      <c r="G13" s="18">
        <v>81701</v>
      </c>
      <c r="H13" s="18">
        <v>82121</v>
      </c>
      <c r="I13" s="18">
        <v>82900</v>
      </c>
      <c r="J13" s="18">
        <v>82589</v>
      </c>
      <c r="K13" s="18">
        <v>82767</v>
      </c>
      <c r="L13" s="18">
        <f t="shared" si="0"/>
        <v>805721</v>
      </c>
    </row>
    <row r="14" spans="1:13" x14ac:dyDescent="0.3">
      <c r="A14" t="s">
        <v>148</v>
      </c>
      <c r="B14" s="18">
        <v>3194</v>
      </c>
      <c r="C14" s="18">
        <v>3424</v>
      </c>
      <c r="D14" s="18">
        <v>3652</v>
      </c>
      <c r="E14" s="18">
        <v>3593</v>
      </c>
      <c r="F14" s="18">
        <v>3607</v>
      </c>
      <c r="G14" s="18">
        <v>3589</v>
      </c>
      <c r="H14" s="18">
        <v>3709</v>
      </c>
      <c r="I14" s="18">
        <v>3421</v>
      </c>
      <c r="J14" s="18">
        <v>3427</v>
      </c>
      <c r="K14" s="18">
        <v>3430</v>
      </c>
      <c r="L14" s="18">
        <f t="shared" si="0"/>
        <v>35046</v>
      </c>
    </row>
    <row r="15" spans="1:13" x14ac:dyDescent="0.3">
      <c r="A15" t="s">
        <v>147</v>
      </c>
      <c r="B15" s="26">
        <v>578</v>
      </c>
      <c r="C15" s="26">
        <v>582</v>
      </c>
      <c r="D15" s="26">
        <v>547</v>
      </c>
      <c r="E15" s="26">
        <v>563</v>
      </c>
      <c r="F15" s="26">
        <v>503</v>
      </c>
      <c r="G15" s="26">
        <v>561</v>
      </c>
      <c r="H15" s="26">
        <v>670</v>
      </c>
      <c r="I15" s="26">
        <v>619</v>
      </c>
      <c r="J15" s="26">
        <v>612</v>
      </c>
      <c r="K15" s="26">
        <v>636</v>
      </c>
      <c r="L15" s="18">
        <f t="shared" si="0"/>
        <v>5871</v>
      </c>
    </row>
    <row r="16" spans="1:13" x14ac:dyDescent="0.3">
      <c r="A16" t="s">
        <v>146</v>
      </c>
      <c r="B16" s="18">
        <v>5886</v>
      </c>
      <c r="C16" s="18">
        <v>5918</v>
      </c>
      <c r="D16" s="18">
        <v>5873</v>
      </c>
      <c r="E16" s="18">
        <v>5913</v>
      </c>
      <c r="F16" s="18">
        <v>5810</v>
      </c>
      <c r="G16" s="18">
        <v>5741</v>
      </c>
      <c r="H16" s="18">
        <v>5604</v>
      </c>
      <c r="I16" s="18">
        <v>5319</v>
      </c>
      <c r="J16" s="18">
        <v>5425</v>
      </c>
      <c r="K16" s="18">
        <v>5459</v>
      </c>
      <c r="L16" s="18">
        <f t="shared" si="0"/>
        <v>56948</v>
      </c>
    </row>
    <row r="17" spans="1:12" x14ac:dyDescent="0.3">
      <c r="A17" t="s">
        <v>145</v>
      </c>
      <c r="B17" s="18">
        <v>3806</v>
      </c>
      <c r="C17" s="18">
        <v>3936</v>
      </c>
      <c r="D17" s="18">
        <v>4099</v>
      </c>
      <c r="E17" s="18">
        <v>4190</v>
      </c>
      <c r="F17" s="18">
        <v>4313</v>
      </c>
      <c r="G17" s="18">
        <v>4383</v>
      </c>
      <c r="H17" s="18">
        <v>4779</v>
      </c>
      <c r="I17" s="18">
        <v>4823</v>
      </c>
      <c r="J17" s="18">
        <v>5043</v>
      </c>
      <c r="K17" s="18">
        <v>5205</v>
      </c>
      <c r="L17" s="18">
        <f t="shared" si="0"/>
        <v>44577</v>
      </c>
    </row>
    <row r="18" spans="1:12" x14ac:dyDescent="0.3">
      <c r="A18" t="s">
        <v>144</v>
      </c>
      <c r="B18" s="18">
        <v>17965</v>
      </c>
      <c r="C18" s="18">
        <v>18069</v>
      </c>
      <c r="D18" s="18">
        <v>18298</v>
      </c>
      <c r="E18" s="18">
        <v>18467</v>
      </c>
      <c r="F18" s="18">
        <v>19007</v>
      </c>
      <c r="G18" s="18">
        <v>19707</v>
      </c>
      <c r="H18" s="18">
        <v>21320</v>
      </c>
      <c r="I18" s="18">
        <v>21338</v>
      </c>
      <c r="J18" s="18">
        <v>20591</v>
      </c>
      <c r="K18" s="18">
        <v>20955</v>
      </c>
      <c r="L18" s="18">
        <f t="shared" si="0"/>
        <v>195717</v>
      </c>
    </row>
    <row r="19" spans="1:12" x14ac:dyDescent="0.3">
      <c r="A19" t="s">
        <v>143</v>
      </c>
      <c r="B19" s="18">
        <v>11319</v>
      </c>
      <c r="C19" s="18">
        <v>11342</v>
      </c>
      <c r="D19" s="18">
        <v>11403</v>
      </c>
      <c r="E19" s="18">
        <v>11481</v>
      </c>
      <c r="F19" s="18">
        <v>11444</v>
      </c>
      <c r="G19" s="18">
        <v>11616</v>
      </c>
      <c r="H19" s="18">
        <v>11679</v>
      </c>
      <c r="I19" s="18">
        <v>11323</v>
      </c>
      <c r="J19" s="18">
        <v>11124</v>
      </c>
      <c r="K19" s="18">
        <v>10994</v>
      </c>
      <c r="L19" s="18">
        <f t="shared" si="0"/>
        <v>113725</v>
      </c>
    </row>
    <row r="20" spans="1:12" x14ac:dyDescent="0.3">
      <c r="A20" t="s">
        <v>142</v>
      </c>
      <c r="B20" s="18">
        <v>6111</v>
      </c>
      <c r="C20" s="18">
        <v>6341</v>
      </c>
      <c r="D20" s="18">
        <v>6479</v>
      </c>
      <c r="E20" s="18">
        <v>6700</v>
      </c>
      <c r="F20" s="18">
        <v>6579</v>
      </c>
      <c r="G20" s="18">
        <v>6506</v>
      </c>
      <c r="H20" s="18">
        <v>6456</v>
      </c>
      <c r="I20" s="18">
        <v>6589</v>
      </c>
      <c r="J20" s="18">
        <v>6529</v>
      </c>
      <c r="K20" s="18">
        <v>6481</v>
      </c>
      <c r="L20" s="18">
        <f t="shared" si="0"/>
        <v>64771</v>
      </c>
    </row>
    <row r="21" spans="1:12" x14ac:dyDescent="0.3">
      <c r="A21" t="s">
        <v>141</v>
      </c>
      <c r="B21" s="18">
        <v>3922</v>
      </c>
      <c r="C21" s="18">
        <v>3965</v>
      </c>
      <c r="D21" s="18">
        <v>3925</v>
      </c>
      <c r="E21" s="18">
        <v>4012</v>
      </c>
      <c r="F21" s="18">
        <v>4117</v>
      </c>
      <c r="G21" s="18">
        <v>4125</v>
      </c>
      <c r="H21" s="18">
        <v>4107</v>
      </c>
      <c r="I21" s="18">
        <v>4035</v>
      </c>
      <c r="J21" s="18">
        <v>4008</v>
      </c>
      <c r="K21" s="18">
        <v>3954</v>
      </c>
      <c r="L21" s="18">
        <f t="shared" si="0"/>
        <v>40170</v>
      </c>
    </row>
    <row r="22" spans="1:12" x14ac:dyDescent="0.3">
      <c r="A22" t="s">
        <v>140</v>
      </c>
      <c r="B22" s="18">
        <v>9299</v>
      </c>
      <c r="C22" s="18">
        <v>9494</v>
      </c>
      <c r="D22" s="18">
        <v>9740</v>
      </c>
      <c r="E22" s="18">
        <v>9746</v>
      </c>
      <c r="F22" s="18">
        <v>9837</v>
      </c>
      <c r="G22" s="18">
        <v>9983</v>
      </c>
      <c r="H22" s="18">
        <v>9977</v>
      </c>
      <c r="I22" s="18">
        <v>9927</v>
      </c>
      <c r="J22" s="18">
        <v>9981</v>
      </c>
      <c r="K22" s="18">
        <v>10167</v>
      </c>
      <c r="L22" s="18">
        <f t="shared" si="0"/>
        <v>98151</v>
      </c>
    </row>
    <row r="23" spans="1:12" x14ac:dyDescent="0.3">
      <c r="A23" t="s">
        <v>139</v>
      </c>
      <c r="B23" s="18">
        <v>2537</v>
      </c>
      <c r="C23" s="18">
        <v>2604</v>
      </c>
      <c r="D23" s="18">
        <v>2646</v>
      </c>
      <c r="E23" s="18">
        <v>2637</v>
      </c>
      <c r="F23" s="18">
        <v>2624</v>
      </c>
      <c r="G23" s="18">
        <v>2706</v>
      </c>
      <c r="H23" s="18">
        <v>2894</v>
      </c>
      <c r="I23" s="18">
        <v>2829</v>
      </c>
      <c r="J23" s="18">
        <v>2691</v>
      </c>
      <c r="K23" s="18">
        <v>2664</v>
      </c>
      <c r="L23" s="18">
        <f t="shared" si="0"/>
        <v>26832</v>
      </c>
    </row>
    <row r="24" spans="1:12" x14ac:dyDescent="0.3">
      <c r="A24" t="s">
        <v>138</v>
      </c>
      <c r="B24" s="18">
        <v>17511</v>
      </c>
      <c r="C24" s="18">
        <v>18562</v>
      </c>
      <c r="D24" s="18">
        <v>19517</v>
      </c>
      <c r="E24" s="18">
        <v>20073</v>
      </c>
      <c r="F24" s="18">
        <v>20276</v>
      </c>
      <c r="G24" s="18">
        <v>20418</v>
      </c>
      <c r="H24" s="18">
        <v>20777</v>
      </c>
      <c r="I24" s="18">
        <v>20712</v>
      </c>
      <c r="J24" s="18">
        <v>20977</v>
      </c>
      <c r="K24" s="18">
        <v>21786</v>
      </c>
      <c r="L24" s="18">
        <f t="shared" si="0"/>
        <v>200609</v>
      </c>
    </row>
    <row r="25" spans="1:12" x14ac:dyDescent="0.3">
      <c r="A25" t="s">
        <v>137</v>
      </c>
      <c r="B25" s="18">
        <v>1318</v>
      </c>
      <c r="C25" s="18">
        <v>1366</v>
      </c>
      <c r="D25" s="18">
        <v>1452</v>
      </c>
      <c r="E25" s="18">
        <v>1448</v>
      </c>
      <c r="F25" s="18">
        <v>1480</v>
      </c>
      <c r="G25" s="18">
        <v>1483</v>
      </c>
      <c r="H25" s="18">
        <v>1824</v>
      </c>
      <c r="I25" s="18">
        <v>1649</v>
      </c>
      <c r="J25" s="18">
        <v>1726</v>
      </c>
      <c r="K25" s="18">
        <v>1811</v>
      </c>
      <c r="L25" s="18">
        <f t="shared" si="0"/>
        <v>15557</v>
      </c>
    </row>
    <row r="26" spans="1:12" x14ac:dyDescent="0.3">
      <c r="A26" t="s">
        <v>136</v>
      </c>
      <c r="B26" s="18">
        <v>3415</v>
      </c>
      <c r="C26" s="18">
        <v>3595</v>
      </c>
      <c r="D26" s="18">
        <v>3517</v>
      </c>
      <c r="E26" s="18">
        <v>3780</v>
      </c>
      <c r="F26" s="18">
        <v>3788</v>
      </c>
      <c r="G26" s="18">
        <v>3459</v>
      </c>
      <c r="H26" s="18">
        <v>4317</v>
      </c>
      <c r="I26" s="18">
        <v>4260</v>
      </c>
      <c r="J26" s="18">
        <v>4285</v>
      </c>
      <c r="K26" s="18">
        <v>4129</v>
      </c>
      <c r="L26" s="18">
        <f t="shared" si="0"/>
        <v>38545</v>
      </c>
    </row>
    <row r="27" spans="1:12" x14ac:dyDescent="0.3">
      <c r="A27" t="s">
        <v>135</v>
      </c>
      <c r="B27" s="18">
        <v>99163</v>
      </c>
      <c r="C27" s="18">
        <v>100789</v>
      </c>
      <c r="D27" s="18">
        <v>102397</v>
      </c>
      <c r="E27" s="18">
        <v>103962</v>
      </c>
      <c r="F27" s="18">
        <v>106141</v>
      </c>
      <c r="G27" s="18">
        <v>107802</v>
      </c>
      <c r="H27" s="18">
        <v>109140</v>
      </c>
      <c r="I27" s="18">
        <v>111249</v>
      </c>
      <c r="J27" s="18">
        <v>111854</v>
      </c>
      <c r="K27" s="18">
        <v>113738</v>
      </c>
      <c r="L27" s="18">
        <f t="shared" si="0"/>
        <v>1066235</v>
      </c>
    </row>
    <row r="28" spans="1:12" x14ac:dyDescent="0.3">
      <c r="A28" t="s">
        <v>134</v>
      </c>
      <c r="B28" s="18">
        <v>3648</v>
      </c>
      <c r="C28" s="18">
        <v>2922</v>
      </c>
      <c r="D28" s="18">
        <v>2642</v>
      </c>
      <c r="E28" s="18">
        <v>2508</v>
      </c>
      <c r="F28" s="18">
        <v>2404</v>
      </c>
      <c r="G28" s="18">
        <v>2104</v>
      </c>
      <c r="H28" s="18">
        <v>2320</v>
      </c>
      <c r="I28" s="18">
        <v>2561</v>
      </c>
      <c r="J28" s="18">
        <v>2382</v>
      </c>
      <c r="K28" s="18">
        <v>2283</v>
      </c>
      <c r="L28" s="18">
        <f t="shared" si="0"/>
        <v>25774</v>
      </c>
    </row>
    <row r="29" spans="1:12" x14ac:dyDescent="0.3">
      <c r="A29" t="s">
        <v>133</v>
      </c>
      <c r="B29" s="18">
        <v>2596</v>
      </c>
      <c r="C29" s="18">
        <v>2646</v>
      </c>
      <c r="D29" s="18">
        <v>2906</v>
      </c>
      <c r="E29" s="18">
        <v>2940</v>
      </c>
      <c r="F29" s="18">
        <v>2838</v>
      </c>
      <c r="G29" s="18">
        <v>2951</v>
      </c>
      <c r="H29" s="18">
        <v>2996</v>
      </c>
      <c r="I29" s="18">
        <v>2943</v>
      </c>
      <c r="J29" s="18">
        <v>2616</v>
      </c>
      <c r="K29" s="18">
        <v>2597</v>
      </c>
      <c r="L29" s="18">
        <f t="shared" si="0"/>
        <v>28029</v>
      </c>
    </row>
    <row r="30" spans="1:12" x14ac:dyDescent="0.3">
      <c r="A30" t="s">
        <v>132</v>
      </c>
      <c r="B30" s="18">
        <v>9022</v>
      </c>
      <c r="C30" s="18">
        <v>10284</v>
      </c>
      <c r="D30" s="18">
        <v>11392</v>
      </c>
      <c r="E30" s="18">
        <v>12096</v>
      </c>
      <c r="F30" s="18">
        <v>12507</v>
      </c>
      <c r="G30" s="18">
        <v>12677</v>
      </c>
      <c r="H30" s="18">
        <v>13911</v>
      </c>
      <c r="I30" s="18">
        <v>13624</v>
      </c>
      <c r="J30" s="18">
        <v>14355</v>
      </c>
      <c r="K30" s="18">
        <v>15262</v>
      </c>
      <c r="L30" s="18">
        <f t="shared" si="0"/>
        <v>125130</v>
      </c>
    </row>
    <row r="31" spans="1:12" x14ac:dyDescent="0.3">
      <c r="A31" t="s">
        <v>131</v>
      </c>
      <c r="B31" s="18">
        <v>29065</v>
      </c>
      <c r="C31" s="18">
        <v>29866</v>
      </c>
      <c r="D31" s="18">
        <v>30591</v>
      </c>
      <c r="E31" s="18">
        <v>31279</v>
      </c>
      <c r="F31" s="18">
        <v>31632</v>
      </c>
      <c r="G31" s="18">
        <v>31422</v>
      </c>
      <c r="H31" s="18">
        <v>31057</v>
      </c>
      <c r="I31" s="18">
        <v>32412</v>
      </c>
      <c r="J31" s="18">
        <v>33076</v>
      </c>
      <c r="K31" s="18">
        <v>33456</v>
      </c>
      <c r="L31" s="18">
        <f t="shared" si="0"/>
        <v>313856</v>
      </c>
    </row>
    <row r="32" spans="1:12" x14ac:dyDescent="0.3">
      <c r="A32" t="s">
        <v>130</v>
      </c>
      <c r="B32" s="18">
        <v>1987</v>
      </c>
      <c r="C32" s="18">
        <v>1968</v>
      </c>
      <c r="D32" s="18">
        <v>2006</v>
      </c>
      <c r="E32" s="18">
        <v>1968</v>
      </c>
      <c r="F32" s="18">
        <v>1941</v>
      </c>
      <c r="G32" s="18">
        <v>1888</v>
      </c>
      <c r="H32" s="18">
        <v>1860</v>
      </c>
      <c r="I32" s="18">
        <v>1856</v>
      </c>
      <c r="J32" s="18">
        <v>1813</v>
      </c>
      <c r="K32" s="18">
        <v>1847</v>
      </c>
      <c r="L32" s="18">
        <f t="shared" si="0"/>
        <v>19134</v>
      </c>
    </row>
    <row r="33" spans="1:12" x14ac:dyDescent="0.3">
      <c r="A33" t="s">
        <v>129</v>
      </c>
      <c r="B33" s="18">
        <v>162412</v>
      </c>
      <c r="C33" s="18">
        <v>167483</v>
      </c>
      <c r="D33" s="18">
        <v>171199</v>
      </c>
      <c r="E33" s="18">
        <v>174038</v>
      </c>
      <c r="F33" s="18">
        <v>174108</v>
      </c>
      <c r="G33" s="18">
        <v>174550</v>
      </c>
      <c r="H33" s="18">
        <v>172700</v>
      </c>
      <c r="I33" s="18">
        <v>178098</v>
      </c>
      <c r="J33" s="18">
        <v>179110</v>
      </c>
      <c r="K33" s="18">
        <v>182682</v>
      </c>
      <c r="L33" s="18">
        <f t="shared" si="0"/>
        <v>1736380</v>
      </c>
    </row>
    <row r="34" spans="1:12" x14ac:dyDescent="0.3">
      <c r="A34" t="s">
        <v>128</v>
      </c>
      <c r="B34" s="18">
        <v>2046</v>
      </c>
      <c r="C34" s="18">
        <v>1982</v>
      </c>
      <c r="D34" s="18">
        <v>2002</v>
      </c>
      <c r="E34" s="18">
        <v>1984</v>
      </c>
      <c r="F34" s="18">
        <v>1922</v>
      </c>
      <c r="G34" s="18">
        <v>1913</v>
      </c>
      <c r="H34" s="18">
        <v>1933</v>
      </c>
      <c r="I34" s="18">
        <v>1873</v>
      </c>
      <c r="J34" s="18">
        <v>1885</v>
      </c>
      <c r="K34" s="18">
        <v>1934</v>
      </c>
      <c r="L34" s="18">
        <f t="shared" si="0"/>
        <v>19474</v>
      </c>
    </row>
    <row r="35" spans="1:12" x14ac:dyDescent="0.3">
      <c r="A35" t="s">
        <v>127</v>
      </c>
      <c r="B35" s="18">
        <v>147558</v>
      </c>
      <c r="C35" s="18">
        <v>156939</v>
      </c>
      <c r="D35" s="18">
        <v>162156</v>
      </c>
      <c r="E35" s="18">
        <v>167539</v>
      </c>
      <c r="F35" s="18">
        <v>173317</v>
      </c>
      <c r="G35" s="18">
        <v>177055</v>
      </c>
      <c r="H35" s="18">
        <v>180399</v>
      </c>
      <c r="I35" s="18">
        <v>185336</v>
      </c>
      <c r="J35" s="18">
        <v>191823</v>
      </c>
      <c r="K35" s="18">
        <v>199733</v>
      </c>
      <c r="L35" s="18">
        <f t="shared" si="0"/>
        <v>1741855</v>
      </c>
    </row>
    <row r="36" spans="1:12" x14ac:dyDescent="0.3">
      <c r="A36" t="s">
        <v>126</v>
      </c>
      <c r="B36" s="18">
        <v>10771</v>
      </c>
      <c r="C36" s="18">
        <v>11003</v>
      </c>
      <c r="D36" s="18">
        <v>11078</v>
      </c>
      <c r="E36" s="18">
        <v>11244</v>
      </c>
      <c r="F36" s="18">
        <v>11318</v>
      </c>
      <c r="G36" s="18">
        <v>11377</v>
      </c>
      <c r="H36" s="18">
        <v>11891</v>
      </c>
      <c r="I36" s="18">
        <v>12021</v>
      </c>
      <c r="J36" s="18">
        <v>12091</v>
      </c>
      <c r="K36" s="18">
        <v>11966</v>
      </c>
      <c r="L36" s="18">
        <f t="shared" si="0"/>
        <v>114760</v>
      </c>
    </row>
    <row r="37" spans="1:12" x14ac:dyDescent="0.3">
      <c r="A37" t="s">
        <v>125</v>
      </c>
      <c r="B37" s="18">
        <v>10025</v>
      </c>
      <c r="C37" s="18">
        <v>10094</v>
      </c>
      <c r="D37" s="18">
        <v>10263</v>
      </c>
      <c r="E37" s="18">
        <v>10347</v>
      </c>
      <c r="F37" s="18">
        <v>10310</v>
      </c>
      <c r="G37" s="18">
        <v>10444</v>
      </c>
      <c r="H37" s="18">
        <v>10403</v>
      </c>
      <c r="I37" s="18">
        <v>10730</v>
      </c>
      <c r="J37" s="18">
        <v>10880</v>
      </c>
      <c r="K37" s="18">
        <v>10708</v>
      </c>
      <c r="L37" s="18">
        <f t="shared" si="0"/>
        <v>104204</v>
      </c>
    </row>
    <row r="38" spans="1:12" x14ac:dyDescent="0.3">
      <c r="A38" t="s">
        <v>124</v>
      </c>
      <c r="B38" s="18">
        <v>15221</v>
      </c>
      <c r="C38" s="18">
        <v>16097</v>
      </c>
      <c r="D38" s="18">
        <v>16970</v>
      </c>
      <c r="E38" s="18">
        <v>17431</v>
      </c>
      <c r="F38" s="18">
        <v>18166</v>
      </c>
      <c r="G38" s="18">
        <v>18885</v>
      </c>
      <c r="H38" s="18">
        <v>20292</v>
      </c>
      <c r="I38" s="18">
        <v>21049</v>
      </c>
      <c r="J38" s="18">
        <v>22402</v>
      </c>
      <c r="K38" s="18">
        <v>23510</v>
      </c>
      <c r="L38" s="18">
        <f t="shared" si="0"/>
        <v>190023</v>
      </c>
    </row>
    <row r="39" spans="1:12" x14ac:dyDescent="0.3">
      <c r="A39" t="s">
        <v>123</v>
      </c>
      <c r="B39" s="18">
        <v>4682</v>
      </c>
      <c r="C39" s="18">
        <v>4649</v>
      </c>
      <c r="D39" s="18">
        <v>4775</v>
      </c>
      <c r="E39" s="18">
        <v>4809</v>
      </c>
      <c r="F39" s="18">
        <v>4778</v>
      </c>
      <c r="G39" s="18">
        <v>4751</v>
      </c>
      <c r="H39" s="18">
        <v>4742</v>
      </c>
      <c r="I39" s="18">
        <v>4667</v>
      </c>
      <c r="J39" s="18">
        <v>4724</v>
      </c>
      <c r="K39" s="18">
        <v>4778</v>
      </c>
      <c r="L39" s="18">
        <f t="shared" si="0"/>
        <v>47355</v>
      </c>
    </row>
    <row r="40" spans="1:12" x14ac:dyDescent="0.3">
      <c r="A40" t="s">
        <v>122</v>
      </c>
      <c r="B40" s="18">
        <v>18835</v>
      </c>
      <c r="C40" s="18">
        <v>19887</v>
      </c>
      <c r="D40" s="18">
        <v>20705</v>
      </c>
      <c r="E40" s="18">
        <v>21553</v>
      </c>
      <c r="F40" s="18">
        <v>22078</v>
      </c>
      <c r="G40" s="18">
        <v>22516</v>
      </c>
      <c r="H40" s="18">
        <v>23199</v>
      </c>
      <c r="I40" s="18">
        <v>23389</v>
      </c>
      <c r="J40" s="18">
        <v>23939</v>
      </c>
      <c r="K40" s="18">
        <v>24452</v>
      </c>
      <c r="L40" s="18">
        <f t="shared" si="0"/>
        <v>220553</v>
      </c>
    </row>
    <row r="41" spans="1:12" x14ac:dyDescent="0.3">
      <c r="A41" t="s">
        <v>121</v>
      </c>
      <c r="B41" s="18">
        <v>3042</v>
      </c>
      <c r="C41" s="18">
        <v>3033</v>
      </c>
      <c r="D41" s="18">
        <v>3031</v>
      </c>
      <c r="E41" s="18">
        <v>2994</v>
      </c>
      <c r="F41" s="18">
        <v>2907</v>
      </c>
      <c r="G41" s="18">
        <v>2830</v>
      </c>
      <c r="H41" s="18">
        <v>2866</v>
      </c>
      <c r="I41" s="18">
        <v>2787</v>
      </c>
      <c r="J41" s="18">
        <v>2680</v>
      </c>
      <c r="K41" s="18">
        <v>2637</v>
      </c>
      <c r="L41" s="18">
        <f t="shared" si="0"/>
        <v>28807</v>
      </c>
    </row>
    <row r="42" spans="1:12" x14ac:dyDescent="0.3">
      <c r="A42" t="s">
        <v>120</v>
      </c>
      <c r="B42" s="18">
        <v>9743</v>
      </c>
      <c r="C42" s="18">
        <v>9878</v>
      </c>
      <c r="D42" s="18">
        <v>10050</v>
      </c>
      <c r="E42" s="18">
        <v>10116</v>
      </c>
      <c r="F42" s="18">
        <v>10194</v>
      </c>
      <c r="G42" s="18">
        <v>10123</v>
      </c>
      <c r="H42" s="18">
        <v>10408</v>
      </c>
      <c r="I42" s="18">
        <v>10364</v>
      </c>
      <c r="J42" s="18">
        <v>10177</v>
      </c>
      <c r="K42" s="18">
        <v>9990</v>
      </c>
      <c r="L42" s="18">
        <f t="shared" si="0"/>
        <v>101043</v>
      </c>
    </row>
    <row r="43" spans="1:12" x14ac:dyDescent="0.3">
      <c r="A43" t="s">
        <v>119</v>
      </c>
      <c r="B43" s="26">
        <v>141</v>
      </c>
      <c r="C43" s="26">
        <v>149</v>
      </c>
      <c r="D43" s="26">
        <v>150</v>
      </c>
      <c r="E43" s="26">
        <v>155</v>
      </c>
      <c r="F43" s="26">
        <v>156</v>
      </c>
      <c r="G43" s="26">
        <v>198</v>
      </c>
      <c r="H43" s="26">
        <v>233</v>
      </c>
      <c r="I43" s="26">
        <v>208</v>
      </c>
      <c r="J43" s="26">
        <v>227</v>
      </c>
      <c r="K43" s="26">
        <v>233</v>
      </c>
      <c r="L43" s="18">
        <f t="shared" si="0"/>
        <v>1850</v>
      </c>
    </row>
    <row r="44" spans="1:12" x14ac:dyDescent="0.3">
      <c r="A44" t="s">
        <v>118</v>
      </c>
      <c r="B44" s="26">
        <v>106</v>
      </c>
      <c r="C44" s="26">
        <v>109</v>
      </c>
      <c r="D44" s="26">
        <v>115</v>
      </c>
      <c r="E44" s="26">
        <v>117</v>
      </c>
      <c r="F44" s="26">
        <v>123</v>
      </c>
      <c r="G44" s="26">
        <v>178</v>
      </c>
      <c r="H44" s="26">
        <v>246</v>
      </c>
      <c r="I44" s="26">
        <v>169</v>
      </c>
      <c r="J44" s="26">
        <v>186</v>
      </c>
      <c r="K44" s="26">
        <v>208</v>
      </c>
      <c r="L44" s="18">
        <f t="shared" si="0"/>
        <v>1557</v>
      </c>
    </row>
    <row r="45" spans="1:12" x14ac:dyDescent="0.3">
      <c r="A45" t="s">
        <v>117</v>
      </c>
      <c r="B45" s="18">
        <v>11196</v>
      </c>
      <c r="C45" s="18">
        <v>11354</v>
      </c>
      <c r="D45" s="18">
        <v>11373</v>
      </c>
      <c r="E45" s="18">
        <v>11524</v>
      </c>
      <c r="F45" s="18">
        <v>11573</v>
      </c>
      <c r="G45" s="18">
        <v>11503</v>
      </c>
      <c r="H45" s="18">
        <v>11495</v>
      </c>
      <c r="I45" s="18">
        <v>11422</v>
      </c>
      <c r="J45" s="18">
        <v>11339</v>
      </c>
      <c r="K45" s="18">
        <v>11327</v>
      </c>
      <c r="L45" s="18">
        <f t="shared" si="0"/>
        <v>114106</v>
      </c>
    </row>
    <row r="46" spans="1:12" x14ac:dyDescent="0.3">
      <c r="A46" t="s">
        <v>116</v>
      </c>
      <c r="B46" s="18">
        <v>373132</v>
      </c>
      <c r="C46" s="18">
        <v>377548</v>
      </c>
      <c r="D46" s="18">
        <v>378192</v>
      </c>
      <c r="E46" s="18">
        <v>378741</v>
      </c>
      <c r="F46" s="18">
        <v>381167</v>
      </c>
      <c r="G46" s="18">
        <v>381328</v>
      </c>
      <c r="H46" s="18">
        <v>380564</v>
      </c>
      <c r="I46" s="18">
        <v>385868</v>
      </c>
      <c r="J46" s="18">
        <v>390762</v>
      </c>
      <c r="K46" s="18">
        <v>395684</v>
      </c>
      <c r="L46" s="18">
        <f t="shared" si="0"/>
        <v>3822986</v>
      </c>
    </row>
    <row r="47" spans="1:12" x14ac:dyDescent="0.3">
      <c r="A47" t="s">
        <v>115</v>
      </c>
      <c r="B47" s="18">
        <v>6155</v>
      </c>
      <c r="C47" s="18">
        <v>6255</v>
      </c>
      <c r="D47" s="18">
        <v>6350</v>
      </c>
      <c r="E47" s="18">
        <v>6434</v>
      </c>
      <c r="F47" s="18">
        <v>6558</v>
      </c>
      <c r="G47" s="18">
        <v>6554</v>
      </c>
      <c r="H47" s="18">
        <v>6618</v>
      </c>
      <c r="I47" s="18">
        <v>6396</v>
      </c>
      <c r="J47" s="18">
        <v>6337</v>
      </c>
      <c r="K47" s="18">
        <v>6284</v>
      </c>
      <c r="L47" s="18">
        <f t="shared" si="0"/>
        <v>63941</v>
      </c>
    </row>
    <row r="48" spans="1:12" x14ac:dyDescent="0.3">
      <c r="A48" t="s">
        <v>114</v>
      </c>
      <c r="B48" s="18">
        <v>6597</v>
      </c>
      <c r="C48" s="18">
        <v>6818</v>
      </c>
      <c r="D48" s="18">
        <v>6934</v>
      </c>
      <c r="E48" s="18">
        <v>7100</v>
      </c>
      <c r="F48" s="18">
        <v>7506</v>
      </c>
      <c r="G48" s="18">
        <v>7427</v>
      </c>
      <c r="H48" s="18">
        <v>7210</v>
      </c>
      <c r="I48" s="18">
        <v>7020</v>
      </c>
      <c r="J48" s="18">
        <v>7135</v>
      </c>
      <c r="K48" s="18">
        <v>7172</v>
      </c>
      <c r="L48" s="18">
        <f t="shared" si="0"/>
        <v>70919</v>
      </c>
    </row>
    <row r="49" spans="1:12" x14ac:dyDescent="0.3">
      <c r="A49" t="s">
        <v>113</v>
      </c>
      <c r="B49" s="18">
        <v>59728</v>
      </c>
      <c r="C49" s="18">
        <v>60537</v>
      </c>
      <c r="D49" s="18">
        <v>61568</v>
      </c>
      <c r="E49" s="18">
        <v>62275</v>
      </c>
      <c r="F49" s="18">
        <v>63350</v>
      </c>
      <c r="G49" s="18">
        <v>63771</v>
      </c>
      <c r="H49" s="18">
        <v>63596</v>
      </c>
      <c r="I49" s="18">
        <v>63756</v>
      </c>
      <c r="J49" s="18">
        <v>63217</v>
      </c>
      <c r="K49" s="18">
        <v>63194</v>
      </c>
      <c r="L49" s="18">
        <f t="shared" si="0"/>
        <v>624992</v>
      </c>
    </row>
    <row r="50" spans="1:12" x14ac:dyDescent="0.3">
      <c r="A50" t="s">
        <v>112</v>
      </c>
      <c r="B50" s="18">
        <v>35683</v>
      </c>
      <c r="C50" s="18">
        <v>41200</v>
      </c>
      <c r="D50" s="18">
        <v>46086</v>
      </c>
      <c r="E50" s="18">
        <v>49699</v>
      </c>
      <c r="F50" s="18">
        <v>52082</v>
      </c>
      <c r="G50" s="18">
        <v>53339</v>
      </c>
      <c r="H50" s="18">
        <v>53538</v>
      </c>
      <c r="I50" s="18">
        <v>55194</v>
      </c>
      <c r="J50" s="18">
        <v>57893</v>
      </c>
      <c r="K50" s="18">
        <v>60390</v>
      </c>
      <c r="L50" s="18">
        <f t="shared" si="0"/>
        <v>505104</v>
      </c>
    </row>
    <row r="51" spans="1:12" x14ac:dyDescent="0.3">
      <c r="A51" t="s">
        <v>111</v>
      </c>
      <c r="B51" s="18">
        <v>5831</v>
      </c>
      <c r="C51" s="18">
        <v>5839</v>
      </c>
      <c r="D51" s="18">
        <v>5725</v>
      </c>
      <c r="E51" s="18">
        <v>5635</v>
      </c>
      <c r="F51" s="18">
        <v>5535</v>
      </c>
      <c r="G51" s="18">
        <v>5450</v>
      </c>
      <c r="H51" s="18">
        <v>5316</v>
      </c>
      <c r="I51" s="18">
        <v>5189</v>
      </c>
      <c r="J51" s="18">
        <v>5222</v>
      </c>
      <c r="K51" s="18">
        <v>5234</v>
      </c>
      <c r="L51" s="18">
        <f t="shared" si="0"/>
        <v>54976</v>
      </c>
    </row>
    <row r="52" spans="1:12" x14ac:dyDescent="0.3">
      <c r="A52" t="s">
        <v>110</v>
      </c>
      <c r="B52" s="26">
        <v>209</v>
      </c>
      <c r="C52" s="26">
        <v>208</v>
      </c>
      <c r="D52" s="26">
        <v>186</v>
      </c>
      <c r="E52" s="26">
        <v>185</v>
      </c>
      <c r="F52" s="26">
        <v>180</v>
      </c>
      <c r="G52" s="26">
        <v>205</v>
      </c>
      <c r="H52" s="26">
        <v>219</v>
      </c>
      <c r="I52" s="26">
        <v>204</v>
      </c>
      <c r="J52" s="26">
        <v>216</v>
      </c>
      <c r="K52" s="26">
        <v>225</v>
      </c>
      <c r="L52" s="18">
        <f t="shared" si="0"/>
        <v>2037</v>
      </c>
    </row>
    <row r="53" spans="1:12" x14ac:dyDescent="0.3">
      <c r="A53" t="s">
        <v>109</v>
      </c>
      <c r="B53" s="18">
        <v>6030</v>
      </c>
      <c r="C53" s="18">
        <v>6330</v>
      </c>
      <c r="D53" s="18">
        <v>6572</v>
      </c>
      <c r="E53" s="18">
        <v>6822</v>
      </c>
      <c r="F53" s="18">
        <v>7089</v>
      </c>
      <c r="G53" s="18">
        <v>7130</v>
      </c>
      <c r="H53" s="18">
        <v>7368</v>
      </c>
      <c r="I53" s="18">
        <v>7312</v>
      </c>
      <c r="J53" s="18">
        <v>7548</v>
      </c>
      <c r="K53" s="18">
        <v>7738</v>
      </c>
      <c r="L53" s="18">
        <f t="shared" si="0"/>
        <v>69939</v>
      </c>
    </row>
    <row r="54" spans="1:12" x14ac:dyDescent="0.3">
      <c r="A54" t="s">
        <v>108</v>
      </c>
      <c r="B54" s="18">
        <v>6287</v>
      </c>
      <c r="C54" s="18">
        <v>6260</v>
      </c>
      <c r="D54" s="18">
        <v>6182</v>
      </c>
      <c r="E54" s="18">
        <v>6141</v>
      </c>
      <c r="F54" s="18">
        <v>6092</v>
      </c>
      <c r="G54" s="18">
        <v>5991</v>
      </c>
      <c r="H54" s="18">
        <v>5945</v>
      </c>
      <c r="I54" s="18">
        <v>5852</v>
      </c>
      <c r="J54" s="18">
        <v>5814</v>
      </c>
      <c r="K54" s="18">
        <v>5712</v>
      </c>
      <c r="L54" s="18">
        <f t="shared" si="0"/>
        <v>60276</v>
      </c>
    </row>
    <row r="55" spans="1:12" x14ac:dyDescent="0.3">
      <c r="A55" t="s">
        <v>107</v>
      </c>
      <c r="B55" s="18">
        <v>7214</v>
      </c>
      <c r="C55" s="18">
        <v>7324</v>
      </c>
      <c r="D55" s="18">
        <v>7386</v>
      </c>
      <c r="E55" s="18">
        <v>7545</v>
      </c>
      <c r="F55" s="18">
        <v>7567</v>
      </c>
      <c r="G55" s="18">
        <v>7652</v>
      </c>
      <c r="H55" s="18">
        <v>7647</v>
      </c>
      <c r="I55" s="18">
        <v>7819</v>
      </c>
      <c r="J55" s="18">
        <v>7804</v>
      </c>
      <c r="K55" s="18">
        <v>7791</v>
      </c>
      <c r="L55" s="18">
        <f t="shared" si="0"/>
        <v>75749</v>
      </c>
    </row>
    <row r="56" spans="1:12" x14ac:dyDescent="0.3">
      <c r="A56" t="s">
        <v>106</v>
      </c>
      <c r="B56" s="18">
        <v>3516</v>
      </c>
      <c r="C56" s="18">
        <v>3477</v>
      </c>
      <c r="D56" s="18">
        <v>3425</v>
      </c>
      <c r="E56" s="18">
        <v>3404</v>
      </c>
      <c r="F56" s="18">
        <v>3346</v>
      </c>
      <c r="G56" s="18">
        <v>3297</v>
      </c>
      <c r="H56" s="18">
        <v>3427</v>
      </c>
      <c r="I56" s="18">
        <v>3247</v>
      </c>
      <c r="J56" s="18">
        <v>3350</v>
      </c>
      <c r="K56" s="18">
        <v>3404</v>
      </c>
      <c r="L56" s="18">
        <f t="shared" si="0"/>
        <v>33893</v>
      </c>
    </row>
    <row r="57" spans="1:12" x14ac:dyDescent="0.3">
      <c r="A57" t="s">
        <v>105</v>
      </c>
      <c r="B57" s="26">
        <v>66</v>
      </c>
      <c r="C57" s="26">
        <v>73</v>
      </c>
      <c r="D57" s="26">
        <v>79</v>
      </c>
      <c r="E57" s="26">
        <v>86</v>
      </c>
      <c r="F57" s="26">
        <v>88</v>
      </c>
      <c r="G57" s="26">
        <v>138</v>
      </c>
      <c r="H57" s="26">
        <v>175</v>
      </c>
      <c r="I57" s="26">
        <v>127</v>
      </c>
      <c r="J57" s="26">
        <v>172</v>
      </c>
      <c r="K57" s="26">
        <v>200</v>
      </c>
      <c r="L57" s="18">
        <f t="shared" si="0"/>
        <v>1204</v>
      </c>
    </row>
    <row r="58" spans="1:12" x14ac:dyDescent="0.3">
      <c r="A58" t="s">
        <v>104</v>
      </c>
      <c r="B58" s="18">
        <v>17325</v>
      </c>
      <c r="C58" s="18">
        <v>18737</v>
      </c>
      <c r="D58" s="18">
        <v>19827</v>
      </c>
      <c r="E58" s="18">
        <v>20586</v>
      </c>
      <c r="F58" s="18">
        <v>21063</v>
      </c>
      <c r="G58" s="18">
        <v>21785</v>
      </c>
      <c r="H58" s="18">
        <v>22436</v>
      </c>
      <c r="I58" s="18">
        <v>22438</v>
      </c>
      <c r="J58" s="18">
        <v>23227</v>
      </c>
      <c r="K58" s="18">
        <v>24150</v>
      </c>
      <c r="L58" s="18">
        <f t="shared" si="0"/>
        <v>211574</v>
      </c>
    </row>
    <row r="59" spans="1:12" x14ac:dyDescent="0.3">
      <c r="A59" t="s">
        <v>103</v>
      </c>
      <c r="B59" s="18">
        <v>13106</v>
      </c>
      <c r="C59" s="18">
        <v>13370</v>
      </c>
      <c r="D59" s="18">
        <v>13449</v>
      </c>
      <c r="E59" s="18">
        <v>13657</v>
      </c>
      <c r="F59" s="18">
        <v>13855</v>
      </c>
      <c r="G59" s="18">
        <v>13883</v>
      </c>
      <c r="H59" s="18">
        <v>14193</v>
      </c>
      <c r="I59" s="18">
        <v>14224</v>
      </c>
      <c r="J59" s="18">
        <v>14254</v>
      </c>
      <c r="K59" s="18">
        <v>14260</v>
      </c>
      <c r="L59" s="18">
        <f t="shared" si="0"/>
        <v>138251</v>
      </c>
    </row>
    <row r="60" spans="1:12" x14ac:dyDescent="0.3">
      <c r="A60" t="s">
        <v>102</v>
      </c>
      <c r="B60" s="18">
        <v>3131</v>
      </c>
      <c r="C60" s="18">
        <v>3669</v>
      </c>
      <c r="D60" s="18">
        <v>4178</v>
      </c>
      <c r="E60" s="18">
        <v>4650</v>
      </c>
      <c r="F60" s="18">
        <v>4692</v>
      </c>
      <c r="G60" s="18">
        <v>4799</v>
      </c>
      <c r="H60" s="18">
        <v>5973</v>
      </c>
      <c r="I60" s="18">
        <v>5830</v>
      </c>
      <c r="J60" s="18">
        <v>6529</v>
      </c>
      <c r="K60" s="18">
        <v>7184</v>
      </c>
      <c r="L60" s="18">
        <f t="shared" si="0"/>
        <v>50635</v>
      </c>
    </row>
    <row r="61" spans="1:12" x14ac:dyDescent="0.3">
      <c r="A61" t="s">
        <v>101</v>
      </c>
      <c r="B61" s="18">
        <v>1888</v>
      </c>
      <c r="C61" s="18">
        <v>1874</v>
      </c>
      <c r="D61" s="18">
        <v>1860</v>
      </c>
      <c r="E61" s="18">
        <v>1867</v>
      </c>
      <c r="F61" s="18">
        <v>1862</v>
      </c>
      <c r="G61" s="18">
        <v>1869</v>
      </c>
      <c r="H61" s="18">
        <v>2002</v>
      </c>
      <c r="I61" s="18">
        <v>1977</v>
      </c>
      <c r="J61" s="18">
        <v>2033</v>
      </c>
      <c r="K61" s="18">
        <v>2145</v>
      </c>
      <c r="L61" s="18">
        <f t="shared" si="0"/>
        <v>19377</v>
      </c>
    </row>
    <row r="62" spans="1:12" x14ac:dyDescent="0.3">
      <c r="A62" t="s">
        <v>100</v>
      </c>
      <c r="B62" s="18">
        <v>356178</v>
      </c>
      <c r="C62" s="18">
        <v>370100</v>
      </c>
      <c r="D62" s="18">
        <v>383818</v>
      </c>
      <c r="E62" s="18">
        <v>393698</v>
      </c>
      <c r="F62" s="18">
        <v>402655</v>
      </c>
      <c r="G62" s="18">
        <v>413666</v>
      </c>
      <c r="H62" s="18">
        <v>422253</v>
      </c>
      <c r="I62" s="18">
        <v>435883</v>
      </c>
      <c r="J62" s="18">
        <v>437493</v>
      </c>
      <c r="K62" s="18">
        <v>441394</v>
      </c>
      <c r="L62" s="18">
        <f t="shared" si="0"/>
        <v>4057138</v>
      </c>
    </row>
    <row r="63" spans="1:12" x14ac:dyDescent="0.3">
      <c r="A63" t="s">
        <v>99</v>
      </c>
      <c r="B63" s="26">
        <v>143</v>
      </c>
      <c r="C63" s="26">
        <v>141</v>
      </c>
      <c r="D63" s="26">
        <v>158</v>
      </c>
      <c r="E63" s="26">
        <v>147</v>
      </c>
      <c r="F63" s="26">
        <v>148</v>
      </c>
      <c r="G63" s="26">
        <v>200</v>
      </c>
      <c r="H63" s="26">
        <v>247</v>
      </c>
      <c r="I63" s="26">
        <v>197</v>
      </c>
      <c r="J63" s="26">
        <v>245</v>
      </c>
      <c r="K63" s="26">
        <v>273</v>
      </c>
      <c r="L63" s="18">
        <f t="shared" si="0"/>
        <v>1899</v>
      </c>
    </row>
    <row r="64" spans="1:12" x14ac:dyDescent="0.3">
      <c r="A64" t="s">
        <v>98</v>
      </c>
      <c r="B64" s="26">
        <v>231</v>
      </c>
      <c r="C64" s="26">
        <v>254</v>
      </c>
      <c r="D64" s="26">
        <v>243</v>
      </c>
      <c r="E64" s="26">
        <v>254</v>
      </c>
      <c r="F64" s="26">
        <v>252</v>
      </c>
      <c r="G64" s="26">
        <v>253</v>
      </c>
      <c r="H64" s="26">
        <v>287</v>
      </c>
      <c r="I64" s="26">
        <v>280</v>
      </c>
      <c r="J64" s="26">
        <v>292</v>
      </c>
      <c r="K64" s="26">
        <v>302</v>
      </c>
      <c r="L64" s="18">
        <f t="shared" si="0"/>
        <v>2648</v>
      </c>
    </row>
    <row r="65" spans="1:12" x14ac:dyDescent="0.3">
      <c r="A65" t="s">
        <v>97</v>
      </c>
      <c r="B65" s="18">
        <v>18950</v>
      </c>
      <c r="C65" s="18">
        <v>19534</v>
      </c>
      <c r="D65" s="18">
        <v>20033</v>
      </c>
      <c r="E65" s="18">
        <v>20392</v>
      </c>
      <c r="F65" s="18">
        <v>20680</v>
      </c>
      <c r="G65" s="18">
        <v>21039</v>
      </c>
      <c r="H65" s="18">
        <v>21326</v>
      </c>
      <c r="I65" s="18">
        <v>21483</v>
      </c>
      <c r="J65" s="18">
        <v>21686</v>
      </c>
      <c r="K65" s="18">
        <v>21808</v>
      </c>
      <c r="L65" s="18">
        <f t="shared" si="0"/>
        <v>206931</v>
      </c>
    </row>
    <row r="66" spans="1:12" x14ac:dyDescent="0.3">
      <c r="A66" t="s">
        <v>96</v>
      </c>
      <c r="B66" s="18">
        <v>1855</v>
      </c>
      <c r="C66" s="18">
        <v>1968</v>
      </c>
      <c r="D66" s="18">
        <v>2017</v>
      </c>
      <c r="E66" s="18">
        <v>2041</v>
      </c>
      <c r="F66" s="18">
        <v>2114</v>
      </c>
      <c r="G66" s="18">
        <v>2118</v>
      </c>
      <c r="H66" s="18">
        <v>2465</v>
      </c>
      <c r="I66" s="18">
        <v>2371</v>
      </c>
      <c r="J66" s="18">
        <v>2446</v>
      </c>
      <c r="K66" s="18">
        <v>2491</v>
      </c>
      <c r="L66" s="18">
        <f t="shared" si="0"/>
        <v>21886</v>
      </c>
    </row>
    <row r="67" spans="1:12" x14ac:dyDescent="0.3">
      <c r="A67" t="s">
        <v>95</v>
      </c>
      <c r="B67" s="18">
        <v>7386</v>
      </c>
      <c r="C67" s="18">
        <v>7373</v>
      </c>
      <c r="D67" s="18">
        <v>7410</v>
      </c>
      <c r="E67" s="18">
        <v>7340</v>
      </c>
      <c r="F67" s="18">
        <v>7292</v>
      </c>
      <c r="G67" s="18">
        <v>7297</v>
      </c>
      <c r="H67" s="18">
        <v>7288</v>
      </c>
      <c r="I67" s="18">
        <v>7327</v>
      </c>
      <c r="J67" s="18">
        <v>7298</v>
      </c>
      <c r="K67" s="18">
        <v>7387</v>
      </c>
      <c r="L67" s="18">
        <f t="shared" si="0"/>
        <v>73398</v>
      </c>
    </row>
    <row r="68" spans="1:12" x14ac:dyDescent="0.3">
      <c r="A68" t="s">
        <v>94</v>
      </c>
      <c r="B68" s="18">
        <v>6244</v>
      </c>
      <c r="C68" s="18">
        <v>6184</v>
      </c>
      <c r="D68" s="18">
        <v>6234</v>
      </c>
      <c r="E68" s="18">
        <v>6226</v>
      </c>
      <c r="F68" s="18">
        <v>6141</v>
      </c>
      <c r="G68" s="18">
        <v>6132</v>
      </c>
      <c r="H68" s="18">
        <v>6016</v>
      </c>
      <c r="I68" s="18">
        <v>5956</v>
      </c>
      <c r="J68" s="18">
        <v>6018</v>
      </c>
      <c r="K68" s="18">
        <v>6031</v>
      </c>
      <c r="L68" s="18">
        <f t="shared" ref="L68:L131" si="1">SUM(B68:K68)</f>
        <v>61182</v>
      </c>
    </row>
    <row r="69" spans="1:12" x14ac:dyDescent="0.3">
      <c r="A69" t="s">
        <v>93</v>
      </c>
      <c r="B69" s="18">
        <v>140187</v>
      </c>
      <c r="C69" s="18">
        <v>157225</v>
      </c>
      <c r="D69" s="18">
        <v>171140</v>
      </c>
      <c r="E69" s="18">
        <v>181025</v>
      </c>
      <c r="F69" s="18">
        <v>191472</v>
      </c>
      <c r="G69" s="18">
        <v>198062</v>
      </c>
      <c r="H69" s="18">
        <v>205931</v>
      </c>
      <c r="I69" s="18">
        <v>214601</v>
      </c>
      <c r="J69" s="18">
        <v>225909</v>
      </c>
      <c r="K69" s="18">
        <v>236620</v>
      </c>
      <c r="L69" s="18">
        <f t="shared" si="1"/>
        <v>1922172</v>
      </c>
    </row>
    <row r="70" spans="1:12" x14ac:dyDescent="0.3">
      <c r="A70" t="s">
        <v>92</v>
      </c>
      <c r="B70" s="18">
        <v>1328</v>
      </c>
      <c r="C70" s="18">
        <v>1481</v>
      </c>
      <c r="D70" s="18">
        <v>1544</v>
      </c>
      <c r="E70" s="18">
        <v>1505</v>
      </c>
      <c r="F70" s="18">
        <v>1505</v>
      </c>
      <c r="G70" s="18">
        <v>1502</v>
      </c>
      <c r="H70" s="18">
        <v>1739</v>
      </c>
      <c r="I70" s="18">
        <v>1775</v>
      </c>
      <c r="J70" s="18">
        <v>1720</v>
      </c>
      <c r="K70" s="18">
        <v>1771</v>
      </c>
      <c r="L70" s="18">
        <f t="shared" si="1"/>
        <v>15870</v>
      </c>
    </row>
    <row r="71" spans="1:12" x14ac:dyDescent="0.3">
      <c r="A71" t="s">
        <v>91</v>
      </c>
      <c r="B71" s="18">
        <v>11763</v>
      </c>
      <c r="C71" s="18">
        <v>12223</v>
      </c>
      <c r="D71" s="18">
        <v>12981</v>
      </c>
      <c r="E71" s="18">
        <v>13520</v>
      </c>
      <c r="F71" s="18">
        <v>13782</v>
      </c>
      <c r="G71" s="18">
        <v>14035</v>
      </c>
      <c r="H71" s="18">
        <v>14876</v>
      </c>
      <c r="I71" s="18">
        <v>14803</v>
      </c>
      <c r="J71" s="18">
        <v>15165</v>
      </c>
      <c r="K71" s="18">
        <v>15468</v>
      </c>
      <c r="L71" s="18">
        <f t="shared" si="1"/>
        <v>138616</v>
      </c>
    </row>
    <row r="72" spans="1:12" x14ac:dyDescent="0.3">
      <c r="A72" t="s">
        <v>90</v>
      </c>
      <c r="B72" s="18">
        <v>7294</v>
      </c>
      <c r="C72" s="18">
        <v>7254</v>
      </c>
      <c r="D72" s="18">
        <v>7398</v>
      </c>
      <c r="E72" s="18">
        <v>7282</v>
      </c>
      <c r="F72" s="18">
        <v>7026</v>
      </c>
      <c r="G72" s="18">
        <v>6941</v>
      </c>
      <c r="H72" s="18">
        <v>6865</v>
      </c>
      <c r="I72" s="18">
        <v>6603</v>
      </c>
      <c r="J72" s="18">
        <v>6448</v>
      </c>
      <c r="K72" s="18">
        <v>6179</v>
      </c>
      <c r="L72" s="18">
        <f t="shared" si="1"/>
        <v>69290</v>
      </c>
    </row>
    <row r="73" spans="1:12" x14ac:dyDescent="0.3">
      <c r="A73" t="s">
        <v>89</v>
      </c>
      <c r="B73" s="18">
        <v>1429</v>
      </c>
      <c r="C73" s="18">
        <v>1427</v>
      </c>
      <c r="D73" s="18">
        <v>1417</v>
      </c>
      <c r="E73" s="18">
        <v>1411</v>
      </c>
      <c r="F73" s="18">
        <v>1373</v>
      </c>
      <c r="G73" s="18">
        <v>1382</v>
      </c>
      <c r="H73" s="18">
        <v>1538</v>
      </c>
      <c r="I73" s="18">
        <v>1361</v>
      </c>
      <c r="J73" s="18">
        <v>1370</v>
      </c>
      <c r="K73" s="18">
        <v>1458</v>
      </c>
      <c r="L73" s="18">
        <f t="shared" si="1"/>
        <v>14166</v>
      </c>
    </row>
    <row r="74" spans="1:12" x14ac:dyDescent="0.3">
      <c r="A74" t="s">
        <v>88</v>
      </c>
      <c r="B74" s="18">
        <v>5203</v>
      </c>
      <c r="C74" s="18">
        <v>5293</v>
      </c>
      <c r="D74" s="18">
        <v>5367</v>
      </c>
      <c r="E74" s="18">
        <v>5449</v>
      </c>
      <c r="F74" s="18">
        <v>5535</v>
      </c>
      <c r="G74" s="18">
        <v>5586</v>
      </c>
      <c r="H74" s="18">
        <v>5749</v>
      </c>
      <c r="I74" s="18">
        <v>5642</v>
      </c>
      <c r="J74" s="18">
        <v>5553</v>
      </c>
      <c r="K74" s="18">
        <v>5616</v>
      </c>
      <c r="L74" s="18">
        <f t="shared" si="1"/>
        <v>54993</v>
      </c>
    </row>
    <row r="75" spans="1:12" x14ac:dyDescent="0.3">
      <c r="A75" t="s">
        <v>87</v>
      </c>
      <c r="B75" s="18">
        <v>4621</v>
      </c>
      <c r="C75" s="18">
        <v>4655</v>
      </c>
      <c r="D75" s="18">
        <v>4659</v>
      </c>
      <c r="E75" s="18">
        <v>4712</v>
      </c>
      <c r="F75" s="18">
        <v>4682</v>
      </c>
      <c r="G75" s="18">
        <v>4731</v>
      </c>
      <c r="H75" s="18">
        <v>4791</v>
      </c>
      <c r="I75" s="18">
        <v>4806</v>
      </c>
      <c r="J75" s="18">
        <v>4741</v>
      </c>
      <c r="K75" s="18">
        <v>4771</v>
      </c>
      <c r="L75" s="18">
        <f t="shared" si="1"/>
        <v>47169</v>
      </c>
    </row>
    <row r="76" spans="1:12" x14ac:dyDescent="0.3">
      <c r="A76" t="s">
        <v>86</v>
      </c>
      <c r="B76" s="18">
        <v>1131</v>
      </c>
      <c r="C76" s="18">
        <v>1172</v>
      </c>
      <c r="D76" s="18">
        <v>1201</v>
      </c>
      <c r="E76" s="18">
        <v>1206</v>
      </c>
      <c r="F76" s="18">
        <v>1203</v>
      </c>
      <c r="G76" s="18">
        <v>1173</v>
      </c>
      <c r="H76" s="18">
        <v>1248</v>
      </c>
      <c r="I76" s="18">
        <v>1234</v>
      </c>
      <c r="J76" s="18">
        <v>1228</v>
      </c>
      <c r="K76" s="18">
        <v>1242</v>
      </c>
      <c r="L76" s="18">
        <f t="shared" si="1"/>
        <v>12038</v>
      </c>
    </row>
    <row r="77" spans="1:12" x14ac:dyDescent="0.3">
      <c r="A77" t="s">
        <v>85</v>
      </c>
      <c r="B77" s="18">
        <v>46738</v>
      </c>
      <c r="C77" s="18">
        <v>55365</v>
      </c>
      <c r="D77" s="18">
        <v>62764</v>
      </c>
      <c r="E77" s="18">
        <v>68633</v>
      </c>
      <c r="F77" s="18">
        <v>73031</v>
      </c>
      <c r="G77" s="18">
        <v>76995</v>
      </c>
      <c r="H77" s="18">
        <v>78477</v>
      </c>
      <c r="I77" s="18">
        <v>80617</v>
      </c>
      <c r="J77" s="18">
        <v>83664</v>
      </c>
      <c r="K77" s="18">
        <v>86810</v>
      </c>
      <c r="L77" s="18">
        <f t="shared" si="1"/>
        <v>713094</v>
      </c>
    </row>
    <row r="78" spans="1:12" x14ac:dyDescent="0.3">
      <c r="A78" t="s">
        <v>84</v>
      </c>
      <c r="B78" s="18">
        <v>33798</v>
      </c>
      <c r="C78" s="18">
        <v>35014</v>
      </c>
      <c r="D78" s="18">
        <v>36329</v>
      </c>
      <c r="E78" s="18">
        <v>37618</v>
      </c>
      <c r="F78" s="18">
        <v>39274</v>
      </c>
      <c r="G78" s="18">
        <v>40680</v>
      </c>
      <c r="H78" s="18">
        <v>42034</v>
      </c>
      <c r="I78" s="18">
        <v>43018</v>
      </c>
      <c r="J78" s="18">
        <v>44137</v>
      </c>
      <c r="K78" s="18">
        <v>45167</v>
      </c>
      <c r="L78" s="18">
        <f t="shared" si="1"/>
        <v>397069</v>
      </c>
    </row>
    <row r="79" spans="1:12" x14ac:dyDescent="0.3">
      <c r="A79" t="s">
        <v>83</v>
      </c>
      <c r="B79" s="18">
        <v>2519</v>
      </c>
      <c r="C79" s="18">
        <v>2548</v>
      </c>
      <c r="D79" s="18">
        <v>2417</v>
      </c>
      <c r="E79" s="18">
        <v>2590</v>
      </c>
      <c r="F79" s="18">
        <v>2500</v>
      </c>
      <c r="G79" s="18">
        <v>2471</v>
      </c>
      <c r="H79" s="18">
        <v>2645</v>
      </c>
      <c r="I79" s="18">
        <v>2672</v>
      </c>
      <c r="J79" s="18">
        <v>2551</v>
      </c>
      <c r="K79" s="18">
        <v>2431</v>
      </c>
      <c r="L79" s="18">
        <f t="shared" si="1"/>
        <v>25344</v>
      </c>
    </row>
    <row r="80" spans="1:12" x14ac:dyDescent="0.3">
      <c r="A80" t="s">
        <v>82</v>
      </c>
      <c r="B80" s="18">
        <v>3694</v>
      </c>
      <c r="C80" s="18">
        <v>3919</v>
      </c>
      <c r="D80" s="18">
        <v>4182</v>
      </c>
      <c r="E80" s="18">
        <v>4224</v>
      </c>
      <c r="F80" s="18">
        <v>4152</v>
      </c>
      <c r="G80" s="18">
        <v>4213</v>
      </c>
      <c r="H80" s="18">
        <v>4570</v>
      </c>
      <c r="I80" s="18">
        <v>4278</v>
      </c>
      <c r="J80" s="18">
        <v>4342</v>
      </c>
      <c r="K80" s="18">
        <v>4476</v>
      </c>
      <c r="L80" s="18">
        <f t="shared" si="1"/>
        <v>42050</v>
      </c>
    </row>
    <row r="81" spans="1:12" x14ac:dyDescent="0.3">
      <c r="A81" t="s">
        <v>81</v>
      </c>
      <c r="B81" s="18">
        <v>3071</v>
      </c>
      <c r="C81" s="18">
        <v>3070</v>
      </c>
      <c r="D81" s="18">
        <v>3049</v>
      </c>
      <c r="E81" s="18">
        <v>3113</v>
      </c>
      <c r="F81" s="18">
        <v>3076</v>
      </c>
      <c r="G81" s="18">
        <v>3096</v>
      </c>
      <c r="H81" s="18">
        <v>3084</v>
      </c>
      <c r="I81" s="18">
        <v>3064</v>
      </c>
      <c r="J81" s="18">
        <v>3007</v>
      </c>
      <c r="K81" s="18">
        <v>2890</v>
      </c>
      <c r="L81" s="18">
        <f t="shared" si="1"/>
        <v>30520</v>
      </c>
    </row>
    <row r="82" spans="1:12" x14ac:dyDescent="0.3">
      <c r="A82" t="s">
        <v>80</v>
      </c>
      <c r="B82" s="18">
        <v>2068</v>
      </c>
      <c r="C82" s="18">
        <v>2153</v>
      </c>
      <c r="D82" s="18">
        <v>2117</v>
      </c>
      <c r="E82" s="18">
        <v>2187</v>
      </c>
      <c r="F82" s="18">
        <v>2251</v>
      </c>
      <c r="G82" s="18">
        <v>2277</v>
      </c>
      <c r="H82" s="18">
        <v>2323</v>
      </c>
      <c r="I82" s="18">
        <v>2306</v>
      </c>
      <c r="J82" s="18">
        <v>2320</v>
      </c>
      <c r="K82" s="18">
        <v>2312</v>
      </c>
      <c r="L82" s="18">
        <f t="shared" si="1"/>
        <v>22314</v>
      </c>
    </row>
    <row r="83" spans="1:12" x14ac:dyDescent="0.3">
      <c r="A83" t="s">
        <v>79</v>
      </c>
      <c r="B83" s="18">
        <v>9400</v>
      </c>
      <c r="C83" s="18">
        <v>9356</v>
      </c>
      <c r="D83" s="18">
        <v>9326</v>
      </c>
      <c r="E83" s="18">
        <v>9357</v>
      </c>
      <c r="F83" s="18">
        <v>9395</v>
      </c>
      <c r="G83" s="18">
        <v>9210</v>
      </c>
      <c r="H83" s="18">
        <v>9004</v>
      </c>
      <c r="I83" s="18">
        <v>8864</v>
      </c>
      <c r="J83" s="18">
        <v>8828</v>
      </c>
      <c r="K83" s="18">
        <v>8727</v>
      </c>
      <c r="L83" s="18">
        <f t="shared" si="1"/>
        <v>91467</v>
      </c>
    </row>
    <row r="84" spans="1:12" x14ac:dyDescent="0.3">
      <c r="A84" t="s">
        <v>78</v>
      </c>
      <c r="B84" s="18">
        <v>3441</v>
      </c>
      <c r="C84" s="18">
        <v>3466</v>
      </c>
      <c r="D84" s="18">
        <v>3424</v>
      </c>
      <c r="E84" s="18">
        <v>3459</v>
      </c>
      <c r="F84" s="18">
        <v>3447</v>
      </c>
      <c r="G84" s="18">
        <v>3427</v>
      </c>
      <c r="H84" s="18">
        <v>3323</v>
      </c>
      <c r="I84" s="18">
        <v>3986</v>
      </c>
      <c r="J84" s="18">
        <v>4003</v>
      </c>
      <c r="K84" s="18">
        <v>3942</v>
      </c>
      <c r="L84" s="18">
        <f t="shared" si="1"/>
        <v>35918</v>
      </c>
    </row>
    <row r="85" spans="1:12" x14ac:dyDescent="0.3">
      <c r="A85" t="s">
        <v>77</v>
      </c>
      <c r="B85" s="18">
        <v>3436</v>
      </c>
      <c r="C85" s="18">
        <v>3423</v>
      </c>
      <c r="D85" s="18">
        <v>3655</v>
      </c>
      <c r="E85" s="18">
        <v>3682</v>
      </c>
      <c r="F85" s="18">
        <v>3572</v>
      </c>
      <c r="G85" s="18">
        <v>3484</v>
      </c>
      <c r="H85" s="18">
        <v>3477</v>
      </c>
      <c r="I85" s="18">
        <v>3443</v>
      </c>
      <c r="J85" s="18">
        <v>3375</v>
      </c>
      <c r="K85" s="18">
        <v>3394</v>
      </c>
      <c r="L85" s="18">
        <f t="shared" si="1"/>
        <v>34941</v>
      </c>
    </row>
    <row r="86" spans="1:12" x14ac:dyDescent="0.3">
      <c r="A86" t="s">
        <v>76</v>
      </c>
      <c r="B86" s="18">
        <v>6490</v>
      </c>
      <c r="C86" s="18">
        <v>6643</v>
      </c>
      <c r="D86" s="18">
        <v>6830</v>
      </c>
      <c r="E86" s="18">
        <v>6969</v>
      </c>
      <c r="F86" s="18">
        <v>6994</v>
      </c>
      <c r="G86" s="18">
        <v>7033</v>
      </c>
      <c r="H86" s="18">
        <v>7128</v>
      </c>
      <c r="I86" s="18">
        <v>6994</v>
      </c>
      <c r="J86" s="18">
        <v>7017</v>
      </c>
      <c r="K86" s="18">
        <v>7161</v>
      </c>
      <c r="L86" s="18">
        <f t="shared" si="1"/>
        <v>69259</v>
      </c>
    </row>
    <row r="87" spans="1:12" x14ac:dyDescent="0.3">
      <c r="A87" t="s">
        <v>75</v>
      </c>
      <c r="B87" s="18">
        <v>5165</v>
      </c>
      <c r="C87" s="18">
        <v>5229</v>
      </c>
      <c r="D87" s="18">
        <v>5334</v>
      </c>
      <c r="E87" s="18">
        <v>5579</v>
      </c>
      <c r="F87" s="18">
        <v>5642</v>
      </c>
      <c r="G87" s="18">
        <v>5697</v>
      </c>
      <c r="H87" s="18">
        <v>5655</v>
      </c>
      <c r="I87" s="18">
        <v>5584</v>
      </c>
      <c r="J87" s="18">
        <v>5596</v>
      </c>
      <c r="K87" s="18">
        <v>5778</v>
      </c>
      <c r="L87" s="18">
        <f t="shared" si="1"/>
        <v>55259</v>
      </c>
    </row>
    <row r="88" spans="1:12" x14ac:dyDescent="0.3">
      <c r="A88" t="s">
        <v>74</v>
      </c>
      <c r="B88" s="18">
        <v>1955</v>
      </c>
      <c r="C88" s="18">
        <v>2077</v>
      </c>
      <c r="D88" s="18">
        <v>2175</v>
      </c>
      <c r="E88" s="18">
        <v>2329</v>
      </c>
      <c r="F88" s="18">
        <v>2374</v>
      </c>
      <c r="G88" s="18">
        <v>2416</v>
      </c>
      <c r="H88" s="18">
        <v>2514</v>
      </c>
      <c r="I88" s="18">
        <v>2514</v>
      </c>
      <c r="J88" s="18">
        <v>2399</v>
      </c>
      <c r="K88" s="18">
        <v>2358</v>
      </c>
      <c r="L88" s="18">
        <f t="shared" si="1"/>
        <v>23111</v>
      </c>
    </row>
    <row r="89" spans="1:12" x14ac:dyDescent="0.3">
      <c r="A89" t="s">
        <v>73</v>
      </c>
      <c r="B89" s="18">
        <v>16502</v>
      </c>
      <c r="C89" s="18">
        <v>16786</v>
      </c>
      <c r="D89" s="18">
        <v>16993</v>
      </c>
      <c r="E89" s="18">
        <v>17215</v>
      </c>
      <c r="F89" s="18">
        <v>17372</v>
      </c>
      <c r="G89" s="18">
        <v>17414</v>
      </c>
      <c r="H89" s="18">
        <v>17252</v>
      </c>
      <c r="I89" s="18">
        <v>17279</v>
      </c>
      <c r="J89" s="18">
        <v>17395</v>
      </c>
      <c r="K89" s="18">
        <v>17308</v>
      </c>
      <c r="L89" s="18">
        <f t="shared" si="1"/>
        <v>171516</v>
      </c>
    </row>
    <row r="90" spans="1:12" x14ac:dyDescent="0.3">
      <c r="A90" t="s">
        <v>72</v>
      </c>
      <c r="B90" s="18">
        <v>4490</v>
      </c>
      <c r="C90" s="18">
        <v>4822</v>
      </c>
      <c r="D90" s="18">
        <v>4960</v>
      </c>
      <c r="E90" s="18">
        <v>5107</v>
      </c>
      <c r="F90" s="18">
        <v>5288</v>
      </c>
      <c r="G90" s="18">
        <v>5316</v>
      </c>
      <c r="H90" s="18">
        <v>5718</v>
      </c>
      <c r="I90" s="18">
        <v>5714</v>
      </c>
      <c r="J90" s="18">
        <v>5923</v>
      </c>
      <c r="K90" s="18">
        <v>6053</v>
      </c>
      <c r="L90" s="18">
        <f t="shared" si="1"/>
        <v>53391</v>
      </c>
    </row>
    <row r="91" spans="1:12" x14ac:dyDescent="0.3">
      <c r="A91" t="s">
        <v>71</v>
      </c>
      <c r="B91" s="18">
        <v>28066</v>
      </c>
      <c r="C91" s="18">
        <v>27404</v>
      </c>
      <c r="D91" s="18">
        <v>27421</v>
      </c>
      <c r="E91" s="18">
        <v>27072</v>
      </c>
      <c r="F91" s="18">
        <v>28535</v>
      </c>
      <c r="G91" s="18">
        <v>27096</v>
      </c>
      <c r="H91" s="18">
        <v>27136</v>
      </c>
      <c r="I91" s="18">
        <v>26872</v>
      </c>
      <c r="J91" s="18">
        <v>26240</v>
      </c>
      <c r="K91" s="18">
        <v>26629</v>
      </c>
      <c r="L91" s="18">
        <f t="shared" si="1"/>
        <v>272471</v>
      </c>
    </row>
    <row r="92" spans="1:12" x14ac:dyDescent="0.3">
      <c r="A92" t="s">
        <v>70</v>
      </c>
      <c r="B92" s="18">
        <v>2704</v>
      </c>
      <c r="C92" s="18">
        <v>2655</v>
      </c>
      <c r="D92" s="18">
        <v>2614</v>
      </c>
      <c r="E92" s="18">
        <v>2652</v>
      </c>
      <c r="F92" s="18">
        <v>2613</v>
      </c>
      <c r="G92" s="18">
        <v>2564</v>
      </c>
      <c r="H92" s="18">
        <v>2549</v>
      </c>
      <c r="I92" s="18">
        <v>2481</v>
      </c>
      <c r="J92" s="18">
        <v>2442</v>
      </c>
      <c r="K92" s="18">
        <v>2407</v>
      </c>
      <c r="L92" s="18">
        <f t="shared" si="1"/>
        <v>25681</v>
      </c>
    </row>
    <row r="93" spans="1:12" x14ac:dyDescent="0.3">
      <c r="A93" t="s">
        <v>69</v>
      </c>
      <c r="B93" s="18">
        <v>2860</v>
      </c>
      <c r="C93" s="18">
        <v>2978</v>
      </c>
      <c r="D93" s="18">
        <v>3134</v>
      </c>
      <c r="E93" s="18">
        <v>3372</v>
      </c>
      <c r="F93" s="18">
        <v>3539</v>
      </c>
      <c r="G93" s="18">
        <v>3816</v>
      </c>
      <c r="H93" s="18">
        <v>3967</v>
      </c>
      <c r="I93" s="18">
        <v>4150</v>
      </c>
      <c r="J93" s="18">
        <v>4331</v>
      </c>
      <c r="K93" s="18">
        <v>4377</v>
      </c>
      <c r="L93" s="18">
        <f t="shared" si="1"/>
        <v>36524</v>
      </c>
    </row>
    <row r="94" spans="1:12" x14ac:dyDescent="0.3">
      <c r="A94" t="s">
        <v>68</v>
      </c>
      <c r="B94" s="18">
        <v>34234</v>
      </c>
      <c r="C94" s="18">
        <v>35147</v>
      </c>
      <c r="D94" s="18">
        <v>35935</v>
      </c>
      <c r="E94" s="18">
        <v>37433</v>
      </c>
      <c r="F94" s="18">
        <v>38704</v>
      </c>
      <c r="G94" s="18">
        <v>39806</v>
      </c>
      <c r="H94" s="18">
        <v>40908</v>
      </c>
      <c r="I94" s="18">
        <v>42417</v>
      </c>
      <c r="J94" s="18">
        <v>41512</v>
      </c>
      <c r="K94" s="18">
        <v>41594</v>
      </c>
      <c r="L94" s="18">
        <f t="shared" si="1"/>
        <v>387690</v>
      </c>
    </row>
    <row r="95" spans="1:12" x14ac:dyDescent="0.3">
      <c r="A95" t="s">
        <v>67</v>
      </c>
      <c r="B95" s="26">
        <v>356</v>
      </c>
      <c r="C95" s="26">
        <v>358</v>
      </c>
      <c r="D95" s="26">
        <v>375</v>
      </c>
      <c r="E95" s="26">
        <v>349</v>
      </c>
      <c r="F95" s="26">
        <v>346</v>
      </c>
      <c r="G95" s="26">
        <v>415</v>
      </c>
      <c r="H95" s="26">
        <v>514</v>
      </c>
      <c r="I95" s="26">
        <v>476</v>
      </c>
      <c r="J95" s="26">
        <v>547</v>
      </c>
      <c r="K95" s="26">
        <v>583</v>
      </c>
      <c r="L95" s="18">
        <f t="shared" si="1"/>
        <v>4319</v>
      </c>
    </row>
    <row r="96" spans="1:12" x14ac:dyDescent="0.3">
      <c r="A96" t="s">
        <v>64</v>
      </c>
      <c r="B96" s="18">
        <v>8613</v>
      </c>
      <c r="C96" s="18">
        <v>8637</v>
      </c>
      <c r="D96" s="18">
        <v>8698</v>
      </c>
      <c r="E96" s="18">
        <v>8778</v>
      </c>
      <c r="F96" s="18">
        <v>9004</v>
      </c>
      <c r="G96" s="18">
        <v>8911</v>
      </c>
      <c r="H96" s="18">
        <v>8715</v>
      </c>
      <c r="I96" s="18">
        <v>8553</v>
      </c>
      <c r="J96" s="18">
        <v>8390</v>
      </c>
      <c r="K96" s="18">
        <v>8250</v>
      </c>
      <c r="L96" s="18">
        <f t="shared" si="1"/>
        <v>86549</v>
      </c>
    </row>
    <row r="97" spans="1:12" x14ac:dyDescent="0.3">
      <c r="A97" t="s">
        <v>63</v>
      </c>
      <c r="B97" s="18">
        <v>2224</v>
      </c>
      <c r="C97" s="18">
        <v>2247</v>
      </c>
      <c r="D97" s="18">
        <v>2297</v>
      </c>
      <c r="E97" s="18">
        <v>2309</v>
      </c>
      <c r="F97" s="18">
        <v>2314</v>
      </c>
      <c r="G97" s="18">
        <v>2421</v>
      </c>
      <c r="H97" s="18">
        <v>2551</v>
      </c>
      <c r="I97" s="18">
        <v>2464</v>
      </c>
      <c r="J97" s="18">
        <v>2550</v>
      </c>
      <c r="K97" s="18">
        <v>2650</v>
      </c>
      <c r="L97" s="18">
        <f t="shared" si="1"/>
        <v>24027</v>
      </c>
    </row>
    <row r="98" spans="1:12" x14ac:dyDescent="0.3">
      <c r="A98" t="s">
        <v>62</v>
      </c>
      <c r="B98" s="18">
        <v>2668</v>
      </c>
      <c r="C98" s="18">
        <v>2738</v>
      </c>
      <c r="D98" s="18">
        <v>2814</v>
      </c>
      <c r="E98" s="18">
        <v>2818</v>
      </c>
      <c r="F98" s="18">
        <v>2859</v>
      </c>
      <c r="G98" s="18">
        <v>2907</v>
      </c>
      <c r="H98" s="18">
        <v>2943</v>
      </c>
      <c r="I98" s="18">
        <v>2858</v>
      </c>
      <c r="J98" s="18">
        <v>2762</v>
      </c>
      <c r="K98" s="18">
        <v>2708</v>
      </c>
      <c r="L98" s="18">
        <f t="shared" si="1"/>
        <v>28075</v>
      </c>
    </row>
    <row r="99" spans="1:12" x14ac:dyDescent="0.3">
      <c r="A99" t="s">
        <v>66</v>
      </c>
      <c r="B99" s="18">
        <v>8293</v>
      </c>
      <c r="C99" s="18">
        <v>8434</v>
      </c>
      <c r="D99" s="18">
        <v>8479</v>
      </c>
      <c r="E99" s="18">
        <v>8642</v>
      </c>
      <c r="F99" s="18">
        <v>8657</v>
      </c>
      <c r="G99" s="18">
        <v>8752</v>
      </c>
      <c r="H99" s="18">
        <v>8745</v>
      </c>
      <c r="I99" s="18">
        <v>8804</v>
      </c>
      <c r="J99" s="18">
        <v>8704</v>
      </c>
      <c r="K99" s="18">
        <v>8705</v>
      </c>
      <c r="L99" s="18">
        <f t="shared" si="1"/>
        <v>86215</v>
      </c>
    </row>
    <row r="100" spans="1:12" x14ac:dyDescent="0.3">
      <c r="A100" t="s">
        <v>65</v>
      </c>
      <c r="B100" s="18">
        <v>4495</v>
      </c>
      <c r="C100" s="18">
        <v>4691</v>
      </c>
      <c r="D100" s="18">
        <v>4939</v>
      </c>
      <c r="E100" s="18">
        <v>5051</v>
      </c>
      <c r="F100" s="18">
        <v>5168</v>
      </c>
      <c r="G100" s="18">
        <v>5142</v>
      </c>
      <c r="H100" s="18">
        <v>5094</v>
      </c>
      <c r="I100" s="18">
        <v>4894</v>
      </c>
      <c r="J100" s="18">
        <v>4889</v>
      </c>
      <c r="K100" s="18">
        <v>4957</v>
      </c>
      <c r="L100" s="18">
        <f t="shared" si="1"/>
        <v>49320</v>
      </c>
    </row>
    <row r="101" spans="1:12" x14ac:dyDescent="0.3">
      <c r="A101" t="s">
        <v>61</v>
      </c>
      <c r="B101" s="18">
        <v>9307</v>
      </c>
      <c r="C101" s="18">
        <v>9294</v>
      </c>
      <c r="D101" s="18">
        <v>9066</v>
      </c>
      <c r="E101" s="18">
        <v>9033</v>
      </c>
      <c r="F101" s="18">
        <v>8892</v>
      </c>
      <c r="G101" s="18">
        <v>8580</v>
      </c>
      <c r="H101" s="18">
        <v>8509</v>
      </c>
      <c r="I101" s="18">
        <v>8266</v>
      </c>
      <c r="J101" s="18">
        <v>8304</v>
      </c>
      <c r="K101" s="18">
        <v>8356</v>
      </c>
      <c r="L101" s="18">
        <f t="shared" si="1"/>
        <v>87607</v>
      </c>
    </row>
    <row r="102" spans="1:12" x14ac:dyDescent="0.3">
      <c r="A102" t="s">
        <v>60</v>
      </c>
      <c r="B102" s="18">
        <v>1772</v>
      </c>
      <c r="C102" s="18">
        <v>1751</v>
      </c>
      <c r="D102" s="18">
        <v>1707</v>
      </c>
      <c r="E102" s="18">
        <v>1763</v>
      </c>
      <c r="F102" s="18">
        <v>1760</v>
      </c>
      <c r="G102" s="18">
        <v>1712</v>
      </c>
      <c r="H102" s="18">
        <v>1731</v>
      </c>
      <c r="I102" s="18">
        <v>1690</v>
      </c>
      <c r="J102" s="18">
        <v>1639</v>
      </c>
      <c r="K102" s="18">
        <v>1673</v>
      </c>
      <c r="L102" s="18">
        <f t="shared" si="1"/>
        <v>17198</v>
      </c>
    </row>
    <row r="103" spans="1:12" x14ac:dyDescent="0.3">
      <c r="A103" t="s">
        <v>59</v>
      </c>
      <c r="B103" s="18">
        <v>11246</v>
      </c>
      <c r="C103" s="18">
        <v>11382</v>
      </c>
      <c r="D103" s="18">
        <v>11550</v>
      </c>
      <c r="E103" s="18">
        <v>11511</v>
      </c>
      <c r="F103" s="18">
        <v>11338</v>
      </c>
      <c r="G103" s="18">
        <v>11273</v>
      </c>
      <c r="H103" s="18">
        <v>11230</v>
      </c>
      <c r="I103" s="18">
        <v>11110</v>
      </c>
      <c r="J103" s="18">
        <v>11040</v>
      </c>
      <c r="K103" s="18">
        <v>10940</v>
      </c>
      <c r="L103" s="18">
        <f t="shared" si="1"/>
        <v>112620</v>
      </c>
    </row>
    <row r="104" spans="1:12" x14ac:dyDescent="0.3">
      <c r="A104" t="s">
        <v>58</v>
      </c>
      <c r="B104" s="18">
        <v>6198</v>
      </c>
      <c r="C104" s="18">
        <v>6315</v>
      </c>
      <c r="D104" s="18">
        <v>6497</v>
      </c>
      <c r="E104" s="18">
        <v>6345</v>
      </c>
      <c r="F104" s="18">
        <v>6299</v>
      </c>
      <c r="G104" s="18">
        <v>6325</v>
      </c>
      <c r="H104" s="18">
        <v>6358</v>
      </c>
      <c r="I104" s="18">
        <v>6175</v>
      </c>
      <c r="J104" s="18">
        <v>6242</v>
      </c>
      <c r="K104" s="18">
        <v>6400</v>
      </c>
      <c r="L104" s="18">
        <f t="shared" si="1"/>
        <v>63154</v>
      </c>
    </row>
    <row r="105" spans="1:12" x14ac:dyDescent="0.3">
      <c r="A105" t="s">
        <v>57</v>
      </c>
      <c r="B105" s="18">
        <v>2447</v>
      </c>
      <c r="C105" s="18">
        <v>2524</v>
      </c>
      <c r="D105" s="18">
        <v>2509</v>
      </c>
      <c r="E105" s="18">
        <v>2451</v>
      </c>
      <c r="F105" s="18">
        <v>2457</v>
      </c>
      <c r="G105" s="18">
        <v>2447</v>
      </c>
      <c r="H105" s="18">
        <v>2492</v>
      </c>
      <c r="I105" s="18">
        <v>2385</v>
      </c>
      <c r="J105" s="18">
        <v>2382</v>
      </c>
      <c r="K105" s="18">
        <v>2414</v>
      </c>
      <c r="L105" s="18">
        <f t="shared" si="1"/>
        <v>24508</v>
      </c>
    </row>
    <row r="106" spans="1:12" x14ac:dyDescent="0.3">
      <c r="A106" t="s">
        <v>56</v>
      </c>
      <c r="B106" s="18">
        <v>4302</v>
      </c>
      <c r="C106" s="18">
        <v>4347</v>
      </c>
      <c r="D106" s="18">
        <v>4332</v>
      </c>
      <c r="E106" s="18">
        <v>4297</v>
      </c>
      <c r="F106" s="18">
        <v>4306</v>
      </c>
      <c r="G106" s="18">
        <v>4235</v>
      </c>
      <c r="H106" s="18">
        <v>4242</v>
      </c>
      <c r="I106" s="18">
        <v>4215</v>
      </c>
      <c r="J106" s="18">
        <v>4119</v>
      </c>
      <c r="K106" s="18">
        <v>4161</v>
      </c>
      <c r="L106" s="18">
        <f t="shared" si="1"/>
        <v>42556</v>
      </c>
    </row>
    <row r="107" spans="1:12" x14ac:dyDescent="0.3">
      <c r="A107" t="s">
        <v>55</v>
      </c>
      <c r="B107" s="26">
        <v>305</v>
      </c>
      <c r="C107" s="26">
        <v>321</v>
      </c>
      <c r="D107" s="26">
        <v>308</v>
      </c>
      <c r="E107" s="26">
        <v>312</v>
      </c>
      <c r="F107" s="26">
        <v>312</v>
      </c>
      <c r="G107" s="26">
        <v>334</v>
      </c>
      <c r="H107" s="26">
        <v>542</v>
      </c>
      <c r="I107" s="26">
        <v>441</v>
      </c>
      <c r="J107" s="26">
        <v>512</v>
      </c>
      <c r="K107" s="26">
        <v>549</v>
      </c>
      <c r="L107" s="18">
        <f t="shared" si="1"/>
        <v>3936</v>
      </c>
    </row>
    <row r="108" spans="1:12" x14ac:dyDescent="0.3">
      <c r="A108" t="s">
        <v>54</v>
      </c>
      <c r="B108" s="18">
        <v>84071</v>
      </c>
      <c r="C108" s="18">
        <v>85820</v>
      </c>
      <c r="D108" s="18">
        <v>84439</v>
      </c>
      <c r="E108" s="18">
        <v>85029</v>
      </c>
      <c r="F108" s="18">
        <v>86975</v>
      </c>
      <c r="G108" s="18">
        <v>87964</v>
      </c>
      <c r="H108" s="18">
        <v>89442</v>
      </c>
      <c r="I108" s="18">
        <v>91417</v>
      </c>
      <c r="J108" s="18">
        <v>93293</v>
      </c>
      <c r="K108" s="18">
        <v>92591</v>
      </c>
      <c r="L108" s="18">
        <f t="shared" si="1"/>
        <v>881041</v>
      </c>
    </row>
    <row r="109" spans="1:12" x14ac:dyDescent="0.3">
      <c r="A109" t="s">
        <v>53</v>
      </c>
      <c r="B109" s="18">
        <v>28068</v>
      </c>
      <c r="C109" s="18">
        <v>32420</v>
      </c>
      <c r="D109" s="18">
        <v>36670</v>
      </c>
      <c r="E109" s="18">
        <v>39215</v>
      </c>
      <c r="F109" s="18">
        <v>40699</v>
      </c>
      <c r="G109" s="18">
        <v>41474</v>
      </c>
      <c r="H109" s="18">
        <v>41665</v>
      </c>
      <c r="I109" s="18">
        <v>42467</v>
      </c>
      <c r="J109" s="18">
        <v>43496</v>
      </c>
      <c r="K109" s="18">
        <v>44539</v>
      </c>
      <c r="L109" s="18">
        <f t="shared" si="1"/>
        <v>390713</v>
      </c>
    </row>
    <row r="110" spans="1:12" x14ac:dyDescent="0.3">
      <c r="A110" t="s">
        <v>52</v>
      </c>
      <c r="B110" s="18">
        <v>1462</v>
      </c>
      <c r="C110" s="18">
        <v>1587</v>
      </c>
      <c r="D110" s="18">
        <v>1570</v>
      </c>
      <c r="E110" s="18">
        <v>1661</v>
      </c>
      <c r="F110" s="18">
        <v>1656</v>
      </c>
      <c r="G110" s="18">
        <v>1721</v>
      </c>
      <c r="H110" s="18">
        <v>1950</v>
      </c>
      <c r="I110" s="18">
        <v>1770</v>
      </c>
      <c r="J110" s="18">
        <v>1832</v>
      </c>
      <c r="K110" s="18">
        <v>1891</v>
      </c>
      <c r="L110" s="18">
        <f t="shared" si="1"/>
        <v>17100</v>
      </c>
    </row>
    <row r="111" spans="1:12" x14ac:dyDescent="0.3">
      <c r="A111" t="s">
        <v>51</v>
      </c>
      <c r="B111" s="18">
        <v>2544</v>
      </c>
      <c r="C111" s="18">
        <v>2551</v>
      </c>
      <c r="D111" s="18">
        <v>2571</v>
      </c>
      <c r="E111" s="18">
        <v>2570</v>
      </c>
      <c r="F111" s="18">
        <v>2588</v>
      </c>
      <c r="G111" s="18">
        <v>2621</v>
      </c>
      <c r="H111" s="18">
        <v>2650</v>
      </c>
      <c r="I111" s="18">
        <v>2535</v>
      </c>
      <c r="J111" s="18">
        <v>2559</v>
      </c>
      <c r="K111" s="18">
        <v>2591</v>
      </c>
      <c r="L111" s="18">
        <f t="shared" si="1"/>
        <v>25780</v>
      </c>
    </row>
    <row r="112" spans="1:12" x14ac:dyDescent="0.3">
      <c r="A112" t="s">
        <v>50</v>
      </c>
      <c r="B112" s="18">
        <v>14697</v>
      </c>
      <c r="C112" s="18">
        <v>17802</v>
      </c>
      <c r="D112" s="18">
        <v>20861</v>
      </c>
      <c r="E112" s="18">
        <v>22852</v>
      </c>
      <c r="F112" s="18">
        <v>24340</v>
      </c>
      <c r="G112" s="18">
        <v>25000</v>
      </c>
      <c r="H112" s="18">
        <v>25607</v>
      </c>
      <c r="I112" s="18">
        <v>25362</v>
      </c>
      <c r="J112" s="18">
        <v>26111</v>
      </c>
      <c r="K112" s="18">
        <v>26846</v>
      </c>
      <c r="L112" s="18">
        <f t="shared" si="1"/>
        <v>229478</v>
      </c>
    </row>
    <row r="113" spans="1:12" x14ac:dyDescent="0.3">
      <c r="A113" t="s">
        <v>49</v>
      </c>
      <c r="B113" s="18">
        <v>10863</v>
      </c>
      <c r="C113" s="18">
        <v>11271</v>
      </c>
      <c r="D113" s="18">
        <v>11874</v>
      </c>
      <c r="E113" s="18">
        <v>12453</v>
      </c>
      <c r="F113" s="18">
        <v>12603</v>
      </c>
      <c r="G113" s="18">
        <v>12828</v>
      </c>
      <c r="H113" s="18">
        <v>12789</v>
      </c>
      <c r="I113" s="18">
        <v>12627</v>
      </c>
      <c r="J113" s="18">
        <v>12163</v>
      </c>
      <c r="K113" s="18">
        <v>12135</v>
      </c>
      <c r="L113" s="18">
        <f t="shared" si="1"/>
        <v>121606</v>
      </c>
    </row>
    <row r="114" spans="1:12" x14ac:dyDescent="0.3">
      <c r="A114" t="s">
        <v>48</v>
      </c>
      <c r="B114" s="26">
        <v>343</v>
      </c>
      <c r="C114" s="26">
        <v>371</v>
      </c>
      <c r="D114" s="26">
        <v>369</v>
      </c>
      <c r="E114" s="26">
        <v>358</v>
      </c>
      <c r="F114" s="26">
        <v>339</v>
      </c>
      <c r="G114" s="26">
        <v>377</v>
      </c>
      <c r="H114" s="26">
        <v>484</v>
      </c>
      <c r="I114" s="26">
        <v>409</v>
      </c>
      <c r="J114" s="26">
        <v>428</v>
      </c>
      <c r="K114" s="26">
        <v>498</v>
      </c>
      <c r="L114" s="18">
        <f t="shared" si="1"/>
        <v>3976</v>
      </c>
    </row>
    <row r="115" spans="1:12" x14ac:dyDescent="0.3">
      <c r="A115" t="s">
        <v>47</v>
      </c>
      <c r="B115" s="18">
        <v>1669</v>
      </c>
      <c r="C115" s="18">
        <v>1649</v>
      </c>
      <c r="D115" s="18">
        <v>1636</v>
      </c>
      <c r="E115" s="18">
        <v>1649</v>
      </c>
      <c r="F115" s="18">
        <v>1664</v>
      </c>
      <c r="G115" s="18">
        <v>1688</v>
      </c>
      <c r="H115" s="18">
        <v>1780</v>
      </c>
      <c r="I115" s="18">
        <v>1696</v>
      </c>
      <c r="J115" s="18">
        <v>1753</v>
      </c>
      <c r="K115" s="18">
        <v>1774</v>
      </c>
      <c r="L115" s="18">
        <f t="shared" si="1"/>
        <v>16958</v>
      </c>
    </row>
    <row r="116" spans="1:12" x14ac:dyDescent="0.3">
      <c r="A116" t="s">
        <v>46</v>
      </c>
      <c r="B116" s="18">
        <v>2013</v>
      </c>
      <c r="C116" s="18">
        <v>1994</v>
      </c>
      <c r="D116" s="18">
        <v>2018</v>
      </c>
      <c r="E116" s="18">
        <v>1997</v>
      </c>
      <c r="F116" s="18">
        <v>1879</v>
      </c>
      <c r="G116" s="18">
        <v>1859</v>
      </c>
      <c r="H116" s="18">
        <v>1955</v>
      </c>
      <c r="I116" s="18">
        <v>1888</v>
      </c>
      <c r="J116" s="18">
        <v>1896</v>
      </c>
      <c r="K116" s="18">
        <v>1859</v>
      </c>
      <c r="L116" s="18">
        <f t="shared" si="1"/>
        <v>19358</v>
      </c>
    </row>
    <row r="117" spans="1:12" x14ac:dyDescent="0.3">
      <c r="A117" t="s">
        <v>45</v>
      </c>
      <c r="B117" s="18">
        <v>5091</v>
      </c>
      <c r="C117" s="18">
        <v>5177</v>
      </c>
      <c r="D117" s="18">
        <v>5256</v>
      </c>
      <c r="E117" s="18">
        <v>5330</v>
      </c>
      <c r="F117" s="18">
        <v>5329</v>
      </c>
      <c r="G117" s="18">
        <v>5346</v>
      </c>
      <c r="H117" s="18">
        <v>5409</v>
      </c>
      <c r="I117" s="18">
        <v>5296</v>
      </c>
      <c r="J117" s="18">
        <v>5354</v>
      </c>
      <c r="K117" s="18">
        <v>5353</v>
      </c>
      <c r="L117" s="18">
        <f t="shared" si="1"/>
        <v>52941</v>
      </c>
    </row>
    <row r="118" spans="1:12" x14ac:dyDescent="0.3">
      <c r="A118" t="s">
        <v>44</v>
      </c>
      <c r="B118" s="18">
        <v>3482</v>
      </c>
      <c r="C118" s="18">
        <v>3591</v>
      </c>
      <c r="D118" s="18">
        <v>3595</v>
      </c>
      <c r="E118" s="18">
        <v>3673</v>
      </c>
      <c r="F118" s="18">
        <v>3710</v>
      </c>
      <c r="G118" s="18">
        <v>3851</v>
      </c>
      <c r="H118" s="18">
        <v>3776</v>
      </c>
      <c r="I118" s="18">
        <v>3663</v>
      </c>
      <c r="J118" s="18">
        <v>3640</v>
      </c>
      <c r="K118" s="18">
        <v>3640</v>
      </c>
      <c r="L118" s="18">
        <f t="shared" si="1"/>
        <v>36621</v>
      </c>
    </row>
    <row r="119" spans="1:12" x14ac:dyDescent="0.3">
      <c r="A119" t="s">
        <v>43</v>
      </c>
      <c r="B119" s="18">
        <v>5608</v>
      </c>
      <c r="C119" s="18">
        <v>5641</v>
      </c>
      <c r="D119" s="18">
        <v>5703</v>
      </c>
      <c r="E119" s="18">
        <v>5681</v>
      </c>
      <c r="F119" s="18">
        <v>5673</v>
      </c>
      <c r="G119" s="18">
        <v>5615</v>
      </c>
      <c r="H119" s="18">
        <v>5691</v>
      </c>
      <c r="I119" s="18">
        <v>5728</v>
      </c>
      <c r="J119" s="18">
        <v>5808</v>
      </c>
      <c r="K119" s="18">
        <v>5793</v>
      </c>
      <c r="L119" s="18">
        <f t="shared" si="1"/>
        <v>56941</v>
      </c>
    </row>
    <row r="120" spans="1:12" x14ac:dyDescent="0.3">
      <c r="A120" t="s">
        <v>42</v>
      </c>
      <c r="B120" s="18">
        <v>1234</v>
      </c>
      <c r="C120" s="18">
        <v>1244</v>
      </c>
      <c r="D120" s="18">
        <v>1272</v>
      </c>
      <c r="E120" s="18">
        <v>1238</v>
      </c>
      <c r="F120" s="18">
        <v>1190</v>
      </c>
      <c r="G120" s="18">
        <v>1197</v>
      </c>
      <c r="H120" s="18">
        <v>1197</v>
      </c>
      <c r="I120" s="18">
        <v>1190</v>
      </c>
      <c r="J120" s="18">
        <v>1121</v>
      </c>
      <c r="K120" s="18">
        <v>1099</v>
      </c>
      <c r="L120" s="18">
        <f t="shared" si="1"/>
        <v>11982</v>
      </c>
    </row>
    <row r="121" spans="1:12" x14ac:dyDescent="0.3">
      <c r="A121" t="s">
        <v>41</v>
      </c>
      <c r="B121" s="26">
        <v>155</v>
      </c>
      <c r="C121" s="26">
        <v>173</v>
      </c>
      <c r="D121" s="26">
        <v>190</v>
      </c>
      <c r="E121" s="26">
        <v>184</v>
      </c>
      <c r="F121" s="26">
        <v>174</v>
      </c>
      <c r="G121" s="26">
        <v>245</v>
      </c>
      <c r="H121" s="26">
        <v>232</v>
      </c>
      <c r="I121" s="26">
        <v>243</v>
      </c>
      <c r="J121" s="26">
        <v>264</v>
      </c>
      <c r="K121" s="26">
        <v>260</v>
      </c>
      <c r="L121" s="18">
        <f t="shared" si="1"/>
        <v>2120</v>
      </c>
    </row>
    <row r="122" spans="1:12" x14ac:dyDescent="0.3">
      <c r="A122" t="s">
        <v>40</v>
      </c>
      <c r="B122" s="18">
        <v>4753</v>
      </c>
      <c r="C122" s="18">
        <v>4809</v>
      </c>
      <c r="D122" s="18">
        <v>4831</v>
      </c>
      <c r="E122" s="18">
        <v>4785</v>
      </c>
      <c r="F122" s="18">
        <v>4791</v>
      </c>
      <c r="G122" s="18">
        <v>4754</v>
      </c>
      <c r="H122" s="18">
        <v>4601</v>
      </c>
      <c r="I122" s="18">
        <v>4415</v>
      </c>
      <c r="J122" s="18">
        <v>4368</v>
      </c>
      <c r="K122" s="18">
        <v>4454</v>
      </c>
      <c r="L122" s="18">
        <f t="shared" si="1"/>
        <v>46561</v>
      </c>
    </row>
    <row r="123" spans="1:12" x14ac:dyDescent="0.3">
      <c r="A123" t="s">
        <v>39</v>
      </c>
      <c r="B123" s="18">
        <v>104524</v>
      </c>
      <c r="C123" s="18">
        <v>105673</v>
      </c>
      <c r="D123" s="18">
        <v>106326</v>
      </c>
      <c r="E123" s="18">
        <v>107507</v>
      </c>
      <c r="F123" s="18">
        <v>108469</v>
      </c>
      <c r="G123" s="18">
        <v>109909</v>
      </c>
      <c r="H123" s="18">
        <v>109539</v>
      </c>
      <c r="I123" s="18">
        <v>111273</v>
      </c>
      <c r="J123" s="18">
        <v>111569</v>
      </c>
      <c r="K123" s="18">
        <v>111668</v>
      </c>
      <c r="L123" s="18">
        <f t="shared" si="1"/>
        <v>1086457</v>
      </c>
    </row>
    <row r="124" spans="1:12" x14ac:dyDescent="0.3">
      <c r="A124" t="s">
        <v>38</v>
      </c>
      <c r="B124" s="18">
        <v>27143</v>
      </c>
      <c r="C124" s="18">
        <v>30519</v>
      </c>
      <c r="D124" s="18">
        <v>34123</v>
      </c>
      <c r="E124" s="18">
        <v>36999</v>
      </c>
      <c r="F124" s="18">
        <v>38873</v>
      </c>
      <c r="G124" s="18">
        <v>40228</v>
      </c>
      <c r="H124" s="18">
        <v>40092</v>
      </c>
      <c r="I124" s="18">
        <v>41221</v>
      </c>
      <c r="J124" s="18">
        <v>43022</v>
      </c>
      <c r="K124" s="18">
        <v>44764</v>
      </c>
      <c r="L124" s="18">
        <f t="shared" si="1"/>
        <v>376984</v>
      </c>
    </row>
    <row r="125" spans="1:12" x14ac:dyDescent="0.3">
      <c r="A125" t="s">
        <v>37</v>
      </c>
      <c r="B125" s="18">
        <v>1104</v>
      </c>
      <c r="C125" s="18">
        <v>1104</v>
      </c>
      <c r="D125" s="18">
        <v>1147</v>
      </c>
      <c r="E125" s="18">
        <v>1219</v>
      </c>
      <c r="F125" s="18">
        <v>1170</v>
      </c>
      <c r="G125" s="18">
        <v>1167</v>
      </c>
      <c r="H125" s="18">
        <v>1147</v>
      </c>
      <c r="I125" s="18">
        <v>1086</v>
      </c>
      <c r="J125" s="18">
        <v>1116</v>
      </c>
      <c r="K125" s="18">
        <v>1108</v>
      </c>
      <c r="L125" s="18">
        <f t="shared" si="1"/>
        <v>11368</v>
      </c>
    </row>
    <row r="126" spans="1:12" x14ac:dyDescent="0.3">
      <c r="A126" t="s">
        <v>36</v>
      </c>
      <c r="B126" s="18">
        <v>6675</v>
      </c>
      <c r="C126" s="18">
        <v>6604</v>
      </c>
      <c r="D126" s="18">
        <v>6531</v>
      </c>
      <c r="E126" s="18">
        <v>6536</v>
      </c>
      <c r="F126" s="18">
        <v>6531</v>
      </c>
      <c r="G126" s="18">
        <v>6298</v>
      </c>
      <c r="H126" s="18">
        <v>6177</v>
      </c>
      <c r="I126" s="18">
        <v>6037</v>
      </c>
      <c r="J126" s="18">
        <v>6013</v>
      </c>
      <c r="K126" s="18">
        <v>5873</v>
      </c>
      <c r="L126" s="18">
        <f t="shared" si="1"/>
        <v>63275</v>
      </c>
    </row>
    <row r="127" spans="1:12" x14ac:dyDescent="0.3">
      <c r="A127" t="s">
        <v>35</v>
      </c>
      <c r="B127" s="18">
        <v>3029</v>
      </c>
      <c r="C127" s="18">
        <v>3019</v>
      </c>
      <c r="D127" s="18">
        <v>3004</v>
      </c>
      <c r="E127" s="18">
        <v>2993</v>
      </c>
      <c r="F127" s="18">
        <v>2916</v>
      </c>
      <c r="G127" s="18">
        <v>2922</v>
      </c>
      <c r="H127" s="18">
        <v>2921</v>
      </c>
      <c r="I127" s="18">
        <v>2974</v>
      </c>
      <c r="J127" s="18">
        <v>2976</v>
      </c>
      <c r="K127" s="18">
        <v>2867</v>
      </c>
      <c r="L127" s="18">
        <f t="shared" si="1"/>
        <v>29621</v>
      </c>
    </row>
    <row r="128" spans="1:12" x14ac:dyDescent="0.3">
      <c r="A128" t="s">
        <v>34</v>
      </c>
      <c r="B128" s="18">
        <v>19664</v>
      </c>
      <c r="C128" s="18">
        <v>20064</v>
      </c>
      <c r="D128" s="18">
        <v>20400</v>
      </c>
      <c r="E128" s="18">
        <v>20932</v>
      </c>
      <c r="F128" s="18">
        <v>21142</v>
      </c>
      <c r="G128" s="18">
        <v>21236</v>
      </c>
      <c r="H128" s="18">
        <v>21268</v>
      </c>
      <c r="I128" s="18">
        <v>21191</v>
      </c>
      <c r="J128" s="18">
        <v>21272</v>
      </c>
      <c r="K128" s="18">
        <v>21244</v>
      </c>
      <c r="L128" s="18">
        <f t="shared" si="1"/>
        <v>208413</v>
      </c>
    </row>
    <row r="129" spans="1:12" x14ac:dyDescent="0.3">
      <c r="A129" t="s">
        <v>33</v>
      </c>
      <c r="B129" s="18">
        <v>2945</v>
      </c>
      <c r="C129" s="18">
        <v>2925</v>
      </c>
      <c r="D129" s="18">
        <v>2945</v>
      </c>
      <c r="E129" s="18">
        <v>2972</v>
      </c>
      <c r="F129" s="18">
        <v>2868</v>
      </c>
      <c r="G129" s="18">
        <v>2905</v>
      </c>
      <c r="H129" s="18">
        <v>2966</v>
      </c>
      <c r="I129" s="18">
        <v>2923</v>
      </c>
      <c r="J129" s="18">
        <v>2864</v>
      </c>
      <c r="K129" s="18">
        <v>2881</v>
      </c>
      <c r="L129" s="18">
        <f t="shared" si="1"/>
        <v>29194</v>
      </c>
    </row>
    <row r="130" spans="1:12" x14ac:dyDescent="0.3">
      <c r="A130" t="s">
        <v>32</v>
      </c>
      <c r="B130" s="18">
        <v>3195</v>
      </c>
      <c r="C130" s="18">
        <v>3111</v>
      </c>
      <c r="D130" s="18">
        <v>3079</v>
      </c>
      <c r="E130" s="18">
        <v>3103</v>
      </c>
      <c r="F130" s="18">
        <v>3149</v>
      </c>
      <c r="G130" s="18">
        <v>3163</v>
      </c>
      <c r="H130" s="18">
        <v>3007</v>
      </c>
      <c r="I130" s="18">
        <v>3024</v>
      </c>
      <c r="J130" s="18">
        <v>2980</v>
      </c>
      <c r="K130" s="18">
        <v>2960</v>
      </c>
      <c r="L130" s="18">
        <f t="shared" si="1"/>
        <v>30771</v>
      </c>
    </row>
    <row r="131" spans="1:12" x14ac:dyDescent="0.3">
      <c r="A131" t="s">
        <v>31</v>
      </c>
      <c r="B131" s="18">
        <v>16767</v>
      </c>
      <c r="C131" s="18">
        <v>16816</v>
      </c>
      <c r="D131" s="18">
        <v>17039</v>
      </c>
      <c r="E131" s="18">
        <v>17179</v>
      </c>
      <c r="F131" s="18">
        <v>17017</v>
      </c>
      <c r="G131" s="18">
        <v>17100</v>
      </c>
      <c r="H131" s="18">
        <v>16855</v>
      </c>
      <c r="I131" s="18">
        <v>16505</v>
      </c>
      <c r="J131" s="18">
        <v>16472</v>
      </c>
      <c r="K131" s="18">
        <v>16494</v>
      </c>
      <c r="L131" s="18">
        <f t="shared" si="1"/>
        <v>168244</v>
      </c>
    </row>
    <row r="132" spans="1:12" x14ac:dyDescent="0.3">
      <c r="A132" t="s">
        <v>30</v>
      </c>
      <c r="B132" s="18">
        <v>4107</v>
      </c>
      <c r="C132" s="18">
        <v>4173</v>
      </c>
      <c r="D132" s="18">
        <v>4193</v>
      </c>
      <c r="E132" s="18">
        <v>4151</v>
      </c>
      <c r="F132" s="18">
        <v>4089</v>
      </c>
      <c r="G132" s="18">
        <v>4053</v>
      </c>
      <c r="H132" s="18">
        <v>3963</v>
      </c>
      <c r="I132" s="18">
        <v>3778</v>
      </c>
      <c r="J132" s="18">
        <v>3702</v>
      </c>
      <c r="K132" s="18">
        <v>3614</v>
      </c>
      <c r="L132" s="18">
        <f t="shared" ref="L132:L162" si="2">SUM(B132:K132)</f>
        <v>39823</v>
      </c>
    </row>
    <row r="133" spans="1:12" x14ac:dyDescent="0.3">
      <c r="A133" t="s">
        <v>29</v>
      </c>
      <c r="B133" s="18">
        <v>1115</v>
      </c>
      <c r="C133" s="18">
        <v>1109</v>
      </c>
      <c r="D133" s="18">
        <v>1125</v>
      </c>
      <c r="E133" s="18">
        <v>1080</v>
      </c>
      <c r="F133" s="18">
        <v>1067</v>
      </c>
      <c r="G133" s="26">
        <v>982</v>
      </c>
      <c r="H133" s="18">
        <v>1017</v>
      </c>
      <c r="I133" s="26">
        <v>997</v>
      </c>
      <c r="J133" s="26">
        <v>998</v>
      </c>
      <c r="K133" s="26">
        <v>963</v>
      </c>
      <c r="L133" s="18">
        <f t="shared" si="2"/>
        <v>10453</v>
      </c>
    </row>
    <row r="134" spans="1:12" x14ac:dyDescent="0.3">
      <c r="A134" t="s">
        <v>28</v>
      </c>
      <c r="B134" s="18">
        <v>6846</v>
      </c>
      <c r="C134" s="18">
        <v>6889</v>
      </c>
      <c r="D134" s="18">
        <v>6734</v>
      </c>
      <c r="E134" s="18">
        <v>6776</v>
      </c>
      <c r="F134" s="18">
        <v>7452</v>
      </c>
      <c r="G134" s="18">
        <v>7639</v>
      </c>
      <c r="H134" s="18">
        <v>7679</v>
      </c>
      <c r="I134" s="18">
        <v>7530</v>
      </c>
      <c r="J134" s="18">
        <v>7573</v>
      </c>
      <c r="K134" s="18">
        <v>7443</v>
      </c>
      <c r="L134" s="18">
        <f t="shared" si="2"/>
        <v>72561</v>
      </c>
    </row>
    <row r="135" spans="1:12" x14ac:dyDescent="0.3">
      <c r="A135" t="s">
        <v>27</v>
      </c>
      <c r="B135" s="18">
        <v>3579</v>
      </c>
      <c r="C135" s="18">
        <v>3504</v>
      </c>
      <c r="D135" s="18">
        <v>3565</v>
      </c>
      <c r="E135" s="18">
        <v>3592</v>
      </c>
      <c r="F135" s="18">
        <v>3514</v>
      </c>
      <c r="G135" s="18">
        <v>3516</v>
      </c>
      <c r="H135" s="18">
        <v>3249</v>
      </c>
      <c r="I135" s="18">
        <v>3255</v>
      </c>
      <c r="J135" s="18">
        <v>3230</v>
      </c>
      <c r="K135" s="18">
        <v>3221</v>
      </c>
      <c r="L135" s="18">
        <f t="shared" si="2"/>
        <v>34225</v>
      </c>
    </row>
    <row r="136" spans="1:12" x14ac:dyDescent="0.3">
      <c r="A136" t="s">
        <v>26</v>
      </c>
      <c r="B136" s="18">
        <v>5673</v>
      </c>
      <c r="C136" s="18">
        <v>5819</v>
      </c>
      <c r="D136" s="18">
        <v>6031</v>
      </c>
      <c r="E136" s="18">
        <v>6087</v>
      </c>
      <c r="F136" s="18">
        <v>5957</v>
      </c>
      <c r="G136" s="18">
        <v>6116</v>
      </c>
      <c r="H136" s="18">
        <v>5886</v>
      </c>
      <c r="I136" s="18">
        <v>5920</v>
      </c>
      <c r="J136" s="18">
        <v>6004</v>
      </c>
      <c r="K136" s="18">
        <v>6048</v>
      </c>
      <c r="L136" s="18">
        <f t="shared" si="2"/>
        <v>59541</v>
      </c>
    </row>
    <row r="137" spans="1:12" x14ac:dyDescent="0.3">
      <c r="A137" t="s">
        <v>25</v>
      </c>
      <c r="B137" s="18">
        <v>6267</v>
      </c>
      <c r="C137" s="18">
        <v>6189</v>
      </c>
      <c r="D137" s="18">
        <v>6046</v>
      </c>
      <c r="E137" s="18">
        <v>5975</v>
      </c>
      <c r="F137" s="18">
        <v>5946</v>
      </c>
      <c r="G137" s="18">
        <v>5718</v>
      </c>
      <c r="H137" s="18">
        <v>5647</v>
      </c>
      <c r="I137" s="18">
        <v>5499</v>
      </c>
      <c r="J137" s="18">
        <v>5428</v>
      </c>
      <c r="K137" s="18">
        <v>5508</v>
      </c>
      <c r="L137" s="18">
        <f t="shared" si="2"/>
        <v>58223</v>
      </c>
    </row>
    <row r="138" spans="1:12" x14ac:dyDescent="0.3">
      <c r="A138" t="s">
        <v>24</v>
      </c>
      <c r="B138" s="18">
        <v>16374</v>
      </c>
      <c r="C138" s="18">
        <v>16404</v>
      </c>
      <c r="D138" s="18">
        <v>16417</v>
      </c>
      <c r="E138" s="18">
        <v>16530</v>
      </c>
      <c r="F138" s="18">
        <v>16527</v>
      </c>
      <c r="G138" s="18">
        <v>16613</v>
      </c>
      <c r="H138" s="18">
        <v>16595</v>
      </c>
      <c r="I138" s="18">
        <v>16662</v>
      </c>
      <c r="J138" s="18">
        <v>16543</v>
      </c>
      <c r="K138" s="18">
        <v>16553</v>
      </c>
      <c r="L138" s="18">
        <f t="shared" si="2"/>
        <v>165218</v>
      </c>
    </row>
    <row r="139" spans="1:12" x14ac:dyDescent="0.3">
      <c r="A139" t="s">
        <v>23</v>
      </c>
      <c r="B139" s="18">
        <v>10920</v>
      </c>
      <c r="C139" s="18">
        <v>11186</v>
      </c>
      <c r="D139" s="18">
        <v>11366</v>
      </c>
      <c r="E139" s="18">
        <v>11453</v>
      </c>
      <c r="F139" s="18">
        <v>11481</v>
      </c>
      <c r="G139" s="18">
        <v>11874</v>
      </c>
      <c r="H139" s="18">
        <v>12831</v>
      </c>
      <c r="I139" s="18">
        <v>12793</v>
      </c>
      <c r="J139" s="18">
        <v>12246</v>
      </c>
      <c r="K139" s="18">
        <v>12263</v>
      </c>
      <c r="L139" s="18">
        <f t="shared" si="2"/>
        <v>118413</v>
      </c>
    </row>
    <row r="140" spans="1:12" x14ac:dyDescent="0.3">
      <c r="A140" t="s">
        <v>22</v>
      </c>
      <c r="B140" s="18">
        <v>6647</v>
      </c>
      <c r="C140" s="18">
        <v>6670</v>
      </c>
      <c r="D140" s="18">
        <v>6892</v>
      </c>
      <c r="E140" s="18">
        <v>6928</v>
      </c>
      <c r="F140" s="18">
        <v>6779</v>
      </c>
      <c r="G140" s="18">
        <v>6918</v>
      </c>
      <c r="H140" s="18">
        <v>7063</v>
      </c>
      <c r="I140" s="18">
        <v>6928</v>
      </c>
      <c r="J140" s="18">
        <v>7056</v>
      </c>
      <c r="K140" s="18">
        <v>7080</v>
      </c>
      <c r="L140" s="18">
        <f t="shared" si="2"/>
        <v>68961</v>
      </c>
    </row>
    <row r="141" spans="1:12" x14ac:dyDescent="0.3">
      <c r="A141" t="s">
        <v>21</v>
      </c>
      <c r="B141" s="26">
        <v>30</v>
      </c>
      <c r="C141" s="26">
        <v>35</v>
      </c>
      <c r="D141" s="26">
        <v>40</v>
      </c>
      <c r="E141" s="26">
        <v>41</v>
      </c>
      <c r="F141" s="26">
        <v>43</v>
      </c>
      <c r="G141" s="26">
        <v>91</v>
      </c>
      <c r="H141" s="26">
        <v>86</v>
      </c>
      <c r="I141" s="26">
        <v>83</v>
      </c>
      <c r="J141" s="26">
        <v>114</v>
      </c>
      <c r="K141" s="26">
        <v>138</v>
      </c>
      <c r="L141" s="18">
        <f t="shared" si="2"/>
        <v>701</v>
      </c>
    </row>
    <row r="142" spans="1:12" x14ac:dyDescent="0.3">
      <c r="A142" t="s">
        <v>20</v>
      </c>
      <c r="B142" s="18">
        <v>2190</v>
      </c>
      <c r="C142" s="18">
        <v>2203</v>
      </c>
      <c r="D142" s="18">
        <v>2242</v>
      </c>
      <c r="E142" s="18">
        <v>2258</v>
      </c>
      <c r="F142" s="18">
        <v>2238</v>
      </c>
      <c r="G142" s="18">
        <v>2244</v>
      </c>
      <c r="H142" s="18">
        <v>2247</v>
      </c>
      <c r="I142" s="18">
        <v>2229</v>
      </c>
      <c r="J142" s="18">
        <v>2195</v>
      </c>
      <c r="K142" s="18">
        <v>2186</v>
      </c>
      <c r="L142" s="18">
        <f t="shared" si="2"/>
        <v>22232</v>
      </c>
    </row>
    <row r="143" spans="1:12" x14ac:dyDescent="0.3">
      <c r="A143" t="s">
        <v>19</v>
      </c>
      <c r="B143" s="18">
        <v>20780</v>
      </c>
      <c r="C143" s="18">
        <v>21072</v>
      </c>
      <c r="D143" s="18">
        <v>21532</v>
      </c>
      <c r="E143" s="18">
        <v>21932</v>
      </c>
      <c r="F143" s="18">
        <v>22152</v>
      </c>
      <c r="G143" s="18">
        <v>22613</v>
      </c>
      <c r="H143" s="18">
        <v>23026</v>
      </c>
      <c r="I143" s="18">
        <v>23529</v>
      </c>
      <c r="J143" s="18">
        <v>24095</v>
      </c>
      <c r="K143" s="18">
        <v>24576</v>
      </c>
      <c r="L143" s="18">
        <f t="shared" si="2"/>
        <v>225307</v>
      </c>
    </row>
    <row r="144" spans="1:12" x14ac:dyDescent="0.3">
      <c r="A144" t="s">
        <v>18</v>
      </c>
      <c r="B144" s="18">
        <v>3843</v>
      </c>
      <c r="C144" s="18">
        <v>3784</v>
      </c>
      <c r="D144" s="18">
        <v>3782</v>
      </c>
      <c r="E144" s="18">
        <v>3737</v>
      </c>
      <c r="F144" s="18">
        <v>3686</v>
      </c>
      <c r="G144" s="18">
        <v>3771</v>
      </c>
      <c r="H144" s="18">
        <v>3671</v>
      </c>
      <c r="I144" s="18">
        <v>3377</v>
      </c>
      <c r="J144" s="18">
        <v>3233</v>
      </c>
      <c r="K144" s="18">
        <v>3209</v>
      </c>
      <c r="L144" s="18">
        <f t="shared" si="2"/>
        <v>36093</v>
      </c>
    </row>
    <row r="145" spans="1:12" x14ac:dyDescent="0.3">
      <c r="A145" t="s">
        <v>17</v>
      </c>
      <c r="B145" s="18">
        <v>4172</v>
      </c>
      <c r="C145" s="18">
        <v>4019</v>
      </c>
      <c r="D145" s="18">
        <v>3991</v>
      </c>
      <c r="E145" s="18">
        <v>3930</v>
      </c>
      <c r="F145" s="18">
        <v>3854</v>
      </c>
      <c r="G145" s="18">
        <v>3701</v>
      </c>
      <c r="H145" s="18">
        <v>3645</v>
      </c>
      <c r="I145" s="18">
        <v>3502</v>
      </c>
      <c r="J145" s="18">
        <v>3527</v>
      </c>
      <c r="K145" s="18">
        <v>3402</v>
      </c>
      <c r="L145" s="18">
        <f t="shared" si="2"/>
        <v>37743</v>
      </c>
    </row>
    <row r="146" spans="1:12" x14ac:dyDescent="0.3">
      <c r="A146" t="s">
        <v>16</v>
      </c>
      <c r="B146" s="26">
        <v>116</v>
      </c>
      <c r="C146" s="26">
        <v>108</v>
      </c>
      <c r="D146" s="26">
        <v>107</v>
      </c>
      <c r="E146" s="26">
        <v>95</v>
      </c>
      <c r="F146" s="26">
        <v>103</v>
      </c>
      <c r="G146" s="26">
        <v>172</v>
      </c>
      <c r="H146" s="26">
        <v>193</v>
      </c>
      <c r="I146" s="26">
        <v>148</v>
      </c>
      <c r="J146" s="26">
        <v>177</v>
      </c>
      <c r="K146" s="26">
        <v>204</v>
      </c>
      <c r="L146" s="18">
        <f t="shared" si="2"/>
        <v>1423</v>
      </c>
    </row>
    <row r="147" spans="1:12" x14ac:dyDescent="0.3">
      <c r="A147" t="s">
        <v>15</v>
      </c>
      <c r="B147" s="18">
        <v>7689</v>
      </c>
      <c r="C147" s="18">
        <v>7685</v>
      </c>
      <c r="D147" s="18">
        <v>7654</v>
      </c>
      <c r="E147" s="18">
        <v>7653</v>
      </c>
      <c r="F147" s="18">
        <v>7722</v>
      </c>
      <c r="G147" s="18">
        <v>7640</v>
      </c>
      <c r="H147" s="18">
        <v>7650</v>
      </c>
      <c r="I147" s="18">
        <v>7478</v>
      </c>
      <c r="J147" s="18">
        <v>7398</v>
      </c>
      <c r="K147" s="18">
        <v>7354</v>
      </c>
      <c r="L147" s="18">
        <f t="shared" si="2"/>
        <v>75923</v>
      </c>
    </row>
    <row r="148" spans="1:12" x14ac:dyDescent="0.3">
      <c r="A148" t="s">
        <v>14</v>
      </c>
      <c r="B148" s="18">
        <v>2562</v>
      </c>
      <c r="C148" s="18">
        <v>2675</v>
      </c>
      <c r="D148" s="18">
        <v>2762</v>
      </c>
      <c r="E148" s="18">
        <v>2793</v>
      </c>
      <c r="F148" s="18">
        <v>2814</v>
      </c>
      <c r="G148" s="18">
        <v>2897</v>
      </c>
      <c r="H148" s="18">
        <v>3173</v>
      </c>
      <c r="I148" s="18">
        <v>2966</v>
      </c>
      <c r="J148" s="18">
        <v>2988</v>
      </c>
      <c r="K148" s="18">
        <v>3092</v>
      </c>
      <c r="L148" s="18">
        <f t="shared" si="2"/>
        <v>28722</v>
      </c>
    </row>
    <row r="149" spans="1:12" x14ac:dyDescent="0.3">
      <c r="A149" t="s">
        <v>13</v>
      </c>
      <c r="B149" s="18">
        <v>10852</v>
      </c>
      <c r="C149" s="18">
        <v>11435</v>
      </c>
      <c r="D149" s="18">
        <v>12341</v>
      </c>
      <c r="E149" s="18">
        <v>12922</v>
      </c>
      <c r="F149" s="18">
        <v>13072</v>
      </c>
      <c r="G149" s="18">
        <v>13295</v>
      </c>
      <c r="H149" s="18">
        <v>13671</v>
      </c>
      <c r="I149" s="18">
        <v>13622</v>
      </c>
      <c r="J149" s="18">
        <v>14235</v>
      </c>
      <c r="K149" s="18">
        <v>14891</v>
      </c>
      <c r="L149" s="18">
        <f t="shared" si="2"/>
        <v>130336</v>
      </c>
    </row>
    <row r="150" spans="1:12" x14ac:dyDescent="0.3">
      <c r="A150" t="s">
        <v>12</v>
      </c>
      <c r="B150" s="18">
        <v>10049</v>
      </c>
      <c r="C150" s="18">
        <v>10225</v>
      </c>
      <c r="D150" s="18">
        <v>10393</v>
      </c>
      <c r="E150" s="18">
        <v>10598</v>
      </c>
      <c r="F150" s="18">
        <v>10520</v>
      </c>
      <c r="G150" s="18">
        <v>10811</v>
      </c>
      <c r="H150" s="18">
        <v>10797</v>
      </c>
      <c r="I150" s="18">
        <v>10618</v>
      </c>
      <c r="J150" s="18">
        <v>10519</v>
      </c>
      <c r="K150" s="18">
        <v>10401</v>
      </c>
      <c r="L150" s="18">
        <f t="shared" si="2"/>
        <v>104931</v>
      </c>
    </row>
    <row r="151" spans="1:12" x14ac:dyDescent="0.3">
      <c r="A151" t="s">
        <v>11</v>
      </c>
      <c r="B151" s="18">
        <v>3756</v>
      </c>
      <c r="C151" s="18">
        <v>3683</v>
      </c>
      <c r="D151" s="18">
        <v>3636</v>
      </c>
      <c r="E151" s="18">
        <v>3639</v>
      </c>
      <c r="F151" s="18">
        <v>3663</v>
      </c>
      <c r="G151" s="18">
        <v>3564</v>
      </c>
      <c r="H151" s="18">
        <v>3466</v>
      </c>
      <c r="I151" s="18">
        <v>3374</v>
      </c>
      <c r="J151" s="18">
        <v>3354</v>
      </c>
      <c r="K151" s="18">
        <v>3306</v>
      </c>
      <c r="L151" s="18">
        <f t="shared" si="2"/>
        <v>35441</v>
      </c>
    </row>
    <row r="152" spans="1:12" x14ac:dyDescent="0.3">
      <c r="A152" t="s">
        <v>10</v>
      </c>
      <c r="B152" s="18">
        <v>10708</v>
      </c>
      <c r="C152" s="18">
        <v>11065</v>
      </c>
      <c r="D152" s="18">
        <v>11247</v>
      </c>
      <c r="E152" s="18">
        <v>11291</v>
      </c>
      <c r="F152" s="18">
        <v>11268</v>
      </c>
      <c r="G152" s="18">
        <v>11208</v>
      </c>
      <c r="H152" s="18">
        <v>11192</v>
      </c>
      <c r="I152" s="18">
        <v>11018</v>
      </c>
      <c r="J152" s="18">
        <v>10875</v>
      </c>
      <c r="K152" s="18">
        <v>10880</v>
      </c>
      <c r="L152" s="18">
        <f t="shared" si="2"/>
        <v>110752</v>
      </c>
    </row>
    <row r="153" spans="1:12" x14ac:dyDescent="0.3">
      <c r="A153" t="s">
        <v>9</v>
      </c>
      <c r="B153" s="18">
        <v>5704</v>
      </c>
      <c r="C153" s="18">
        <v>5722</v>
      </c>
      <c r="D153" s="18">
        <v>5833</v>
      </c>
      <c r="E153" s="18">
        <v>6025</v>
      </c>
      <c r="F153" s="18">
        <v>5962</v>
      </c>
      <c r="G153" s="18">
        <v>6085</v>
      </c>
      <c r="H153" s="18">
        <v>6212</v>
      </c>
      <c r="I153" s="18">
        <v>6247</v>
      </c>
      <c r="J153" s="18">
        <v>6163</v>
      </c>
      <c r="K153" s="18">
        <v>6189</v>
      </c>
      <c r="L153" s="18">
        <f t="shared" si="2"/>
        <v>60142</v>
      </c>
    </row>
    <row r="154" spans="1:12" x14ac:dyDescent="0.3">
      <c r="A154" t="s">
        <v>8</v>
      </c>
      <c r="B154" s="18">
        <v>1198</v>
      </c>
      <c r="C154" s="18">
        <v>1208</v>
      </c>
      <c r="D154" s="18">
        <v>1235</v>
      </c>
      <c r="E154" s="18">
        <v>1230</v>
      </c>
      <c r="F154" s="18">
        <v>1209</v>
      </c>
      <c r="G154" s="18">
        <v>1161</v>
      </c>
      <c r="H154" s="18">
        <v>1171</v>
      </c>
      <c r="I154" s="18">
        <v>1184</v>
      </c>
      <c r="J154" s="18">
        <v>1140</v>
      </c>
      <c r="K154" s="18">
        <v>1125</v>
      </c>
      <c r="L154" s="18">
        <f t="shared" si="2"/>
        <v>11861</v>
      </c>
    </row>
    <row r="155" spans="1:12" x14ac:dyDescent="0.3">
      <c r="A155" t="s">
        <v>7</v>
      </c>
      <c r="B155" s="18">
        <v>2301</v>
      </c>
      <c r="C155" s="18">
        <v>2422</v>
      </c>
      <c r="D155" s="18">
        <v>2414</v>
      </c>
      <c r="E155" s="18">
        <v>2478</v>
      </c>
      <c r="F155" s="18">
        <v>2515</v>
      </c>
      <c r="G155" s="18">
        <v>2621</v>
      </c>
      <c r="H155" s="18">
        <v>3054</v>
      </c>
      <c r="I155" s="18">
        <v>2972</v>
      </c>
      <c r="J155" s="18">
        <v>3029</v>
      </c>
      <c r="K155" s="18">
        <v>3068</v>
      </c>
      <c r="L155" s="18">
        <f t="shared" si="2"/>
        <v>26874</v>
      </c>
    </row>
    <row r="156" spans="1:12" x14ac:dyDescent="0.3">
      <c r="A156" t="s">
        <v>6</v>
      </c>
      <c r="B156" s="26">
        <v>487</v>
      </c>
      <c r="C156" s="26">
        <v>492</v>
      </c>
      <c r="D156" s="26">
        <v>465</v>
      </c>
      <c r="E156" s="26">
        <v>437</v>
      </c>
      <c r="F156" s="26">
        <v>427</v>
      </c>
      <c r="G156" s="26">
        <v>507</v>
      </c>
      <c r="H156" s="26">
        <v>604</v>
      </c>
      <c r="I156" s="26">
        <v>560</v>
      </c>
      <c r="J156" s="26">
        <v>630</v>
      </c>
      <c r="K156" s="26">
        <v>662</v>
      </c>
      <c r="L156" s="18">
        <f t="shared" si="2"/>
        <v>5271</v>
      </c>
    </row>
    <row r="157" spans="1:12" x14ac:dyDescent="0.3">
      <c r="A157" t="s">
        <v>5</v>
      </c>
      <c r="B157" s="18">
        <v>3634</v>
      </c>
      <c r="C157" s="18">
        <v>3686</v>
      </c>
      <c r="D157" s="18">
        <v>3787</v>
      </c>
      <c r="E157" s="18">
        <v>3905</v>
      </c>
      <c r="F157" s="18">
        <v>3913</v>
      </c>
      <c r="G157" s="18">
        <v>4118</v>
      </c>
      <c r="H157" s="18">
        <v>4450</v>
      </c>
      <c r="I157" s="18">
        <v>4229</v>
      </c>
      <c r="J157" s="18">
        <v>4464</v>
      </c>
      <c r="K157" s="18">
        <v>4558</v>
      </c>
      <c r="L157" s="18">
        <f t="shared" si="2"/>
        <v>40744</v>
      </c>
    </row>
    <row r="158" spans="1:12" x14ac:dyDescent="0.3">
      <c r="A158" t="s">
        <v>4</v>
      </c>
      <c r="B158" s="18">
        <v>3181</v>
      </c>
      <c r="C158" s="18">
        <v>3180</v>
      </c>
      <c r="D158" s="18">
        <v>3130</v>
      </c>
      <c r="E158" s="18">
        <v>3240</v>
      </c>
      <c r="F158" s="18">
        <v>3242</v>
      </c>
      <c r="G158" s="18">
        <v>3271</v>
      </c>
      <c r="H158" s="18">
        <v>3342</v>
      </c>
      <c r="I158" s="18">
        <v>3217</v>
      </c>
      <c r="J158" s="18">
        <v>3202</v>
      </c>
      <c r="K158" s="18">
        <v>3161</v>
      </c>
      <c r="L158" s="18">
        <f t="shared" si="2"/>
        <v>32166</v>
      </c>
    </row>
    <row r="159" spans="1:12" x14ac:dyDescent="0.3">
      <c r="A159" t="s">
        <v>3</v>
      </c>
      <c r="B159" s="18">
        <v>4540</v>
      </c>
      <c r="C159" s="18">
        <v>4588</v>
      </c>
      <c r="D159" s="18">
        <v>4563</v>
      </c>
      <c r="E159" s="18">
        <v>4640</v>
      </c>
      <c r="F159" s="18">
        <v>4560</v>
      </c>
      <c r="G159" s="18">
        <v>4567</v>
      </c>
      <c r="H159" s="18">
        <v>4327</v>
      </c>
      <c r="I159" s="18">
        <v>4254</v>
      </c>
      <c r="J159" s="18">
        <v>4264</v>
      </c>
      <c r="K159" s="18">
        <v>4231</v>
      </c>
      <c r="L159" s="18">
        <f t="shared" si="2"/>
        <v>44534</v>
      </c>
    </row>
    <row r="160" spans="1:12" x14ac:dyDescent="0.3">
      <c r="A160" t="s">
        <v>2</v>
      </c>
      <c r="B160" s="18">
        <v>3965</v>
      </c>
      <c r="C160" s="18">
        <v>3866</v>
      </c>
      <c r="D160" s="18">
        <v>3822</v>
      </c>
      <c r="E160" s="18">
        <v>3788</v>
      </c>
      <c r="F160" s="18">
        <v>3743</v>
      </c>
      <c r="G160" s="18">
        <v>3676</v>
      </c>
      <c r="H160" s="18">
        <v>3632</v>
      </c>
      <c r="I160" s="18">
        <v>3683</v>
      </c>
      <c r="J160" s="18">
        <v>3593</v>
      </c>
      <c r="K160" s="18">
        <v>3603</v>
      </c>
      <c r="L160" s="18">
        <f t="shared" si="2"/>
        <v>37371</v>
      </c>
    </row>
    <row r="161" spans="1:12" x14ac:dyDescent="0.3">
      <c r="A161" t="s">
        <v>1</v>
      </c>
      <c r="B161" s="18">
        <v>6261</v>
      </c>
      <c r="C161" s="18">
        <v>6213</v>
      </c>
      <c r="D161" s="18">
        <v>6097</v>
      </c>
      <c r="E161" s="18">
        <v>6059</v>
      </c>
      <c r="F161" s="18">
        <v>6065</v>
      </c>
      <c r="G161" s="18">
        <v>5997</v>
      </c>
      <c r="H161" s="18">
        <v>6391</v>
      </c>
      <c r="I161" s="18">
        <v>6430</v>
      </c>
      <c r="J161" s="18">
        <v>6197</v>
      </c>
      <c r="K161" s="18">
        <v>6055</v>
      </c>
      <c r="L161" s="18">
        <f t="shared" si="2"/>
        <v>61765</v>
      </c>
    </row>
    <row r="162" spans="1:12" x14ac:dyDescent="0.3">
      <c r="A162" t="s">
        <v>0</v>
      </c>
      <c r="B162" s="18">
        <v>2660022</v>
      </c>
      <c r="C162" s="18">
        <v>2759169</v>
      </c>
      <c r="D162" s="18">
        <v>2840424</v>
      </c>
      <c r="E162" s="18">
        <v>2906606</v>
      </c>
      <c r="F162" s="18">
        <v>2962318</v>
      </c>
      <c r="G162" s="18">
        <v>3003873</v>
      </c>
      <c r="H162" s="18">
        <v>3044658</v>
      </c>
      <c r="I162" s="18">
        <v>3091904</v>
      </c>
      <c r="J162" s="18">
        <v>3132990</v>
      </c>
      <c r="K162" s="18">
        <v>3183784</v>
      </c>
      <c r="L162" s="18">
        <f t="shared" si="2"/>
        <v>29585748</v>
      </c>
    </row>
    <row r="163" spans="1:12" x14ac:dyDescent="0.3">
      <c r="A163" t="s">
        <v>366</v>
      </c>
    </row>
  </sheetData>
  <hyperlinks>
    <hyperlink ref="A3" display="Appling"/>
    <hyperlink ref="A4" display="Atkinson"/>
    <hyperlink ref="A5" display="Bacon"/>
    <hyperlink ref="A6" display="Baker"/>
    <hyperlink ref="A7" display="Baldwin"/>
    <hyperlink ref="A8" display="Banks"/>
    <hyperlink ref="A9" display="Barrow"/>
    <hyperlink ref="A10" display="Bartow"/>
    <hyperlink ref="A11" display="Ben Hill"/>
    <hyperlink ref="A12" display="Berrien"/>
    <hyperlink ref="A13" display="Bibb"/>
    <hyperlink ref="A14" display="Bleckley"/>
    <hyperlink ref="A15" display="Brantley"/>
    <hyperlink ref="A16" display="Brooks"/>
    <hyperlink ref="A17" display="Bryan"/>
    <hyperlink ref="A18" display="Bulloch"/>
    <hyperlink ref="A19" display="Burke"/>
    <hyperlink ref="A20" display="Butts"/>
    <hyperlink ref="A21" display="Calhoun"/>
    <hyperlink ref="A22" display="Camden"/>
    <hyperlink ref="A23" display="Candler"/>
    <hyperlink ref="A24" display="Carroll"/>
    <hyperlink ref="A25" display="Catoosa"/>
    <hyperlink ref="A26" display="Charlton"/>
    <hyperlink ref="A27" display="Chatham"/>
    <hyperlink ref="A28" display="Chattahoochee"/>
    <hyperlink ref="A29" display="Chattooga"/>
    <hyperlink ref="A30" display="Cherokee"/>
    <hyperlink ref="A31" display="Clarke"/>
    <hyperlink ref="A32" display="Clay"/>
    <hyperlink ref="A33" display="Clayton"/>
    <hyperlink ref="A34" display="Clinch"/>
    <hyperlink ref="A35" display="Cobb"/>
    <hyperlink ref="A36" display="Coffee"/>
    <hyperlink ref="A37" display="Colquitt"/>
    <hyperlink ref="A38" display="Columbia"/>
    <hyperlink ref="A39" display="Cook"/>
    <hyperlink ref="A40" display="Coweta"/>
    <hyperlink ref="A41" display="Crawford"/>
    <hyperlink ref="A42" display="Crisp"/>
    <hyperlink ref="A43" display="Dade"/>
    <hyperlink ref="A44" display="Dawson"/>
    <hyperlink ref="A45" display="Decatur"/>
    <hyperlink ref="A46" display="DeKalb"/>
    <hyperlink ref="A47" display="Dodge"/>
    <hyperlink ref="A48" display="Dooly"/>
    <hyperlink ref="A49" display="Dougherty"/>
    <hyperlink ref="A50" display="Douglas"/>
    <hyperlink ref="A51" display="Early"/>
    <hyperlink ref="A52" display="Echols"/>
    <hyperlink ref="A53" display="Effingham"/>
    <hyperlink ref="A54" display="Elbert"/>
    <hyperlink ref="A55" display="Emanuel"/>
    <hyperlink ref="A56" display="Evans"/>
    <hyperlink ref="A57" display="Fannin"/>
    <hyperlink ref="A58" display="Fayette"/>
    <hyperlink ref="A59" display="Floyd"/>
    <hyperlink ref="A60" display="Forsyth"/>
    <hyperlink ref="A61" display="Franklin"/>
    <hyperlink ref="A62" display="Fulton"/>
    <hyperlink ref="A63" display="Gilmer"/>
    <hyperlink ref="A64" display="Glascock"/>
    <hyperlink ref="A65" display="Glynn"/>
    <hyperlink ref="A66" display="Gordon"/>
    <hyperlink ref="A67" display="Grady"/>
    <hyperlink ref="A68" display="Greene"/>
    <hyperlink ref="A69" display="Gwinnett"/>
    <hyperlink ref="A70" display="Habersham"/>
    <hyperlink ref="A71" display="Hall"/>
    <hyperlink ref="A72" display="Hancock"/>
    <hyperlink ref="A73" display="Haralson"/>
    <hyperlink ref="A74" display="Harris"/>
    <hyperlink ref="A75" display="Hart"/>
    <hyperlink ref="A76" display="Heard"/>
    <hyperlink ref="A77" display="Henry"/>
    <hyperlink ref="A78" display="Houston"/>
    <hyperlink ref="A79" display="Irwin"/>
    <hyperlink ref="A80" display="Jackson"/>
    <hyperlink ref="A81" display="Jasper"/>
    <hyperlink ref="A82" display="Jeff Davis"/>
    <hyperlink ref="A83" display="Jefferson"/>
    <hyperlink ref="A84" display="Jenkins"/>
    <hyperlink ref="A85" display="Johnson"/>
    <hyperlink ref="A86" display="Jones"/>
    <hyperlink ref="A87" display="Lamar"/>
    <hyperlink ref="A88" display="Lanier"/>
    <hyperlink ref="A89" display="Laurens"/>
    <hyperlink ref="A90" display="Lee"/>
    <hyperlink ref="A91" display="Liberty"/>
    <hyperlink ref="A92" display="Lincoln"/>
    <hyperlink ref="A93" display="Long"/>
    <hyperlink ref="A94" display="Lowndes"/>
    <hyperlink ref="A95" display="Lumpkin"/>
    <hyperlink ref="A99" display="McDuffie"/>
    <hyperlink ref="A100" display="McIntosh"/>
    <hyperlink ref="A96" display="Macon"/>
    <hyperlink ref="A97" display="Madison"/>
    <hyperlink ref="A98" display="Marion"/>
    <hyperlink ref="A101" display="Meriwether"/>
    <hyperlink ref="A102" display="Miller"/>
    <hyperlink ref="A103" display="Mitchell"/>
    <hyperlink ref="A104" display="Monroe"/>
    <hyperlink ref="A105" display="Montgomery"/>
    <hyperlink ref="A106" display="Morgan"/>
    <hyperlink ref="A107" display="Murray"/>
    <hyperlink ref="A108" display="Muscogee"/>
    <hyperlink ref="A109" display="Newton"/>
    <hyperlink ref="A110" display="Oconee"/>
    <hyperlink ref="A111" display="Oglethorpe"/>
    <hyperlink ref="A112" display="Paulding"/>
    <hyperlink ref="A113" display="Peach"/>
    <hyperlink ref="A114" display="Pickens"/>
    <hyperlink ref="A115" display="Pierce"/>
    <hyperlink ref="A116" display="Pike"/>
    <hyperlink ref="A117" display="Polk"/>
    <hyperlink ref="A118" display="Pulaski"/>
    <hyperlink ref="A119" display="Putnam"/>
    <hyperlink ref="A120" display="Quitman"/>
    <hyperlink ref="A121" display="Rabun"/>
    <hyperlink ref="A122" display="Randolph"/>
    <hyperlink ref="A123" display="Richmond"/>
    <hyperlink ref="A124" display="Rockdale"/>
    <hyperlink ref="A125" display="Schley"/>
    <hyperlink ref="A126" display="Screven"/>
    <hyperlink ref="A127" display="Seminole"/>
    <hyperlink ref="A128" display="Spalding"/>
    <hyperlink ref="A129" display="Stephens"/>
    <hyperlink ref="A130" display="Stewart"/>
    <hyperlink ref="A131" display="Sumter"/>
    <hyperlink ref="A132" display="Talbot"/>
    <hyperlink ref="A133" display="Taliaferro"/>
    <hyperlink ref="A134" display="Tattnall"/>
    <hyperlink ref="A135" display="Taylor"/>
    <hyperlink ref="A136" display="Telfair"/>
    <hyperlink ref="A137" display="Terrell"/>
    <hyperlink ref="A138" display="Thomas"/>
    <hyperlink ref="A139" display="Tift"/>
    <hyperlink ref="A140" display="Toombs"/>
    <hyperlink ref="A141" display="Towns"/>
    <hyperlink ref="A142" display="Treutlen"/>
    <hyperlink ref="A143" display="Troup"/>
    <hyperlink ref="A144" display="Turner"/>
    <hyperlink ref="A145" display="Twiggs"/>
    <hyperlink ref="A146" display="Union"/>
    <hyperlink ref="A147" display="Upson"/>
    <hyperlink ref="A148" display="Walker"/>
    <hyperlink ref="A149" display="Walton"/>
    <hyperlink ref="A150" display="Ware"/>
    <hyperlink ref="A151" display="Warren"/>
    <hyperlink ref="A152" display="Washington"/>
    <hyperlink ref="A153" display="Wayne"/>
    <hyperlink ref="A154" display="Webster"/>
    <hyperlink ref="A155" display="Wheeler"/>
    <hyperlink ref="A156" display="White"/>
    <hyperlink ref="A157" display="Whitfield"/>
    <hyperlink ref="A158" display="Wilcox"/>
    <hyperlink ref="A159" display="Wilkes"/>
    <hyperlink ref="A160" display="Wilkinson"/>
    <hyperlink ref="A161" display="Worth"/>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M163"/>
  <sheetViews>
    <sheetView workbookViewId="0">
      <pane xSplit="1" ySplit="2" topLeftCell="B3" activePane="bottomRight" state="frozen"/>
      <selection activeCell="L3" sqref="L3"/>
      <selection pane="topRight" activeCell="L3" sqref="L3"/>
      <selection pane="bottomLeft" activeCell="L3" sqref="L3"/>
      <selection pane="bottomRight" activeCell="L3" sqref="L3:L162"/>
    </sheetView>
  </sheetViews>
  <sheetFormatPr defaultColWidth="11.19921875" defaultRowHeight="15.6" x14ac:dyDescent="0.3"/>
  <sheetData>
    <row r="1" spans="1:13" x14ac:dyDescent="0.3">
      <c r="A1" t="s">
        <v>370</v>
      </c>
      <c r="L1" s="17"/>
      <c r="M1" t="s">
        <v>375</v>
      </c>
    </row>
    <row r="2" spans="1:13" ht="18" x14ac:dyDescent="0.3">
      <c r="A2" s="4" t="s">
        <v>362</v>
      </c>
      <c r="B2" s="16">
        <v>2005</v>
      </c>
      <c r="C2" s="16">
        <v>2006</v>
      </c>
      <c r="D2" s="16">
        <v>2007</v>
      </c>
      <c r="E2" s="16">
        <v>2008</v>
      </c>
      <c r="F2" s="16">
        <v>2009</v>
      </c>
      <c r="G2" s="16">
        <v>2010</v>
      </c>
      <c r="H2" s="16">
        <v>2011</v>
      </c>
      <c r="I2" s="16">
        <v>2012</v>
      </c>
      <c r="J2" s="16">
        <v>2013</v>
      </c>
      <c r="K2" s="16">
        <v>2014</v>
      </c>
      <c r="L2" s="16" t="s">
        <v>371</v>
      </c>
    </row>
    <row r="3" spans="1:13" x14ac:dyDescent="0.3">
      <c r="A3" t="s">
        <v>159</v>
      </c>
      <c r="B3" s="18">
        <v>1231</v>
      </c>
      <c r="C3" s="18">
        <v>1290</v>
      </c>
      <c r="D3" s="18">
        <v>1397</v>
      </c>
      <c r="E3" s="18">
        <v>1496</v>
      </c>
      <c r="F3" s="18">
        <v>1642</v>
      </c>
      <c r="G3" s="18">
        <v>1685</v>
      </c>
      <c r="H3" s="18">
        <v>1739</v>
      </c>
      <c r="I3" s="18">
        <v>1728</v>
      </c>
      <c r="J3" s="18">
        <v>1734</v>
      </c>
      <c r="K3" s="18">
        <v>1725</v>
      </c>
      <c r="L3" s="18">
        <f>SUM(B3:K3)</f>
        <v>15667</v>
      </c>
    </row>
    <row r="4" spans="1:13" x14ac:dyDescent="0.3">
      <c r="A4" t="s">
        <v>158</v>
      </c>
      <c r="B4" s="18">
        <v>1778</v>
      </c>
      <c r="C4" s="18">
        <v>1903</v>
      </c>
      <c r="D4" s="18">
        <v>1975</v>
      </c>
      <c r="E4" s="18">
        <v>1978</v>
      </c>
      <c r="F4" s="18">
        <v>1986</v>
      </c>
      <c r="G4" s="18">
        <v>1977</v>
      </c>
      <c r="H4" s="18">
        <v>2088</v>
      </c>
      <c r="I4" s="18">
        <v>2050</v>
      </c>
      <c r="J4" s="18">
        <v>2042</v>
      </c>
      <c r="K4" s="18">
        <v>1969</v>
      </c>
      <c r="L4" s="18">
        <f t="shared" ref="L4:L67" si="0">SUM(B4:K4)</f>
        <v>19746</v>
      </c>
    </row>
    <row r="5" spans="1:13" x14ac:dyDescent="0.3">
      <c r="A5" t="s">
        <v>157</v>
      </c>
      <c r="B5" s="26">
        <v>583</v>
      </c>
      <c r="C5" s="26">
        <v>606</v>
      </c>
      <c r="D5" s="26">
        <v>689</v>
      </c>
      <c r="E5" s="26">
        <v>677</v>
      </c>
      <c r="F5" s="26">
        <v>765</v>
      </c>
      <c r="G5" s="26">
        <v>770</v>
      </c>
      <c r="H5" s="26">
        <v>837</v>
      </c>
      <c r="I5" s="26">
        <v>890</v>
      </c>
      <c r="J5" s="26">
        <v>846</v>
      </c>
      <c r="K5" s="26">
        <v>898</v>
      </c>
      <c r="L5" s="18">
        <f t="shared" si="0"/>
        <v>7561</v>
      </c>
    </row>
    <row r="6" spans="1:13" x14ac:dyDescent="0.3">
      <c r="A6" t="s">
        <v>156</v>
      </c>
      <c r="B6" s="26">
        <v>125</v>
      </c>
      <c r="C6" s="26">
        <v>127</v>
      </c>
      <c r="D6" s="26">
        <v>126</v>
      </c>
      <c r="E6" s="26">
        <v>129</v>
      </c>
      <c r="F6" s="26">
        <v>141</v>
      </c>
      <c r="G6" s="26">
        <v>166</v>
      </c>
      <c r="H6" s="26">
        <v>152</v>
      </c>
      <c r="I6" s="26">
        <v>152</v>
      </c>
      <c r="J6" s="26">
        <v>148</v>
      </c>
      <c r="K6" s="26">
        <v>157</v>
      </c>
      <c r="L6" s="18">
        <f t="shared" si="0"/>
        <v>1423</v>
      </c>
    </row>
    <row r="7" spans="1:13" x14ac:dyDescent="0.3">
      <c r="A7" t="s">
        <v>155</v>
      </c>
      <c r="B7" s="26">
        <v>774</v>
      </c>
      <c r="C7" s="26">
        <v>838</v>
      </c>
      <c r="D7" s="26">
        <v>856</v>
      </c>
      <c r="E7" s="26">
        <v>914</v>
      </c>
      <c r="F7" s="26">
        <v>928</v>
      </c>
      <c r="G7" s="26">
        <v>961</v>
      </c>
      <c r="H7" s="26">
        <v>955</v>
      </c>
      <c r="I7" s="26">
        <v>977</v>
      </c>
      <c r="J7" s="26">
        <v>977</v>
      </c>
      <c r="K7" s="26">
        <v>986</v>
      </c>
      <c r="L7" s="18">
        <f t="shared" si="0"/>
        <v>9166</v>
      </c>
    </row>
    <row r="8" spans="1:13" x14ac:dyDescent="0.3">
      <c r="A8" t="s">
        <v>154</v>
      </c>
      <c r="B8" s="26">
        <v>856</v>
      </c>
      <c r="C8" s="26">
        <v>910</v>
      </c>
      <c r="D8" s="26">
        <v>989</v>
      </c>
      <c r="E8" s="18">
        <v>1014</v>
      </c>
      <c r="F8" s="18">
        <v>1028</v>
      </c>
      <c r="G8" s="18">
        <v>1041</v>
      </c>
      <c r="H8" s="18">
        <v>1110</v>
      </c>
      <c r="I8" s="18">
        <v>1107</v>
      </c>
      <c r="J8" s="18">
        <v>1143</v>
      </c>
      <c r="K8" s="18">
        <v>1185</v>
      </c>
      <c r="L8" s="18">
        <f t="shared" si="0"/>
        <v>10383</v>
      </c>
    </row>
    <row r="9" spans="1:13" x14ac:dyDescent="0.3">
      <c r="A9" t="s">
        <v>153</v>
      </c>
      <c r="B9" s="18">
        <v>3522</v>
      </c>
      <c r="C9" s="18">
        <v>4152</v>
      </c>
      <c r="D9" s="18">
        <v>4912</v>
      </c>
      <c r="E9" s="18">
        <v>5590</v>
      </c>
      <c r="F9" s="18">
        <v>5939</v>
      </c>
      <c r="G9" s="18">
        <v>6108</v>
      </c>
      <c r="H9" s="18">
        <v>6365</v>
      </c>
      <c r="I9" s="18">
        <v>6629</v>
      </c>
      <c r="J9" s="18">
        <v>6587</v>
      </c>
      <c r="K9" s="18">
        <v>7040</v>
      </c>
      <c r="L9" s="18">
        <f t="shared" si="0"/>
        <v>56844</v>
      </c>
    </row>
    <row r="10" spans="1:13" x14ac:dyDescent="0.3">
      <c r="A10" t="s">
        <v>152</v>
      </c>
      <c r="B10" s="18">
        <v>5300</v>
      </c>
      <c r="C10" s="18">
        <v>5917</v>
      </c>
      <c r="D10" s="18">
        <v>6521</v>
      </c>
      <c r="E10" s="18">
        <v>7125</v>
      </c>
      <c r="F10" s="18">
        <v>7519</v>
      </c>
      <c r="G10" s="18">
        <v>7724</v>
      </c>
      <c r="H10" s="18">
        <v>7944</v>
      </c>
      <c r="I10" s="18">
        <v>7858</v>
      </c>
      <c r="J10" s="18">
        <v>7896</v>
      </c>
      <c r="K10" s="18">
        <v>8136</v>
      </c>
      <c r="L10" s="18">
        <f t="shared" si="0"/>
        <v>71940</v>
      </c>
    </row>
    <row r="11" spans="1:13" x14ac:dyDescent="0.3">
      <c r="A11" t="s">
        <v>151</v>
      </c>
      <c r="B11" s="18">
        <v>1017</v>
      </c>
      <c r="C11" s="18">
        <v>1072</v>
      </c>
      <c r="D11" s="18">
        <v>1063</v>
      </c>
      <c r="E11" s="18">
        <v>1036</v>
      </c>
      <c r="F11" s="18">
        <v>1016</v>
      </c>
      <c r="G11" s="18">
        <v>1035</v>
      </c>
      <c r="H11" s="18">
        <v>1076</v>
      </c>
      <c r="I11" s="18">
        <v>1054</v>
      </c>
      <c r="J11" s="18">
        <v>1116</v>
      </c>
      <c r="K11" s="18">
        <v>1092</v>
      </c>
      <c r="L11" s="18">
        <f t="shared" si="0"/>
        <v>10577</v>
      </c>
    </row>
    <row r="12" spans="1:13" x14ac:dyDescent="0.3">
      <c r="A12" t="s">
        <v>150</v>
      </c>
      <c r="B12" s="26">
        <v>615</v>
      </c>
      <c r="C12" s="26">
        <v>694</v>
      </c>
      <c r="D12" s="26">
        <v>742</v>
      </c>
      <c r="E12" s="26">
        <v>792</v>
      </c>
      <c r="F12" s="26">
        <v>888</v>
      </c>
      <c r="G12" s="26">
        <v>889</v>
      </c>
      <c r="H12" s="26">
        <v>962</v>
      </c>
      <c r="I12" s="26">
        <v>958</v>
      </c>
      <c r="J12" s="26">
        <v>943</v>
      </c>
      <c r="K12" s="26">
        <v>928</v>
      </c>
      <c r="L12" s="18">
        <f t="shared" si="0"/>
        <v>8411</v>
      </c>
    </row>
    <row r="13" spans="1:13" x14ac:dyDescent="0.3">
      <c r="A13" t="s">
        <v>149</v>
      </c>
      <c r="B13" s="18">
        <v>3363</v>
      </c>
      <c r="C13" s="18">
        <v>3637</v>
      </c>
      <c r="D13" s="18">
        <v>3735</v>
      </c>
      <c r="E13" s="18">
        <v>4033</v>
      </c>
      <c r="F13" s="18">
        <v>4289</v>
      </c>
      <c r="G13" s="18">
        <v>4487</v>
      </c>
      <c r="H13" s="18">
        <v>4780</v>
      </c>
      <c r="I13" s="18">
        <v>4938</v>
      </c>
      <c r="J13" s="18">
        <v>4888</v>
      </c>
      <c r="K13" s="18">
        <v>4880</v>
      </c>
      <c r="L13" s="18">
        <f t="shared" si="0"/>
        <v>43030</v>
      </c>
    </row>
    <row r="14" spans="1:13" x14ac:dyDescent="0.3">
      <c r="A14" t="s">
        <v>148</v>
      </c>
      <c r="B14" s="26">
        <v>214</v>
      </c>
      <c r="C14" s="26">
        <v>251</v>
      </c>
      <c r="D14" s="26">
        <v>270</v>
      </c>
      <c r="E14" s="26">
        <v>296</v>
      </c>
      <c r="F14" s="26">
        <v>305</v>
      </c>
      <c r="G14" s="26">
        <v>310</v>
      </c>
      <c r="H14" s="26">
        <v>323</v>
      </c>
      <c r="I14" s="26">
        <v>325</v>
      </c>
      <c r="J14" s="26">
        <v>327</v>
      </c>
      <c r="K14" s="26">
        <v>328</v>
      </c>
      <c r="L14" s="18">
        <f t="shared" si="0"/>
        <v>2949</v>
      </c>
    </row>
    <row r="15" spans="1:13" x14ac:dyDescent="0.3">
      <c r="A15" t="s">
        <v>147</v>
      </c>
      <c r="B15" s="26">
        <v>256</v>
      </c>
      <c r="C15" s="26">
        <v>294</v>
      </c>
      <c r="D15" s="26">
        <v>322</v>
      </c>
      <c r="E15" s="26">
        <v>316</v>
      </c>
      <c r="F15" s="26">
        <v>359</v>
      </c>
      <c r="G15" s="26">
        <v>348</v>
      </c>
      <c r="H15" s="26">
        <v>375</v>
      </c>
      <c r="I15" s="26">
        <v>396</v>
      </c>
      <c r="J15" s="26">
        <v>366</v>
      </c>
      <c r="K15" s="26">
        <v>386</v>
      </c>
      <c r="L15" s="18">
        <f t="shared" si="0"/>
        <v>3418</v>
      </c>
    </row>
    <row r="16" spans="1:13" x14ac:dyDescent="0.3">
      <c r="A16" t="s">
        <v>146</v>
      </c>
      <c r="B16" s="26">
        <v>664</v>
      </c>
      <c r="C16" s="26">
        <v>771</v>
      </c>
      <c r="D16" s="26">
        <v>774</v>
      </c>
      <c r="E16" s="26">
        <v>828</v>
      </c>
      <c r="F16" s="26">
        <v>841</v>
      </c>
      <c r="G16" s="26">
        <v>855</v>
      </c>
      <c r="H16" s="26">
        <v>831</v>
      </c>
      <c r="I16" s="26">
        <v>835</v>
      </c>
      <c r="J16" s="26">
        <v>873</v>
      </c>
      <c r="K16" s="26">
        <v>856</v>
      </c>
      <c r="L16" s="18">
        <f t="shared" si="0"/>
        <v>8128</v>
      </c>
    </row>
    <row r="17" spans="1:12" x14ac:dyDescent="0.3">
      <c r="A17" t="s">
        <v>145</v>
      </c>
      <c r="B17" s="26">
        <v>900</v>
      </c>
      <c r="C17" s="26">
        <v>984</v>
      </c>
      <c r="D17" s="18">
        <v>1122</v>
      </c>
      <c r="E17" s="18">
        <v>1219</v>
      </c>
      <c r="F17" s="18">
        <v>1309</v>
      </c>
      <c r="G17" s="18">
        <v>1353</v>
      </c>
      <c r="H17" s="18">
        <v>1620</v>
      </c>
      <c r="I17" s="18">
        <v>1856</v>
      </c>
      <c r="J17" s="18">
        <v>2095</v>
      </c>
      <c r="K17" s="18">
        <v>2148</v>
      </c>
      <c r="L17" s="18">
        <f t="shared" si="0"/>
        <v>14606</v>
      </c>
    </row>
    <row r="18" spans="1:12" x14ac:dyDescent="0.3">
      <c r="A18" t="s">
        <v>144</v>
      </c>
      <c r="B18" s="18">
        <v>1693</v>
      </c>
      <c r="C18" s="18">
        <v>1857</v>
      </c>
      <c r="D18" s="18">
        <v>2026</v>
      </c>
      <c r="E18" s="18">
        <v>2240</v>
      </c>
      <c r="F18" s="18">
        <v>2332</v>
      </c>
      <c r="G18" s="18">
        <v>2494</v>
      </c>
      <c r="H18" s="18">
        <v>2675</v>
      </c>
      <c r="I18" s="18">
        <v>2634</v>
      </c>
      <c r="J18" s="18">
        <v>2554</v>
      </c>
      <c r="K18" s="18">
        <v>2648</v>
      </c>
      <c r="L18" s="18">
        <f t="shared" si="0"/>
        <v>23153</v>
      </c>
    </row>
    <row r="19" spans="1:12" x14ac:dyDescent="0.3">
      <c r="A19" t="s">
        <v>143</v>
      </c>
      <c r="B19" s="26">
        <v>513</v>
      </c>
      <c r="C19" s="26">
        <v>545</v>
      </c>
      <c r="D19" s="26">
        <v>568</v>
      </c>
      <c r="E19" s="26">
        <v>588</v>
      </c>
      <c r="F19" s="26">
        <v>601</v>
      </c>
      <c r="G19" s="26">
        <v>628</v>
      </c>
      <c r="H19" s="26">
        <v>677</v>
      </c>
      <c r="I19" s="26">
        <v>653</v>
      </c>
      <c r="J19" s="26">
        <v>679</v>
      </c>
      <c r="K19" s="26">
        <v>686</v>
      </c>
      <c r="L19" s="18">
        <f t="shared" si="0"/>
        <v>6138</v>
      </c>
    </row>
    <row r="20" spans="1:12" x14ac:dyDescent="0.3">
      <c r="A20" t="s">
        <v>142</v>
      </c>
      <c r="B20" s="26">
        <v>448</v>
      </c>
      <c r="C20" s="26">
        <v>484</v>
      </c>
      <c r="D20" s="26">
        <v>549</v>
      </c>
      <c r="E20" s="26">
        <v>580</v>
      </c>
      <c r="F20" s="26">
        <v>595</v>
      </c>
      <c r="G20" s="26">
        <v>623</v>
      </c>
      <c r="H20" s="26">
        <v>660</v>
      </c>
      <c r="I20" s="26">
        <v>698</v>
      </c>
      <c r="J20" s="26">
        <v>700</v>
      </c>
      <c r="K20" s="26">
        <v>733</v>
      </c>
      <c r="L20" s="18">
        <f t="shared" si="0"/>
        <v>6070</v>
      </c>
    </row>
    <row r="21" spans="1:12" x14ac:dyDescent="0.3">
      <c r="A21" t="s">
        <v>141</v>
      </c>
      <c r="B21" s="26">
        <v>198</v>
      </c>
      <c r="C21" s="26">
        <v>232</v>
      </c>
      <c r="D21" s="26">
        <v>225</v>
      </c>
      <c r="E21" s="26">
        <v>249</v>
      </c>
      <c r="F21" s="26">
        <v>260</v>
      </c>
      <c r="G21" s="26">
        <v>265</v>
      </c>
      <c r="H21" s="26">
        <v>277</v>
      </c>
      <c r="I21" s="26">
        <v>272</v>
      </c>
      <c r="J21" s="26">
        <v>289</v>
      </c>
      <c r="K21" s="26">
        <v>303</v>
      </c>
      <c r="L21" s="18">
        <f t="shared" si="0"/>
        <v>2570</v>
      </c>
    </row>
    <row r="22" spans="1:12" x14ac:dyDescent="0.3">
      <c r="A22" t="s">
        <v>140</v>
      </c>
      <c r="B22" s="18">
        <v>2226</v>
      </c>
      <c r="C22" s="18">
        <v>2206</v>
      </c>
      <c r="D22" s="18">
        <v>2327</v>
      </c>
      <c r="E22" s="18">
        <v>2433</v>
      </c>
      <c r="F22" s="18">
        <v>2504</v>
      </c>
      <c r="G22" s="18">
        <v>2630</v>
      </c>
      <c r="H22" s="18">
        <v>2700</v>
      </c>
      <c r="I22" s="18">
        <v>2917</v>
      </c>
      <c r="J22" s="18">
        <v>3054</v>
      </c>
      <c r="K22" s="18">
        <v>3211</v>
      </c>
      <c r="L22" s="18">
        <f t="shared" si="0"/>
        <v>26208</v>
      </c>
    </row>
    <row r="23" spans="1:12" x14ac:dyDescent="0.3">
      <c r="A23" t="s">
        <v>139</v>
      </c>
      <c r="B23" s="18">
        <v>1103</v>
      </c>
      <c r="C23" s="18">
        <v>1123</v>
      </c>
      <c r="D23" s="18">
        <v>1140</v>
      </c>
      <c r="E23" s="18">
        <v>1200</v>
      </c>
      <c r="F23" s="18">
        <v>1271</v>
      </c>
      <c r="G23" s="18">
        <v>1232</v>
      </c>
      <c r="H23" s="18">
        <v>1249</v>
      </c>
      <c r="I23" s="18">
        <v>1213</v>
      </c>
      <c r="J23" s="18">
        <v>1171</v>
      </c>
      <c r="K23" s="18">
        <v>1219</v>
      </c>
      <c r="L23" s="18">
        <f t="shared" si="0"/>
        <v>11921</v>
      </c>
    </row>
    <row r="24" spans="1:12" x14ac:dyDescent="0.3">
      <c r="A24" t="s">
        <v>138</v>
      </c>
      <c r="B24" s="18">
        <v>4616</v>
      </c>
      <c r="C24" s="18">
        <v>5188</v>
      </c>
      <c r="D24" s="18">
        <v>5944</v>
      </c>
      <c r="E24" s="18">
        <v>6481</v>
      </c>
      <c r="F24" s="18">
        <v>6674</v>
      </c>
      <c r="G24" s="18">
        <v>6869</v>
      </c>
      <c r="H24" s="18">
        <v>7138</v>
      </c>
      <c r="I24" s="18">
        <v>7172</v>
      </c>
      <c r="J24" s="18">
        <v>7285</v>
      </c>
      <c r="K24" s="18">
        <v>7371</v>
      </c>
      <c r="L24" s="18">
        <f t="shared" si="0"/>
        <v>64738</v>
      </c>
    </row>
    <row r="25" spans="1:12" x14ac:dyDescent="0.3">
      <c r="A25" t="s">
        <v>137</v>
      </c>
      <c r="B25" s="18">
        <v>1182</v>
      </c>
      <c r="C25" s="18">
        <v>1274</v>
      </c>
      <c r="D25" s="18">
        <v>1377</v>
      </c>
      <c r="E25" s="18">
        <v>1491</v>
      </c>
      <c r="F25" s="18">
        <v>1460</v>
      </c>
      <c r="G25" s="18">
        <v>1533</v>
      </c>
      <c r="H25" s="18">
        <v>1608</v>
      </c>
      <c r="I25" s="18">
        <v>1589</v>
      </c>
      <c r="J25" s="18">
        <v>1756</v>
      </c>
      <c r="K25" s="18">
        <v>1823</v>
      </c>
      <c r="L25" s="18">
        <f t="shared" si="0"/>
        <v>15093</v>
      </c>
    </row>
    <row r="26" spans="1:12" x14ac:dyDescent="0.3">
      <c r="A26" t="s">
        <v>136</v>
      </c>
      <c r="B26" s="26">
        <v>205</v>
      </c>
      <c r="C26" s="26">
        <v>248</v>
      </c>
      <c r="D26" s="26">
        <v>260</v>
      </c>
      <c r="E26" s="26">
        <v>308</v>
      </c>
      <c r="F26" s="26">
        <v>351</v>
      </c>
      <c r="G26" s="26">
        <v>344</v>
      </c>
      <c r="H26" s="26">
        <v>468</v>
      </c>
      <c r="I26" s="26">
        <v>466</v>
      </c>
      <c r="J26" s="26">
        <v>461</v>
      </c>
      <c r="K26" s="26">
        <v>454</v>
      </c>
      <c r="L26" s="18">
        <f t="shared" si="0"/>
        <v>3565</v>
      </c>
    </row>
    <row r="27" spans="1:12" x14ac:dyDescent="0.3">
      <c r="A27" t="s">
        <v>135</v>
      </c>
      <c r="B27" s="18">
        <v>9099</v>
      </c>
      <c r="C27" s="18">
        <v>10229</v>
      </c>
      <c r="D27" s="18">
        <v>11400</v>
      </c>
      <c r="E27" s="18">
        <v>12186</v>
      </c>
      <c r="F27" s="18">
        <v>13637</v>
      </c>
      <c r="G27" s="18">
        <v>14530</v>
      </c>
      <c r="H27" s="18">
        <v>15579</v>
      </c>
      <c r="I27" s="18">
        <v>16276</v>
      </c>
      <c r="J27" s="18">
        <v>16521</v>
      </c>
      <c r="K27" s="18">
        <v>17117</v>
      </c>
      <c r="L27" s="18">
        <f t="shared" si="0"/>
        <v>136574</v>
      </c>
    </row>
    <row r="28" spans="1:12" x14ac:dyDescent="0.3">
      <c r="A28" t="s">
        <v>134</v>
      </c>
      <c r="B28" s="18">
        <v>1646</v>
      </c>
      <c r="C28" s="18">
        <v>1359</v>
      </c>
      <c r="D28" s="18">
        <v>1449</v>
      </c>
      <c r="E28" s="18">
        <v>1444</v>
      </c>
      <c r="F28" s="18">
        <v>1517</v>
      </c>
      <c r="G28" s="18">
        <v>1423</v>
      </c>
      <c r="H28" s="18">
        <v>1648</v>
      </c>
      <c r="I28" s="18">
        <v>1833</v>
      </c>
      <c r="J28" s="18">
        <v>1937</v>
      </c>
      <c r="K28" s="18">
        <v>1780</v>
      </c>
      <c r="L28" s="18">
        <f t="shared" si="0"/>
        <v>16036</v>
      </c>
    </row>
    <row r="29" spans="1:12" x14ac:dyDescent="0.3">
      <c r="A29" t="s">
        <v>133</v>
      </c>
      <c r="B29" s="26">
        <v>836</v>
      </c>
      <c r="C29" s="26">
        <v>899</v>
      </c>
      <c r="D29" s="26">
        <v>964</v>
      </c>
      <c r="E29" s="26">
        <v>993</v>
      </c>
      <c r="F29" s="18">
        <v>1042</v>
      </c>
      <c r="G29" s="18">
        <v>1048</v>
      </c>
      <c r="H29" s="18">
        <v>1083</v>
      </c>
      <c r="I29" s="18">
        <v>1174</v>
      </c>
      <c r="J29" s="18">
        <v>1196</v>
      </c>
      <c r="K29" s="18">
        <v>1193</v>
      </c>
      <c r="L29" s="18">
        <f t="shared" si="0"/>
        <v>10428</v>
      </c>
    </row>
    <row r="30" spans="1:12" x14ac:dyDescent="0.3">
      <c r="A30" t="s">
        <v>132</v>
      </c>
      <c r="B30" s="18">
        <v>14087</v>
      </c>
      <c r="C30" s="18">
        <v>16008</v>
      </c>
      <c r="D30" s="18">
        <v>17863</v>
      </c>
      <c r="E30" s="18">
        <v>18943</v>
      </c>
      <c r="F30" s="18">
        <v>19998</v>
      </c>
      <c r="G30" s="18">
        <v>20765</v>
      </c>
      <c r="H30" s="18">
        <v>21665</v>
      </c>
      <c r="I30" s="18">
        <v>22205</v>
      </c>
      <c r="J30" s="18">
        <v>22651</v>
      </c>
      <c r="K30" s="18">
        <v>23217</v>
      </c>
      <c r="L30" s="18">
        <f t="shared" si="0"/>
        <v>197402</v>
      </c>
    </row>
    <row r="31" spans="1:12" x14ac:dyDescent="0.3">
      <c r="A31" t="s">
        <v>131</v>
      </c>
      <c r="B31" s="18">
        <v>9507</v>
      </c>
      <c r="C31" s="18">
        <v>10172</v>
      </c>
      <c r="D31" s="18">
        <v>10877</v>
      </c>
      <c r="E31" s="18">
        <v>11534</v>
      </c>
      <c r="F31" s="18">
        <v>11943</v>
      </c>
      <c r="G31" s="18">
        <v>12188</v>
      </c>
      <c r="H31" s="18">
        <v>12324</v>
      </c>
      <c r="I31" s="18">
        <v>12834</v>
      </c>
      <c r="J31" s="18">
        <v>12955</v>
      </c>
      <c r="K31" s="18">
        <v>13046</v>
      </c>
      <c r="L31" s="18">
        <f t="shared" si="0"/>
        <v>117380</v>
      </c>
    </row>
    <row r="32" spans="1:12" x14ac:dyDescent="0.3">
      <c r="A32" t="s">
        <v>130</v>
      </c>
      <c r="B32" s="26">
        <v>24</v>
      </c>
      <c r="C32" s="26">
        <v>25</v>
      </c>
      <c r="D32" s="26">
        <v>26</v>
      </c>
      <c r="E32" s="26">
        <v>26</v>
      </c>
      <c r="F32" s="26">
        <v>26</v>
      </c>
      <c r="G32" s="26">
        <v>54</v>
      </c>
      <c r="H32" s="26">
        <v>28</v>
      </c>
      <c r="I32" s="26">
        <v>26</v>
      </c>
      <c r="J32" s="26">
        <v>36</v>
      </c>
      <c r="K32" s="26">
        <v>34</v>
      </c>
      <c r="L32" s="18">
        <f t="shared" si="0"/>
        <v>305</v>
      </c>
    </row>
    <row r="33" spans="1:12" x14ac:dyDescent="0.3">
      <c r="A33" t="s">
        <v>129</v>
      </c>
      <c r="B33" s="18">
        <v>28360</v>
      </c>
      <c r="C33" s="18">
        <v>30088</v>
      </c>
      <c r="D33" s="18">
        <v>31913</v>
      </c>
      <c r="E33" s="18">
        <v>33555</v>
      </c>
      <c r="F33" s="18">
        <v>34661</v>
      </c>
      <c r="G33" s="18">
        <v>35529</v>
      </c>
      <c r="H33" s="18">
        <v>35363</v>
      </c>
      <c r="I33" s="18">
        <v>35545</v>
      </c>
      <c r="J33" s="18">
        <v>34825</v>
      </c>
      <c r="K33" s="18">
        <v>35134</v>
      </c>
      <c r="L33" s="18">
        <f t="shared" si="0"/>
        <v>334973</v>
      </c>
    </row>
    <row r="34" spans="1:12" x14ac:dyDescent="0.3">
      <c r="A34" t="s">
        <v>128</v>
      </c>
      <c r="B34" s="26">
        <v>159</v>
      </c>
      <c r="C34" s="26">
        <v>172</v>
      </c>
      <c r="D34" s="26">
        <v>180</v>
      </c>
      <c r="E34" s="26">
        <v>206</v>
      </c>
      <c r="F34" s="26">
        <v>226</v>
      </c>
      <c r="G34" s="26">
        <v>235</v>
      </c>
      <c r="H34" s="26">
        <v>231</v>
      </c>
      <c r="I34" s="26">
        <v>240</v>
      </c>
      <c r="J34" s="26">
        <v>285</v>
      </c>
      <c r="K34" s="26">
        <v>287</v>
      </c>
      <c r="L34" s="18">
        <f t="shared" si="0"/>
        <v>2221</v>
      </c>
    </row>
    <row r="35" spans="1:12" x14ac:dyDescent="0.3">
      <c r="A35" t="s">
        <v>127</v>
      </c>
      <c r="B35" s="18">
        <v>67539</v>
      </c>
      <c r="C35" s="18">
        <v>72311</v>
      </c>
      <c r="D35" s="18">
        <v>76628</v>
      </c>
      <c r="E35" s="18">
        <v>80011</v>
      </c>
      <c r="F35" s="18">
        <v>82116</v>
      </c>
      <c r="G35" s="18">
        <v>84961</v>
      </c>
      <c r="H35" s="18">
        <v>87477</v>
      </c>
      <c r="I35" s="18">
        <v>89408</v>
      </c>
      <c r="J35" s="18">
        <v>90668</v>
      </c>
      <c r="K35" s="18">
        <v>93012</v>
      </c>
      <c r="L35" s="18">
        <f t="shared" si="0"/>
        <v>824131</v>
      </c>
    </row>
    <row r="36" spans="1:12" x14ac:dyDescent="0.3">
      <c r="A36" t="s">
        <v>126</v>
      </c>
      <c r="B36" s="18">
        <v>3526</v>
      </c>
      <c r="C36" s="18">
        <v>3777</v>
      </c>
      <c r="D36" s="18">
        <v>4000</v>
      </c>
      <c r="E36" s="18">
        <v>4138</v>
      </c>
      <c r="F36" s="18">
        <v>4304</v>
      </c>
      <c r="G36" s="18">
        <v>4372</v>
      </c>
      <c r="H36" s="18">
        <v>4461</v>
      </c>
      <c r="I36" s="18">
        <v>4590</v>
      </c>
      <c r="J36" s="18">
        <v>4591</v>
      </c>
      <c r="K36" s="18">
        <v>4672</v>
      </c>
      <c r="L36" s="18">
        <f t="shared" si="0"/>
        <v>42431</v>
      </c>
    </row>
    <row r="37" spans="1:12" x14ac:dyDescent="0.3">
      <c r="A37" t="s">
        <v>125</v>
      </c>
      <c r="B37" s="18">
        <v>5902</v>
      </c>
      <c r="C37" s="18">
        <v>6359</v>
      </c>
      <c r="D37" s="18">
        <v>6725</v>
      </c>
      <c r="E37" s="18">
        <v>7271</v>
      </c>
      <c r="F37" s="18">
        <v>7550</v>
      </c>
      <c r="G37" s="18">
        <v>7794</v>
      </c>
      <c r="H37" s="18">
        <v>8020</v>
      </c>
      <c r="I37" s="18">
        <v>8195</v>
      </c>
      <c r="J37" s="18">
        <v>8159</v>
      </c>
      <c r="K37" s="18">
        <v>8421</v>
      </c>
      <c r="L37" s="18">
        <f t="shared" si="0"/>
        <v>74396</v>
      </c>
    </row>
    <row r="38" spans="1:12" x14ac:dyDescent="0.3">
      <c r="A38" t="s">
        <v>124</v>
      </c>
      <c r="B38" s="18">
        <v>3974</v>
      </c>
      <c r="C38" s="18">
        <v>4462</v>
      </c>
      <c r="D38" s="18">
        <v>4901</v>
      </c>
      <c r="E38" s="18">
        <v>5216</v>
      </c>
      <c r="F38" s="18">
        <v>5821</v>
      </c>
      <c r="G38" s="18">
        <v>6284</v>
      </c>
      <c r="H38" s="18">
        <v>6787</v>
      </c>
      <c r="I38" s="18">
        <v>7383</v>
      </c>
      <c r="J38" s="18">
        <v>7984</v>
      </c>
      <c r="K38" s="18">
        <v>8690</v>
      </c>
      <c r="L38" s="18">
        <f t="shared" si="0"/>
        <v>61502</v>
      </c>
    </row>
    <row r="39" spans="1:12" x14ac:dyDescent="0.3">
      <c r="A39" t="s">
        <v>123</v>
      </c>
      <c r="B39" s="26">
        <v>807</v>
      </c>
      <c r="C39" s="26">
        <v>910</v>
      </c>
      <c r="D39" s="26">
        <v>923</v>
      </c>
      <c r="E39" s="18">
        <v>1006</v>
      </c>
      <c r="F39" s="18">
        <v>1052</v>
      </c>
      <c r="G39" s="18">
        <v>1044</v>
      </c>
      <c r="H39" s="18">
        <v>1007</v>
      </c>
      <c r="I39" s="26">
        <v>998</v>
      </c>
      <c r="J39" s="18">
        <v>1009</v>
      </c>
      <c r="K39" s="18">
        <v>1044</v>
      </c>
      <c r="L39" s="18">
        <f t="shared" si="0"/>
        <v>9800</v>
      </c>
    </row>
    <row r="40" spans="1:12" x14ac:dyDescent="0.3">
      <c r="A40" t="s">
        <v>122</v>
      </c>
      <c r="B40" s="18">
        <v>5606</v>
      </c>
      <c r="C40" s="18">
        <v>6213</v>
      </c>
      <c r="D40" s="18">
        <v>6950</v>
      </c>
      <c r="E40" s="18">
        <v>7591</v>
      </c>
      <c r="F40" s="18">
        <v>8266</v>
      </c>
      <c r="G40" s="18">
        <v>8594</v>
      </c>
      <c r="H40" s="18">
        <v>9067</v>
      </c>
      <c r="I40" s="18">
        <v>8953</v>
      </c>
      <c r="J40" s="18">
        <v>9020</v>
      </c>
      <c r="K40" s="18">
        <v>9060</v>
      </c>
      <c r="L40" s="18">
        <f t="shared" si="0"/>
        <v>79320</v>
      </c>
    </row>
    <row r="41" spans="1:12" x14ac:dyDescent="0.3">
      <c r="A41" t="s">
        <v>121</v>
      </c>
      <c r="B41" s="26">
        <v>316</v>
      </c>
      <c r="C41" s="26">
        <v>323</v>
      </c>
      <c r="D41" s="26">
        <v>313</v>
      </c>
      <c r="E41" s="26">
        <v>292</v>
      </c>
      <c r="F41" s="26">
        <v>299</v>
      </c>
      <c r="G41" s="26">
        <v>306</v>
      </c>
      <c r="H41" s="26">
        <v>346</v>
      </c>
      <c r="I41" s="26">
        <v>333</v>
      </c>
      <c r="J41" s="26">
        <v>376</v>
      </c>
      <c r="K41" s="26">
        <v>385</v>
      </c>
      <c r="L41" s="18">
        <f t="shared" si="0"/>
        <v>3289</v>
      </c>
    </row>
    <row r="42" spans="1:12" x14ac:dyDescent="0.3">
      <c r="A42" t="s">
        <v>120</v>
      </c>
      <c r="B42" s="26">
        <v>561</v>
      </c>
      <c r="C42" s="26">
        <v>625</v>
      </c>
      <c r="D42" s="26">
        <v>669</v>
      </c>
      <c r="E42" s="26">
        <v>694</v>
      </c>
      <c r="F42" s="26">
        <v>713</v>
      </c>
      <c r="G42" s="26">
        <v>772</v>
      </c>
      <c r="H42" s="26">
        <v>806</v>
      </c>
      <c r="I42" s="26">
        <v>808</v>
      </c>
      <c r="J42" s="26">
        <v>777</v>
      </c>
      <c r="K42" s="26">
        <v>725</v>
      </c>
      <c r="L42" s="18">
        <f t="shared" si="0"/>
        <v>7150</v>
      </c>
    </row>
    <row r="43" spans="1:12" x14ac:dyDescent="0.3">
      <c r="A43" t="s">
        <v>119</v>
      </c>
      <c r="B43" s="26">
        <v>212</v>
      </c>
      <c r="C43" s="26">
        <v>263</v>
      </c>
      <c r="D43" s="26">
        <v>270</v>
      </c>
      <c r="E43" s="26">
        <v>280</v>
      </c>
      <c r="F43" s="26">
        <v>303</v>
      </c>
      <c r="G43" s="26">
        <v>300</v>
      </c>
      <c r="H43" s="26">
        <v>309</v>
      </c>
      <c r="I43" s="26">
        <v>321</v>
      </c>
      <c r="J43" s="26">
        <v>346</v>
      </c>
      <c r="K43" s="26">
        <v>336</v>
      </c>
      <c r="L43" s="18">
        <f t="shared" si="0"/>
        <v>2940</v>
      </c>
    </row>
    <row r="44" spans="1:12" x14ac:dyDescent="0.3">
      <c r="A44" t="s">
        <v>118</v>
      </c>
      <c r="B44" s="26">
        <v>609</v>
      </c>
      <c r="C44" s="26">
        <v>692</v>
      </c>
      <c r="D44" s="26">
        <v>781</v>
      </c>
      <c r="E44" s="26">
        <v>827</v>
      </c>
      <c r="F44" s="26">
        <v>900</v>
      </c>
      <c r="G44" s="26">
        <v>927</v>
      </c>
      <c r="H44" s="26">
        <v>929</v>
      </c>
      <c r="I44" s="26">
        <v>867</v>
      </c>
      <c r="J44" s="26">
        <v>927</v>
      </c>
      <c r="K44" s="26">
        <v>923</v>
      </c>
      <c r="L44" s="18">
        <f t="shared" si="0"/>
        <v>8382</v>
      </c>
    </row>
    <row r="45" spans="1:12" x14ac:dyDescent="0.3">
      <c r="A45" t="s">
        <v>117</v>
      </c>
      <c r="B45" s="18">
        <v>1160</v>
      </c>
      <c r="C45" s="18">
        <v>1247</v>
      </c>
      <c r="D45" s="18">
        <v>1339</v>
      </c>
      <c r="E45" s="18">
        <v>1358</v>
      </c>
      <c r="F45" s="18">
        <v>1396</v>
      </c>
      <c r="G45" s="18">
        <v>1378</v>
      </c>
      <c r="H45" s="18">
        <v>1474</v>
      </c>
      <c r="I45" s="18">
        <v>1517</v>
      </c>
      <c r="J45" s="18">
        <v>1529</v>
      </c>
      <c r="K45" s="18">
        <v>1528</v>
      </c>
      <c r="L45" s="18">
        <f t="shared" si="0"/>
        <v>13926</v>
      </c>
    </row>
    <row r="46" spans="1:12" x14ac:dyDescent="0.3">
      <c r="A46" t="s">
        <v>116</v>
      </c>
      <c r="B46" s="18">
        <v>55967</v>
      </c>
      <c r="C46" s="18">
        <v>57907</v>
      </c>
      <c r="D46" s="18">
        <v>60753</v>
      </c>
      <c r="E46" s="18">
        <v>63726</v>
      </c>
      <c r="F46" s="18">
        <v>65901</v>
      </c>
      <c r="G46" s="18">
        <v>68113</v>
      </c>
      <c r="H46" s="18">
        <v>68758</v>
      </c>
      <c r="I46" s="18">
        <v>67461</v>
      </c>
      <c r="J46" s="18">
        <v>65120</v>
      </c>
      <c r="K46" s="18">
        <v>64279</v>
      </c>
      <c r="L46" s="18">
        <f t="shared" si="0"/>
        <v>637985</v>
      </c>
    </row>
    <row r="47" spans="1:12" x14ac:dyDescent="0.3">
      <c r="A47" t="s">
        <v>115</v>
      </c>
      <c r="B47" s="26">
        <v>494</v>
      </c>
      <c r="C47" s="26">
        <v>582</v>
      </c>
      <c r="D47" s="26">
        <v>656</v>
      </c>
      <c r="E47" s="26">
        <v>673</v>
      </c>
      <c r="F47" s="26">
        <v>732</v>
      </c>
      <c r="G47" s="26">
        <v>722</v>
      </c>
      <c r="H47" s="26">
        <v>754</v>
      </c>
      <c r="I47" s="26">
        <v>770</v>
      </c>
      <c r="J47" s="26">
        <v>756</v>
      </c>
      <c r="K47" s="26">
        <v>716</v>
      </c>
      <c r="L47" s="18">
        <f t="shared" si="0"/>
        <v>6855</v>
      </c>
    </row>
    <row r="48" spans="1:12" x14ac:dyDescent="0.3">
      <c r="A48" t="s">
        <v>114</v>
      </c>
      <c r="B48" s="26">
        <v>694</v>
      </c>
      <c r="C48" s="26">
        <v>749</v>
      </c>
      <c r="D48" s="26">
        <v>773</v>
      </c>
      <c r="E48" s="26">
        <v>821</v>
      </c>
      <c r="F48" s="26">
        <v>863</v>
      </c>
      <c r="G48" s="26">
        <v>855</v>
      </c>
      <c r="H48" s="26">
        <v>896</v>
      </c>
      <c r="I48" s="26">
        <v>942</v>
      </c>
      <c r="J48" s="26">
        <v>977</v>
      </c>
      <c r="K48" s="18">
        <v>1034</v>
      </c>
      <c r="L48" s="18">
        <f t="shared" si="0"/>
        <v>8604</v>
      </c>
    </row>
    <row r="49" spans="1:12" x14ac:dyDescent="0.3">
      <c r="A49" t="s">
        <v>113</v>
      </c>
      <c r="B49" s="18">
        <v>1767</v>
      </c>
      <c r="C49" s="18">
        <v>1870</v>
      </c>
      <c r="D49" s="18">
        <v>1917</v>
      </c>
      <c r="E49" s="18">
        <v>2057</v>
      </c>
      <c r="F49" s="18">
        <v>2105</v>
      </c>
      <c r="G49" s="18">
        <v>2135</v>
      </c>
      <c r="H49" s="18">
        <v>2345</v>
      </c>
      <c r="I49" s="18">
        <v>2478</v>
      </c>
      <c r="J49" s="18">
        <v>2341</v>
      </c>
      <c r="K49" s="18">
        <v>2411</v>
      </c>
      <c r="L49" s="18">
        <f t="shared" si="0"/>
        <v>21426</v>
      </c>
    </row>
    <row r="50" spans="1:12" x14ac:dyDescent="0.3">
      <c r="A50" t="s">
        <v>112</v>
      </c>
      <c r="B50" s="18">
        <v>6278</v>
      </c>
      <c r="C50" s="18">
        <v>7401</v>
      </c>
      <c r="D50" s="18">
        <v>8968</v>
      </c>
      <c r="E50" s="18">
        <v>9946</v>
      </c>
      <c r="F50" s="18">
        <v>10679</v>
      </c>
      <c r="G50" s="18">
        <v>11210</v>
      </c>
      <c r="H50" s="18">
        <v>11452</v>
      </c>
      <c r="I50" s="18">
        <v>11724</v>
      </c>
      <c r="J50" s="18">
        <v>12102</v>
      </c>
      <c r="K50" s="18">
        <v>12359</v>
      </c>
      <c r="L50" s="18">
        <f t="shared" si="0"/>
        <v>102119</v>
      </c>
    </row>
    <row r="51" spans="1:12" x14ac:dyDescent="0.3">
      <c r="A51" t="s">
        <v>111</v>
      </c>
      <c r="B51" s="26">
        <v>152</v>
      </c>
      <c r="C51" s="26">
        <v>165</v>
      </c>
      <c r="D51" s="26">
        <v>160</v>
      </c>
      <c r="E51" s="26">
        <v>168</v>
      </c>
      <c r="F51" s="26">
        <v>162</v>
      </c>
      <c r="G51" s="26">
        <v>167</v>
      </c>
      <c r="H51" s="26">
        <v>199</v>
      </c>
      <c r="I51" s="26">
        <v>216</v>
      </c>
      <c r="J51" s="26">
        <v>209</v>
      </c>
      <c r="K51" s="26">
        <v>232</v>
      </c>
      <c r="L51" s="18">
        <f t="shared" si="0"/>
        <v>1830</v>
      </c>
    </row>
    <row r="52" spans="1:12" x14ac:dyDescent="0.3">
      <c r="A52" t="s">
        <v>110</v>
      </c>
      <c r="B52" s="18">
        <v>1052</v>
      </c>
      <c r="C52" s="18">
        <v>1066</v>
      </c>
      <c r="D52" s="18">
        <v>1096</v>
      </c>
      <c r="E52" s="18">
        <v>1150</v>
      </c>
      <c r="F52" s="18">
        <v>1220</v>
      </c>
      <c r="G52" s="18">
        <v>1175</v>
      </c>
      <c r="H52" s="18">
        <v>1214</v>
      </c>
      <c r="I52" s="18">
        <v>1132</v>
      </c>
      <c r="J52" s="18">
        <v>1176</v>
      </c>
      <c r="K52" s="18">
        <v>1126</v>
      </c>
      <c r="L52" s="18">
        <f t="shared" si="0"/>
        <v>11407</v>
      </c>
    </row>
    <row r="53" spans="1:12" x14ac:dyDescent="0.3">
      <c r="A53" t="s">
        <v>109</v>
      </c>
      <c r="B53" s="18">
        <v>1041</v>
      </c>
      <c r="C53" s="18">
        <v>1142</v>
      </c>
      <c r="D53" s="18">
        <v>1311</v>
      </c>
      <c r="E53" s="18">
        <v>1375</v>
      </c>
      <c r="F53" s="18">
        <v>1433</v>
      </c>
      <c r="G53" s="18">
        <v>1537</v>
      </c>
      <c r="H53" s="18">
        <v>1639</v>
      </c>
      <c r="I53" s="18">
        <v>1708</v>
      </c>
      <c r="J53" s="18">
        <v>1781</v>
      </c>
      <c r="K53" s="18">
        <v>2041</v>
      </c>
      <c r="L53" s="18">
        <f t="shared" si="0"/>
        <v>15008</v>
      </c>
    </row>
    <row r="54" spans="1:12" x14ac:dyDescent="0.3">
      <c r="A54" t="s">
        <v>108</v>
      </c>
      <c r="B54" s="26">
        <v>786</v>
      </c>
      <c r="C54" s="26">
        <v>848</v>
      </c>
      <c r="D54" s="26">
        <v>890</v>
      </c>
      <c r="E54" s="26">
        <v>958</v>
      </c>
      <c r="F54" s="26">
        <v>989</v>
      </c>
      <c r="G54" s="26">
        <v>957</v>
      </c>
      <c r="H54" s="26">
        <v>996</v>
      </c>
      <c r="I54" s="18">
        <v>1056</v>
      </c>
      <c r="J54" s="18">
        <v>1042</v>
      </c>
      <c r="K54" s="18">
        <v>1067</v>
      </c>
      <c r="L54" s="18">
        <f t="shared" si="0"/>
        <v>9589</v>
      </c>
    </row>
    <row r="55" spans="1:12" x14ac:dyDescent="0.3">
      <c r="A55" t="s">
        <v>107</v>
      </c>
      <c r="B55" s="26">
        <v>926</v>
      </c>
      <c r="C55" s="18">
        <v>1036</v>
      </c>
      <c r="D55" s="18">
        <v>1005</v>
      </c>
      <c r="E55" s="18">
        <v>1015</v>
      </c>
      <c r="F55" s="26">
        <v>962</v>
      </c>
      <c r="G55" s="26">
        <v>928</v>
      </c>
      <c r="H55" s="18">
        <v>1055</v>
      </c>
      <c r="I55" s="18">
        <v>1016</v>
      </c>
      <c r="J55" s="18">
        <v>1068</v>
      </c>
      <c r="K55" s="18">
        <v>1052</v>
      </c>
      <c r="L55" s="18">
        <f t="shared" si="0"/>
        <v>10063</v>
      </c>
    </row>
    <row r="56" spans="1:12" x14ac:dyDescent="0.3">
      <c r="A56" t="s">
        <v>106</v>
      </c>
      <c r="B56" s="18">
        <v>1013</v>
      </c>
      <c r="C56" s="18">
        <v>1106</v>
      </c>
      <c r="D56" s="18">
        <v>1208</v>
      </c>
      <c r="E56" s="18">
        <v>1313</v>
      </c>
      <c r="F56" s="18">
        <v>1414</v>
      </c>
      <c r="G56" s="18">
        <v>1393</v>
      </c>
      <c r="H56" s="18">
        <v>1403</v>
      </c>
      <c r="I56" s="18">
        <v>1270</v>
      </c>
      <c r="J56" s="18">
        <v>1290</v>
      </c>
      <c r="K56" s="18">
        <v>1311</v>
      </c>
      <c r="L56" s="18">
        <f t="shared" si="0"/>
        <v>12721</v>
      </c>
    </row>
    <row r="57" spans="1:12" x14ac:dyDescent="0.3">
      <c r="A57" t="s">
        <v>105</v>
      </c>
      <c r="B57" s="26">
        <v>301</v>
      </c>
      <c r="C57" s="26">
        <v>370</v>
      </c>
      <c r="D57" s="26">
        <v>368</v>
      </c>
      <c r="E57" s="26">
        <v>419</v>
      </c>
      <c r="F57" s="26">
        <v>434</v>
      </c>
      <c r="G57" s="26">
        <v>429</v>
      </c>
      <c r="H57" s="26">
        <v>469</v>
      </c>
      <c r="I57" s="26">
        <v>451</v>
      </c>
      <c r="J57" s="26">
        <v>460</v>
      </c>
      <c r="K57" s="26">
        <v>478</v>
      </c>
      <c r="L57" s="18">
        <f t="shared" si="0"/>
        <v>4179</v>
      </c>
    </row>
    <row r="58" spans="1:12" x14ac:dyDescent="0.3">
      <c r="A58" t="s">
        <v>104</v>
      </c>
      <c r="B58" s="18">
        <v>4537</v>
      </c>
      <c r="C58" s="18">
        <v>5108</v>
      </c>
      <c r="D58" s="18">
        <v>5606</v>
      </c>
      <c r="E58" s="18">
        <v>6025</v>
      </c>
      <c r="F58" s="18">
        <v>6328</v>
      </c>
      <c r="G58" s="18">
        <v>6832</v>
      </c>
      <c r="H58" s="18">
        <v>7051</v>
      </c>
      <c r="I58" s="18">
        <v>7189</v>
      </c>
      <c r="J58" s="18">
        <v>7469</v>
      </c>
      <c r="K58" s="18">
        <v>7738</v>
      </c>
      <c r="L58" s="18">
        <f t="shared" si="0"/>
        <v>63883</v>
      </c>
    </row>
    <row r="59" spans="1:12" x14ac:dyDescent="0.3">
      <c r="A59" t="s">
        <v>103</v>
      </c>
      <c r="B59" s="18">
        <v>7171</v>
      </c>
      <c r="C59" s="18">
        <v>7717</v>
      </c>
      <c r="D59" s="18">
        <v>8098</v>
      </c>
      <c r="E59" s="18">
        <v>8474</v>
      </c>
      <c r="F59" s="18">
        <v>8756</v>
      </c>
      <c r="G59" s="18">
        <v>8928</v>
      </c>
      <c r="H59" s="18">
        <v>9321</v>
      </c>
      <c r="I59" s="18">
        <v>9513</v>
      </c>
      <c r="J59" s="18">
        <v>9666</v>
      </c>
      <c r="K59" s="18">
        <v>9896</v>
      </c>
      <c r="L59" s="18">
        <f t="shared" si="0"/>
        <v>87540</v>
      </c>
    </row>
    <row r="60" spans="1:12" x14ac:dyDescent="0.3">
      <c r="A60" t="s">
        <v>102</v>
      </c>
      <c r="B60" s="18">
        <v>10348</v>
      </c>
      <c r="C60" s="18">
        <v>11920</v>
      </c>
      <c r="D60" s="18">
        <v>13263</v>
      </c>
      <c r="E60" s="18">
        <v>14883</v>
      </c>
      <c r="F60" s="18">
        <v>15825</v>
      </c>
      <c r="G60" s="18">
        <v>16752</v>
      </c>
      <c r="H60" s="18">
        <v>17506</v>
      </c>
      <c r="I60" s="18">
        <v>18033</v>
      </c>
      <c r="J60" s="18">
        <v>18817</v>
      </c>
      <c r="K60" s="18">
        <v>19856</v>
      </c>
      <c r="L60" s="18">
        <f t="shared" si="0"/>
        <v>157203</v>
      </c>
    </row>
    <row r="61" spans="1:12" x14ac:dyDescent="0.3">
      <c r="A61" t="s">
        <v>101</v>
      </c>
      <c r="B61" s="26">
        <v>530</v>
      </c>
      <c r="C61" s="26">
        <v>628</v>
      </c>
      <c r="D61" s="26">
        <v>701</v>
      </c>
      <c r="E61" s="26">
        <v>754</v>
      </c>
      <c r="F61" s="26">
        <v>807</v>
      </c>
      <c r="G61" s="26">
        <v>867</v>
      </c>
      <c r="H61" s="26">
        <v>919</v>
      </c>
      <c r="I61" s="26">
        <v>927</v>
      </c>
      <c r="J61" s="26">
        <v>968</v>
      </c>
      <c r="K61" s="26">
        <v>961</v>
      </c>
      <c r="L61" s="18">
        <f t="shared" si="0"/>
        <v>8062</v>
      </c>
    </row>
    <row r="62" spans="1:12" x14ac:dyDescent="0.3">
      <c r="A62" t="s">
        <v>100</v>
      </c>
      <c r="B62" s="18">
        <v>56471</v>
      </c>
      <c r="C62" s="18">
        <v>59994</v>
      </c>
      <c r="D62" s="18">
        <v>63517</v>
      </c>
      <c r="E62" s="18">
        <v>66480</v>
      </c>
      <c r="F62" s="18">
        <v>69845</v>
      </c>
      <c r="G62" s="18">
        <v>73313</v>
      </c>
      <c r="H62" s="18">
        <v>76692</v>
      </c>
      <c r="I62" s="18">
        <v>76997</v>
      </c>
      <c r="J62" s="18">
        <v>75465</v>
      </c>
      <c r="K62" s="18">
        <v>75649</v>
      </c>
      <c r="L62" s="18">
        <f t="shared" si="0"/>
        <v>694423</v>
      </c>
    </row>
    <row r="63" spans="1:12" x14ac:dyDescent="0.3">
      <c r="A63" t="s">
        <v>99</v>
      </c>
      <c r="B63" s="18">
        <v>2298</v>
      </c>
      <c r="C63" s="18">
        <v>2525</v>
      </c>
      <c r="D63" s="18">
        <v>2643</v>
      </c>
      <c r="E63" s="18">
        <v>2687</v>
      </c>
      <c r="F63" s="18">
        <v>2685</v>
      </c>
      <c r="G63" s="18">
        <v>2648</v>
      </c>
      <c r="H63" s="18">
        <v>2901</v>
      </c>
      <c r="I63" s="18">
        <v>2943</v>
      </c>
      <c r="J63" s="18">
        <v>3032</v>
      </c>
      <c r="K63" s="18">
        <v>3132</v>
      </c>
      <c r="L63" s="18">
        <f t="shared" si="0"/>
        <v>27494</v>
      </c>
    </row>
    <row r="64" spans="1:12" x14ac:dyDescent="0.3">
      <c r="A64" t="s">
        <v>98</v>
      </c>
      <c r="B64" s="26">
        <v>28</v>
      </c>
      <c r="C64" s="26">
        <v>32</v>
      </c>
      <c r="D64" s="26">
        <v>33</v>
      </c>
      <c r="E64" s="26">
        <v>33</v>
      </c>
      <c r="F64" s="26">
        <v>33</v>
      </c>
      <c r="G64" s="26">
        <v>42</v>
      </c>
      <c r="H64" s="26">
        <v>45</v>
      </c>
      <c r="I64" s="26">
        <v>39</v>
      </c>
      <c r="J64" s="26">
        <v>48</v>
      </c>
      <c r="K64" s="26">
        <v>47</v>
      </c>
      <c r="L64" s="18">
        <f t="shared" si="0"/>
        <v>380</v>
      </c>
    </row>
    <row r="65" spans="1:12" x14ac:dyDescent="0.3">
      <c r="A65" t="s">
        <v>97</v>
      </c>
      <c r="B65" s="18">
        <v>3537</v>
      </c>
      <c r="C65" s="18">
        <v>3941</v>
      </c>
      <c r="D65" s="18">
        <v>4195</v>
      </c>
      <c r="E65" s="18">
        <v>4532</v>
      </c>
      <c r="F65" s="18">
        <v>4934</v>
      </c>
      <c r="G65" s="18">
        <v>5186</v>
      </c>
      <c r="H65" s="18">
        <v>5265</v>
      </c>
      <c r="I65" s="18">
        <v>5305</v>
      </c>
      <c r="J65" s="18">
        <v>5275</v>
      </c>
      <c r="K65" s="18">
        <v>5338</v>
      </c>
      <c r="L65" s="18">
        <f t="shared" si="0"/>
        <v>47508</v>
      </c>
    </row>
    <row r="66" spans="1:12" x14ac:dyDescent="0.3">
      <c r="A66" t="s">
        <v>96</v>
      </c>
      <c r="B66" s="18">
        <v>5891</v>
      </c>
      <c r="C66" s="18">
        <v>6485</v>
      </c>
      <c r="D66" s="18">
        <v>7102</v>
      </c>
      <c r="E66" s="18">
        <v>7537</v>
      </c>
      <c r="F66" s="18">
        <v>7644</v>
      </c>
      <c r="G66" s="18">
        <v>7711</v>
      </c>
      <c r="H66" s="18">
        <v>7913</v>
      </c>
      <c r="I66" s="18">
        <v>8085</v>
      </c>
      <c r="J66" s="18">
        <v>8168</v>
      </c>
      <c r="K66" s="18">
        <v>8541</v>
      </c>
      <c r="L66" s="18">
        <f t="shared" si="0"/>
        <v>75077</v>
      </c>
    </row>
    <row r="67" spans="1:12" x14ac:dyDescent="0.3">
      <c r="A67" t="s">
        <v>95</v>
      </c>
      <c r="B67" s="18">
        <v>1917</v>
      </c>
      <c r="C67" s="18">
        <v>2076</v>
      </c>
      <c r="D67" s="18">
        <v>2174</v>
      </c>
      <c r="E67" s="18">
        <v>2379</v>
      </c>
      <c r="F67" s="18">
        <v>2495</v>
      </c>
      <c r="G67" s="18">
        <v>2474</v>
      </c>
      <c r="H67" s="18">
        <v>2620</v>
      </c>
      <c r="I67" s="18">
        <v>2791</v>
      </c>
      <c r="J67" s="18">
        <v>2764</v>
      </c>
      <c r="K67" s="18">
        <v>2752</v>
      </c>
      <c r="L67" s="18">
        <f t="shared" si="0"/>
        <v>24442</v>
      </c>
    </row>
    <row r="68" spans="1:12" x14ac:dyDescent="0.3">
      <c r="A68" t="s">
        <v>94</v>
      </c>
      <c r="B68" s="26">
        <v>651</v>
      </c>
      <c r="C68" s="26">
        <v>677</v>
      </c>
      <c r="D68" s="26">
        <v>737</v>
      </c>
      <c r="E68" s="26">
        <v>807</v>
      </c>
      <c r="F68" s="26">
        <v>860</v>
      </c>
      <c r="G68" s="26">
        <v>896</v>
      </c>
      <c r="H68" s="26">
        <v>936</v>
      </c>
      <c r="I68" s="26">
        <v>992</v>
      </c>
      <c r="J68" s="18">
        <v>1035</v>
      </c>
      <c r="K68" s="18">
        <v>1043</v>
      </c>
      <c r="L68" s="18">
        <f t="shared" ref="L68:L131" si="1">SUM(B68:K68)</f>
        <v>8634</v>
      </c>
    </row>
    <row r="69" spans="1:12" x14ac:dyDescent="0.3">
      <c r="A69" t="s">
        <v>93</v>
      </c>
      <c r="B69" s="18">
        <v>114803</v>
      </c>
      <c r="C69" s="18">
        <v>127020</v>
      </c>
      <c r="D69" s="18">
        <v>138747</v>
      </c>
      <c r="E69" s="18">
        <v>148440</v>
      </c>
      <c r="F69" s="18">
        <v>156775</v>
      </c>
      <c r="G69" s="18">
        <v>163373</v>
      </c>
      <c r="H69" s="18">
        <v>169246</v>
      </c>
      <c r="I69" s="18">
        <v>174315</v>
      </c>
      <c r="J69" s="18">
        <v>175703</v>
      </c>
      <c r="K69" s="18">
        <v>179772</v>
      </c>
      <c r="L69" s="18">
        <f t="shared" si="1"/>
        <v>1548194</v>
      </c>
    </row>
    <row r="70" spans="1:12" x14ac:dyDescent="0.3">
      <c r="A70" t="s">
        <v>92</v>
      </c>
      <c r="B70" s="18">
        <v>4161</v>
      </c>
      <c r="C70" s="18">
        <v>4518</v>
      </c>
      <c r="D70" s="18">
        <v>4734</v>
      </c>
      <c r="E70" s="18">
        <v>4981</v>
      </c>
      <c r="F70" s="18">
        <v>5199</v>
      </c>
      <c r="G70" s="18">
        <v>5320</v>
      </c>
      <c r="H70" s="18">
        <v>5577</v>
      </c>
      <c r="I70" s="18">
        <v>5706</v>
      </c>
      <c r="J70" s="18">
        <v>5871</v>
      </c>
      <c r="K70" s="18">
        <v>5957</v>
      </c>
      <c r="L70" s="18">
        <f t="shared" si="1"/>
        <v>52024</v>
      </c>
    </row>
    <row r="71" spans="1:12" x14ac:dyDescent="0.3">
      <c r="A71" t="s">
        <v>91</v>
      </c>
      <c r="B71" s="18">
        <v>38565</v>
      </c>
      <c r="C71" s="18">
        <v>40910</v>
      </c>
      <c r="D71" s="18">
        <v>43295</v>
      </c>
      <c r="E71" s="18">
        <v>45059</v>
      </c>
      <c r="F71" s="18">
        <v>46016</v>
      </c>
      <c r="G71" s="18">
        <v>47190</v>
      </c>
      <c r="H71" s="18">
        <v>49094</v>
      </c>
      <c r="I71" s="18">
        <v>49914</v>
      </c>
      <c r="J71" s="18">
        <v>50983</v>
      </c>
      <c r="K71" s="18">
        <v>52441</v>
      </c>
      <c r="L71" s="18">
        <f t="shared" si="1"/>
        <v>463467</v>
      </c>
    </row>
    <row r="72" spans="1:12" x14ac:dyDescent="0.3">
      <c r="A72" t="s">
        <v>90</v>
      </c>
      <c r="B72" s="26">
        <v>87</v>
      </c>
      <c r="C72" s="26">
        <v>112</v>
      </c>
      <c r="D72" s="26">
        <v>129</v>
      </c>
      <c r="E72" s="26">
        <v>139</v>
      </c>
      <c r="F72" s="26">
        <v>138</v>
      </c>
      <c r="G72" s="26">
        <v>163</v>
      </c>
      <c r="H72" s="26">
        <v>159</v>
      </c>
      <c r="I72" s="26">
        <v>159</v>
      </c>
      <c r="J72" s="26">
        <v>156</v>
      </c>
      <c r="K72" s="26">
        <v>145</v>
      </c>
      <c r="L72" s="18">
        <f t="shared" si="1"/>
        <v>1387</v>
      </c>
    </row>
    <row r="73" spans="1:12" x14ac:dyDescent="0.3">
      <c r="A73" t="s">
        <v>89</v>
      </c>
      <c r="B73" s="26">
        <v>274</v>
      </c>
      <c r="C73" s="26">
        <v>283</v>
      </c>
      <c r="D73" s="26">
        <v>311</v>
      </c>
      <c r="E73" s="26">
        <v>335</v>
      </c>
      <c r="F73" s="26">
        <v>325</v>
      </c>
      <c r="G73" s="26">
        <v>355</v>
      </c>
      <c r="H73" s="26">
        <v>392</v>
      </c>
      <c r="I73" s="26">
        <v>366</v>
      </c>
      <c r="J73" s="26">
        <v>366</v>
      </c>
      <c r="K73" s="26">
        <v>390</v>
      </c>
      <c r="L73" s="18">
        <f t="shared" si="1"/>
        <v>3397</v>
      </c>
    </row>
    <row r="74" spans="1:12" x14ac:dyDescent="0.3">
      <c r="A74" t="s">
        <v>88</v>
      </c>
      <c r="B74" s="26">
        <v>542</v>
      </c>
      <c r="C74" s="26">
        <v>683</v>
      </c>
      <c r="D74" s="26">
        <v>720</v>
      </c>
      <c r="E74" s="26">
        <v>779</v>
      </c>
      <c r="F74" s="26">
        <v>887</v>
      </c>
      <c r="G74" s="26">
        <v>887</v>
      </c>
      <c r="H74" s="26">
        <v>940</v>
      </c>
      <c r="I74" s="26">
        <v>937</v>
      </c>
      <c r="J74" s="26">
        <v>996</v>
      </c>
      <c r="K74" s="18">
        <v>1095</v>
      </c>
      <c r="L74" s="18">
        <f t="shared" si="1"/>
        <v>8466</v>
      </c>
    </row>
    <row r="75" spans="1:12" x14ac:dyDescent="0.3">
      <c r="A75" t="s">
        <v>87</v>
      </c>
      <c r="B75" s="26">
        <v>480</v>
      </c>
      <c r="C75" s="26">
        <v>581</v>
      </c>
      <c r="D75" s="26">
        <v>623</v>
      </c>
      <c r="E75" s="26">
        <v>706</v>
      </c>
      <c r="F75" s="26">
        <v>781</v>
      </c>
      <c r="G75" s="26">
        <v>788</v>
      </c>
      <c r="H75" s="26">
        <v>829</v>
      </c>
      <c r="I75" s="26">
        <v>870</v>
      </c>
      <c r="J75" s="26">
        <v>896</v>
      </c>
      <c r="K75" s="26">
        <v>919</v>
      </c>
      <c r="L75" s="18">
        <f t="shared" si="1"/>
        <v>7473</v>
      </c>
    </row>
    <row r="76" spans="1:12" x14ac:dyDescent="0.3">
      <c r="A76" t="s">
        <v>86</v>
      </c>
      <c r="B76" s="26">
        <v>172</v>
      </c>
      <c r="C76" s="26">
        <v>191</v>
      </c>
      <c r="D76" s="26">
        <v>192</v>
      </c>
      <c r="E76" s="26">
        <v>229</v>
      </c>
      <c r="F76" s="26">
        <v>218</v>
      </c>
      <c r="G76" s="26">
        <v>224</v>
      </c>
      <c r="H76" s="26">
        <v>250</v>
      </c>
      <c r="I76" s="26">
        <v>272</v>
      </c>
      <c r="J76" s="26">
        <v>254</v>
      </c>
      <c r="K76" s="26">
        <v>291</v>
      </c>
      <c r="L76" s="18">
        <f t="shared" si="1"/>
        <v>2293</v>
      </c>
    </row>
    <row r="77" spans="1:12" x14ac:dyDescent="0.3">
      <c r="A77" t="s">
        <v>85</v>
      </c>
      <c r="B77" s="18">
        <v>7148</v>
      </c>
      <c r="C77" s="18">
        <v>8450</v>
      </c>
      <c r="D77" s="18">
        <v>9832</v>
      </c>
      <c r="E77" s="18">
        <v>10631</v>
      </c>
      <c r="F77" s="18">
        <v>11223</v>
      </c>
      <c r="G77" s="18">
        <v>11975</v>
      </c>
      <c r="H77" s="18">
        <v>12501</v>
      </c>
      <c r="I77" s="18">
        <v>12760</v>
      </c>
      <c r="J77" s="18">
        <v>13282</v>
      </c>
      <c r="K77" s="18">
        <v>13676</v>
      </c>
      <c r="L77" s="18">
        <f t="shared" si="1"/>
        <v>111478</v>
      </c>
    </row>
    <row r="78" spans="1:12" x14ac:dyDescent="0.3">
      <c r="A78" t="s">
        <v>84</v>
      </c>
      <c r="B78" s="18">
        <v>6023</v>
      </c>
      <c r="C78" s="18">
        <v>6605</v>
      </c>
      <c r="D78" s="18">
        <v>7277</v>
      </c>
      <c r="E78" s="18">
        <v>7733</v>
      </c>
      <c r="F78" s="18">
        <v>8158</v>
      </c>
      <c r="G78" s="18">
        <v>8611</v>
      </c>
      <c r="H78" s="18">
        <v>8906</v>
      </c>
      <c r="I78" s="18">
        <v>9265</v>
      </c>
      <c r="J78" s="18">
        <v>9552</v>
      </c>
      <c r="K78" s="18">
        <v>9777</v>
      </c>
      <c r="L78" s="18">
        <f t="shared" si="1"/>
        <v>81907</v>
      </c>
    </row>
    <row r="79" spans="1:12" x14ac:dyDescent="0.3">
      <c r="A79" t="s">
        <v>83</v>
      </c>
      <c r="B79" s="26">
        <v>216</v>
      </c>
      <c r="C79" s="26">
        <v>234</v>
      </c>
      <c r="D79" s="26">
        <v>209</v>
      </c>
      <c r="E79" s="26">
        <v>204</v>
      </c>
      <c r="F79" s="26">
        <v>231</v>
      </c>
      <c r="G79" s="26">
        <v>212</v>
      </c>
      <c r="H79" s="26">
        <v>274</v>
      </c>
      <c r="I79" s="26">
        <v>288</v>
      </c>
      <c r="J79" s="26">
        <v>314</v>
      </c>
      <c r="K79" s="26">
        <v>327</v>
      </c>
      <c r="L79" s="18">
        <f t="shared" si="1"/>
        <v>2509</v>
      </c>
    </row>
    <row r="80" spans="1:12" x14ac:dyDescent="0.3">
      <c r="A80" t="s">
        <v>82</v>
      </c>
      <c r="B80" s="18">
        <v>2223</v>
      </c>
      <c r="C80" s="18">
        <v>2621</v>
      </c>
      <c r="D80" s="18">
        <v>3091</v>
      </c>
      <c r="E80" s="18">
        <v>3477</v>
      </c>
      <c r="F80" s="18">
        <v>3620</v>
      </c>
      <c r="G80" s="18">
        <v>3779</v>
      </c>
      <c r="H80" s="18">
        <v>3995</v>
      </c>
      <c r="I80" s="18">
        <v>4023</v>
      </c>
      <c r="J80" s="18">
        <v>4102</v>
      </c>
      <c r="K80" s="18">
        <v>4168</v>
      </c>
      <c r="L80" s="18">
        <f t="shared" si="1"/>
        <v>35099</v>
      </c>
    </row>
    <row r="81" spans="1:12" x14ac:dyDescent="0.3">
      <c r="A81" t="s">
        <v>81</v>
      </c>
      <c r="B81" s="26">
        <v>414</v>
      </c>
      <c r="C81" s="26">
        <v>473</v>
      </c>
      <c r="D81" s="26">
        <v>483</v>
      </c>
      <c r="E81" s="26">
        <v>500</v>
      </c>
      <c r="F81" s="26">
        <v>520</v>
      </c>
      <c r="G81" s="26">
        <v>501</v>
      </c>
      <c r="H81" s="26">
        <v>572</v>
      </c>
      <c r="I81" s="26">
        <v>548</v>
      </c>
      <c r="J81" s="26">
        <v>567</v>
      </c>
      <c r="K81" s="26">
        <v>569</v>
      </c>
      <c r="L81" s="18">
        <f t="shared" si="1"/>
        <v>5147</v>
      </c>
    </row>
    <row r="82" spans="1:12" x14ac:dyDescent="0.3">
      <c r="A82" t="s">
        <v>80</v>
      </c>
      <c r="B82" s="18">
        <v>1082</v>
      </c>
      <c r="C82" s="18">
        <v>1159</v>
      </c>
      <c r="D82" s="18">
        <v>1293</v>
      </c>
      <c r="E82" s="18">
        <v>1363</v>
      </c>
      <c r="F82" s="18">
        <v>1466</v>
      </c>
      <c r="G82" s="18">
        <v>1561</v>
      </c>
      <c r="H82" s="18">
        <v>1679</v>
      </c>
      <c r="I82" s="18">
        <v>1662</v>
      </c>
      <c r="J82" s="18">
        <v>1636</v>
      </c>
      <c r="K82" s="18">
        <v>1675</v>
      </c>
      <c r="L82" s="18">
        <f t="shared" si="1"/>
        <v>14576</v>
      </c>
    </row>
    <row r="83" spans="1:12" x14ac:dyDescent="0.3">
      <c r="A83" t="s">
        <v>79</v>
      </c>
      <c r="B83" s="26">
        <v>380</v>
      </c>
      <c r="C83" s="26">
        <v>401</v>
      </c>
      <c r="D83" s="26">
        <v>422</v>
      </c>
      <c r="E83" s="26">
        <v>465</v>
      </c>
      <c r="F83" s="26">
        <v>490</v>
      </c>
      <c r="G83" s="26">
        <v>505</v>
      </c>
      <c r="H83" s="26">
        <v>545</v>
      </c>
      <c r="I83" s="26">
        <v>563</v>
      </c>
      <c r="J83" s="26">
        <v>529</v>
      </c>
      <c r="K83" s="26">
        <v>538</v>
      </c>
      <c r="L83" s="18">
        <f t="shared" si="1"/>
        <v>4838</v>
      </c>
    </row>
    <row r="84" spans="1:12" x14ac:dyDescent="0.3">
      <c r="A84" t="s">
        <v>78</v>
      </c>
      <c r="B84" s="26">
        <v>317</v>
      </c>
      <c r="C84" s="26">
        <v>346</v>
      </c>
      <c r="D84" s="26">
        <v>334</v>
      </c>
      <c r="E84" s="26">
        <v>335</v>
      </c>
      <c r="F84" s="26">
        <v>356</v>
      </c>
      <c r="G84" s="26">
        <v>308</v>
      </c>
      <c r="H84" s="26">
        <v>366</v>
      </c>
      <c r="I84" s="26">
        <v>494</v>
      </c>
      <c r="J84" s="26">
        <v>474</v>
      </c>
      <c r="K84" s="26">
        <v>467</v>
      </c>
      <c r="L84" s="18">
        <f t="shared" si="1"/>
        <v>3797</v>
      </c>
    </row>
    <row r="85" spans="1:12" x14ac:dyDescent="0.3">
      <c r="A85" t="s">
        <v>77</v>
      </c>
      <c r="B85" s="26">
        <v>129</v>
      </c>
      <c r="C85" s="26">
        <v>152</v>
      </c>
      <c r="D85" s="26">
        <v>167</v>
      </c>
      <c r="E85" s="26">
        <v>175</v>
      </c>
      <c r="F85" s="26">
        <v>188</v>
      </c>
      <c r="G85" s="26">
        <v>181</v>
      </c>
      <c r="H85" s="26">
        <v>209</v>
      </c>
      <c r="I85" s="26">
        <v>213</v>
      </c>
      <c r="J85" s="26">
        <v>238</v>
      </c>
      <c r="K85" s="26">
        <v>218</v>
      </c>
      <c r="L85" s="18">
        <f t="shared" si="1"/>
        <v>1870</v>
      </c>
    </row>
    <row r="86" spans="1:12" x14ac:dyDescent="0.3">
      <c r="A86" t="s">
        <v>76</v>
      </c>
      <c r="B86" s="26">
        <v>250</v>
      </c>
      <c r="C86" s="26">
        <v>272</v>
      </c>
      <c r="D86" s="26">
        <v>284</v>
      </c>
      <c r="E86" s="26">
        <v>329</v>
      </c>
      <c r="F86" s="26">
        <v>306</v>
      </c>
      <c r="G86" s="26">
        <v>346</v>
      </c>
      <c r="H86" s="26">
        <v>360</v>
      </c>
      <c r="I86" s="26">
        <v>372</v>
      </c>
      <c r="J86" s="26">
        <v>375</v>
      </c>
      <c r="K86" s="26">
        <v>419</v>
      </c>
      <c r="L86" s="18">
        <f t="shared" si="1"/>
        <v>3313</v>
      </c>
    </row>
    <row r="87" spans="1:12" x14ac:dyDescent="0.3">
      <c r="A87" t="s">
        <v>75</v>
      </c>
      <c r="B87" s="26">
        <v>238</v>
      </c>
      <c r="C87" s="26">
        <v>269</v>
      </c>
      <c r="D87" s="26">
        <v>303</v>
      </c>
      <c r="E87" s="26">
        <v>325</v>
      </c>
      <c r="F87" s="26">
        <v>358</v>
      </c>
      <c r="G87" s="26">
        <v>361</v>
      </c>
      <c r="H87" s="26">
        <v>399</v>
      </c>
      <c r="I87" s="26">
        <v>408</v>
      </c>
      <c r="J87" s="26">
        <v>385</v>
      </c>
      <c r="K87" s="26">
        <v>399</v>
      </c>
      <c r="L87" s="18">
        <f t="shared" si="1"/>
        <v>3445</v>
      </c>
    </row>
    <row r="88" spans="1:12" x14ac:dyDescent="0.3">
      <c r="A88" t="s">
        <v>74</v>
      </c>
      <c r="B88" s="26">
        <v>270</v>
      </c>
      <c r="C88" s="26">
        <v>326</v>
      </c>
      <c r="D88" s="26">
        <v>359</v>
      </c>
      <c r="E88" s="26">
        <v>407</v>
      </c>
      <c r="F88" s="26">
        <v>423</v>
      </c>
      <c r="G88" s="26">
        <v>471</v>
      </c>
      <c r="H88" s="26">
        <v>514</v>
      </c>
      <c r="I88" s="26">
        <v>518</v>
      </c>
      <c r="J88" s="26">
        <v>543</v>
      </c>
      <c r="K88" s="26">
        <v>569</v>
      </c>
      <c r="L88" s="18">
        <f t="shared" si="1"/>
        <v>4400</v>
      </c>
    </row>
    <row r="89" spans="1:12" x14ac:dyDescent="0.3">
      <c r="A89" t="s">
        <v>73</v>
      </c>
      <c r="B89" s="26">
        <v>840</v>
      </c>
      <c r="C89" s="26">
        <v>867</v>
      </c>
      <c r="D89" s="26">
        <v>937</v>
      </c>
      <c r="E89" s="26">
        <v>988</v>
      </c>
      <c r="F89" s="18">
        <v>1087</v>
      </c>
      <c r="G89" s="18">
        <v>1167</v>
      </c>
      <c r="H89" s="18">
        <v>1136</v>
      </c>
      <c r="I89" s="18">
        <v>1144</v>
      </c>
      <c r="J89" s="18">
        <v>1158</v>
      </c>
      <c r="K89" s="18">
        <v>1207</v>
      </c>
      <c r="L89" s="18">
        <f t="shared" si="1"/>
        <v>10531</v>
      </c>
    </row>
    <row r="90" spans="1:12" x14ac:dyDescent="0.3">
      <c r="A90" t="s">
        <v>72</v>
      </c>
      <c r="B90" s="26">
        <v>443</v>
      </c>
      <c r="C90" s="26">
        <v>480</v>
      </c>
      <c r="D90" s="26">
        <v>507</v>
      </c>
      <c r="E90" s="26">
        <v>542</v>
      </c>
      <c r="F90" s="26">
        <v>539</v>
      </c>
      <c r="G90" s="26">
        <v>569</v>
      </c>
      <c r="H90" s="26">
        <v>626</v>
      </c>
      <c r="I90" s="26">
        <v>690</v>
      </c>
      <c r="J90" s="26">
        <v>706</v>
      </c>
      <c r="K90" s="26">
        <v>759</v>
      </c>
      <c r="L90" s="18">
        <f t="shared" si="1"/>
        <v>5861</v>
      </c>
    </row>
    <row r="91" spans="1:12" x14ac:dyDescent="0.3">
      <c r="A91" t="s">
        <v>71</v>
      </c>
      <c r="B91" s="18">
        <v>5783</v>
      </c>
      <c r="C91" s="18">
        <v>5670</v>
      </c>
      <c r="D91" s="18">
        <v>5917</v>
      </c>
      <c r="E91" s="18">
        <v>5939</v>
      </c>
      <c r="F91" s="18">
        <v>6436</v>
      </c>
      <c r="G91" s="18">
        <v>6190</v>
      </c>
      <c r="H91" s="18">
        <v>6836</v>
      </c>
      <c r="I91" s="18">
        <v>7512</v>
      </c>
      <c r="J91" s="18">
        <v>7429</v>
      </c>
      <c r="K91" s="18">
        <v>7883</v>
      </c>
      <c r="L91" s="18">
        <f t="shared" si="1"/>
        <v>65595</v>
      </c>
    </row>
    <row r="92" spans="1:12" x14ac:dyDescent="0.3">
      <c r="A92" t="s">
        <v>70</v>
      </c>
      <c r="B92" s="26">
        <v>87</v>
      </c>
      <c r="C92" s="26">
        <v>91</v>
      </c>
      <c r="D92" s="26">
        <v>83</v>
      </c>
      <c r="E92" s="26">
        <v>90</v>
      </c>
      <c r="F92" s="26">
        <v>95</v>
      </c>
      <c r="G92" s="26">
        <v>106</v>
      </c>
      <c r="H92" s="26">
        <v>112</v>
      </c>
      <c r="I92" s="26">
        <v>109</v>
      </c>
      <c r="J92" s="26">
        <v>113</v>
      </c>
      <c r="K92" s="26">
        <v>101</v>
      </c>
      <c r="L92" s="18">
        <f t="shared" si="1"/>
        <v>987</v>
      </c>
    </row>
    <row r="93" spans="1:12" x14ac:dyDescent="0.3">
      <c r="A93" t="s">
        <v>69</v>
      </c>
      <c r="B93" s="18">
        <v>1181</v>
      </c>
      <c r="C93" s="18">
        <v>1332</v>
      </c>
      <c r="D93" s="18">
        <v>1361</v>
      </c>
      <c r="E93" s="18">
        <v>1429</v>
      </c>
      <c r="F93" s="18">
        <v>1627</v>
      </c>
      <c r="G93" s="18">
        <v>1792</v>
      </c>
      <c r="H93" s="18">
        <v>1809</v>
      </c>
      <c r="I93" s="18">
        <v>1937</v>
      </c>
      <c r="J93" s="18">
        <v>1963</v>
      </c>
      <c r="K93" s="18">
        <v>2024</v>
      </c>
      <c r="L93" s="18">
        <f t="shared" si="1"/>
        <v>16455</v>
      </c>
    </row>
    <row r="94" spans="1:12" x14ac:dyDescent="0.3">
      <c r="A94" t="s">
        <v>68</v>
      </c>
      <c r="B94" s="18">
        <v>3749</v>
      </c>
      <c r="C94" s="18">
        <v>4004</v>
      </c>
      <c r="D94" s="18">
        <v>4276</v>
      </c>
      <c r="E94" s="18">
        <v>4652</v>
      </c>
      <c r="F94" s="18">
        <v>5033</v>
      </c>
      <c r="G94" s="18">
        <v>5286</v>
      </c>
      <c r="H94" s="18">
        <v>5803</v>
      </c>
      <c r="I94" s="18">
        <v>5950</v>
      </c>
      <c r="J94" s="18">
        <v>6048</v>
      </c>
      <c r="K94" s="18">
        <v>6193</v>
      </c>
      <c r="L94" s="18">
        <f t="shared" si="1"/>
        <v>50994</v>
      </c>
    </row>
    <row r="95" spans="1:12" x14ac:dyDescent="0.3">
      <c r="A95" t="s">
        <v>67</v>
      </c>
      <c r="B95" s="18">
        <v>1170</v>
      </c>
      <c r="C95" s="18">
        <v>1305</v>
      </c>
      <c r="D95" s="18">
        <v>1357</v>
      </c>
      <c r="E95" s="18">
        <v>1346</v>
      </c>
      <c r="F95" s="18">
        <v>1405</v>
      </c>
      <c r="G95" s="18">
        <v>1362</v>
      </c>
      <c r="H95" s="18">
        <v>1399</v>
      </c>
      <c r="I95" s="18">
        <v>1353</v>
      </c>
      <c r="J95" s="18">
        <v>1410</v>
      </c>
      <c r="K95" s="18">
        <v>1519</v>
      </c>
      <c r="L95" s="18">
        <f t="shared" si="1"/>
        <v>13626</v>
      </c>
    </row>
    <row r="96" spans="1:12" x14ac:dyDescent="0.3">
      <c r="A96" t="s">
        <v>64</v>
      </c>
      <c r="B96" s="26">
        <v>400</v>
      </c>
      <c r="C96" s="26">
        <v>445</v>
      </c>
      <c r="D96" s="26">
        <v>456</v>
      </c>
      <c r="E96" s="26">
        <v>493</v>
      </c>
      <c r="F96" s="26">
        <v>517</v>
      </c>
      <c r="G96" s="26">
        <v>515</v>
      </c>
      <c r="H96" s="26">
        <v>558</v>
      </c>
      <c r="I96" s="26">
        <v>577</v>
      </c>
      <c r="J96" s="26">
        <v>555</v>
      </c>
      <c r="K96" s="26">
        <v>563</v>
      </c>
      <c r="L96" s="18">
        <f t="shared" si="1"/>
        <v>5079</v>
      </c>
    </row>
    <row r="97" spans="1:12" x14ac:dyDescent="0.3">
      <c r="A97" t="s">
        <v>63</v>
      </c>
      <c r="B97" s="26">
        <v>772</v>
      </c>
      <c r="C97" s="26">
        <v>832</v>
      </c>
      <c r="D97" s="26">
        <v>922</v>
      </c>
      <c r="E97" s="26">
        <v>959</v>
      </c>
      <c r="F97" s="18">
        <v>1105</v>
      </c>
      <c r="G97" s="18">
        <v>1149</v>
      </c>
      <c r="H97" s="18">
        <v>1219</v>
      </c>
      <c r="I97" s="18">
        <v>1182</v>
      </c>
      <c r="J97" s="18">
        <v>1213</v>
      </c>
      <c r="K97" s="18">
        <v>1328</v>
      </c>
      <c r="L97" s="18">
        <f t="shared" si="1"/>
        <v>10681</v>
      </c>
    </row>
    <row r="98" spans="1:12" x14ac:dyDescent="0.3">
      <c r="A98" t="s">
        <v>62</v>
      </c>
      <c r="B98" s="26">
        <v>502</v>
      </c>
      <c r="C98" s="26">
        <v>483</v>
      </c>
      <c r="D98" s="26">
        <v>519</v>
      </c>
      <c r="E98" s="26">
        <v>552</v>
      </c>
      <c r="F98" s="26">
        <v>575</v>
      </c>
      <c r="G98" s="26">
        <v>553</v>
      </c>
      <c r="H98" s="26">
        <v>587</v>
      </c>
      <c r="I98" s="26">
        <v>592</v>
      </c>
      <c r="J98" s="26">
        <v>566</v>
      </c>
      <c r="K98" s="26">
        <v>672</v>
      </c>
      <c r="L98" s="18">
        <f t="shared" si="1"/>
        <v>5601</v>
      </c>
    </row>
    <row r="99" spans="1:12" x14ac:dyDescent="0.3">
      <c r="A99" t="s">
        <v>66</v>
      </c>
      <c r="B99" s="26">
        <v>375</v>
      </c>
      <c r="C99" s="26">
        <v>426</v>
      </c>
      <c r="D99" s="26">
        <v>435</v>
      </c>
      <c r="E99" s="26">
        <v>453</v>
      </c>
      <c r="F99" s="26">
        <v>477</v>
      </c>
      <c r="G99" s="26">
        <v>481</v>
      </c>
      <c r="H99" s="26">
        <v>512</v>
      </c>
      <c r="I99" s="26">
        <v>534</v>
      </c>
      <c r="J99" s="26">
        <v>582</v>
      </c>
      <c r="K99" s="26">
        <v>595</v>
      </c>
      <c r="L99" s="18">
        <f t="shared" si="1"/>
        <v>4870</v>
      </c>
    </row>
    <row r="100" spans="1:12" x14ac:dyDescent="0.3">
      <c r="A100" t="s">
        <v>65</v>
      </c>
      <c r="B100" s="26">
        <v>162</v>
      </c>
      <c r="C100" s="26">
        <v>180</v>
      </c>
      <c r="D100" s="26">
        <v>191</v>
      </c>
      <c r="E100" s="26">
        <v>211</v>
      </c>
      <c r="F100" s="26">
        <v>223</v>
      </c>
      <c r="G100" s="26">
        <v>222</v>
      </c>
      <c r="H100" s="26">
        <v>228</v>
      </c>
      <c r="I100" s="26">
        <v>228</v>
      </c>
      <c r="J100" s="26">
        <v>260</v>
      </c>
      <c r="K100" s="26">
        <v>279</v>
      </c>
      <c r="L100" s="18">
        <f t="shared" si="1"/>
        <v>2184</v>
      </c>
    </row>
    <row r="101" spans="1:12" x14ac:dyDescent="0.3">
      <c r="A101" t="s">
        <v>61</v>
      </c>
      <c r="B101" s="26">
        <v>294</v>
      </c>
      <c r="C101" s="26">
        <v>310</v>
      </c>
      <c r="D101" s="26">
        <v>311</v>
      </c>
      <c r="E101" s="26">
        <v>339</v>
      </c>
      <c r="F101" s="26">
        <v>349</v>
      </c>
      <c r="G101" s="26">
        <v>349</v>
      </c>
      <c r="H101" s="26">
        <v>364</v>
      </c>
      <c r="I101" s="26">
        <v>389</v>
      </c>
      <c r="J101" s="26">
        <v>418</v>
      </c>
      <c r="K101" s="26">
        <v>474</v>
      </c>
      <c r="L101" s="18">
        <f t="shared" si="1"/>
        <v>3597</v>
      </c>
    </row>
    <row r="102" spans="1:12" x14ac:dyDescent="0.3">
      <c r="A102" t="s">
        <v>60</v>
      </c>
      <c r="B102" s="26">
        <v>68</v>
      </c>
      <c r="C102" s="26">
        <v>79</v>
      </c>
      <c r="D102" s="26">
        <v>81</v>
      </c>
      <c r="E102" s="26">
        <v>91</v>
      </c>
      <c r="F102" s="26">
        <v>92</v>
      </c>
      <c r="G102" s="26">
        <v>96</v>
      </c>
      <c r="H102" s="26">
        <v>110</v>
      </c>
      <c r="I102" s="26">
        <v>115</v>
      </c>
      <c r="J102" s="26">
        <v>112</v>
      </c>
      <c r="K102" s="26">
        <v>120</v>
      </c>
      <c r="L102" s="18">
        <f t="shared" si="1"/>
        <v>964</v>
      </c>
    </row>
    <row r="103" spans="1:12" x14ac:dyDescent="0.3">
      <c r="A103" t="s">
        <v>59</v>
      </c>
      <c r="B103" s="26">
        <v>709</v>
      </c>
      <c r="C103" s="26">
        <v>849</v>
      </c>
      <c r="D103" s="26">
        <v>936</v>
      </c>
      <c r="E103" s="18">
        <v>1001</v>
      </c>
      <c r="F103" s="18">
        <v>1026</v>
      </c>
      <c r="G103" s="18">
        <v>1025</v>
      </c>
      <c r="H103" s="18">
        <v>1069</v>
      </c>
      <c r="I103" s="18">
        <v>1025</v>
      </c>
      <c r="J103" s="18">
        <v>1012</v>
      </c>
      <c r="K103" s="26">
        <v>986</v>
      </c>
      <c r="L103" s="18">
        <f t="shared" si="1"/>
        <v>9638</v>
      </c>
    </row>
    <row r="104" spans="1:12" x14ac:dyDescent="0.3">
      <c r="A104" t="s">
        <v>58</v>
      </c>
      <c r="B104" s="26">
        <v>427</v>
      </c>
      <c r="C104" s="26">
        <v>468</v>
      </c>
      <c r="D104" s="26">
        <v>479</v>
      </c>
      <c r="E104" s="26">
        <v>502</v>
      </c>
      <c r="F104" s="26">
        <v>554</v>
      </c>
      <c r="G104" s="26">
        <v>544</v>
      </c>
      <c r="H104" s="26">
        <v>591</v>
      </c>
      <c r="I104" s="26">
        <v>628</v>
      </c>
      <c r="J104" s="26">
        <v>636</v>
      </c>
      <c r="K104" s="26">
        <v>609</v>
      </c>
      <c r="L104" s="18">
        <f t="shared" si="1"/>
        <v>5438</v>
      </c>
    </row>
    <row r="105" spans="1:12" x14ac:dyDescent="0.3">
      <c r="A105" t="s">
        <v>57</v>
      </c>
      <c r="B105" s="26">
        <v>415</v>
      </c>
      <c r="C105" s="26">
        <v>446</v>
      </c>
      <c r="D105" s="26">
        <v>448</v>
      </c>
      <c r="E105" s="26">
        <v>464</v>
      </c>
      <c r="F105" s="26">
        <v>479</v>
      </c>
      <c r="G105" s="26">
        <v>461</v>
      </c>
      <c r="H105" s="26">
        <v>517</v>
      </c>
      <c r="I105" s="26">
        <v>559</v>
      </c>
      <c r="J105" s="26">
        <v>592</v>
      </c>
      <c r="K105" s="26">
        <v>541</v>
      </c>
      <c r="L105" s="18">
        <f t="shared" si="1"/>
        <v>4922</v>
      </c>
    </row>
    <row r="106" spans="1:12" x14ac:dyDescent="0.3">
      <c r="A106" t="s">
        <v>56</v>
      </c>
      <c r="B106" s="26">
        <v>362</v>
      </c>
      <c r="C106" s="26">
        <v>417</v>
      </c>
      <c r="D106" s="26">
        <v>427</v>
      </c>
      <c r="E106" s="26">
        <v>461</v>
      </c>
      <c r="F106" s="26">
        <v>486</v>
      </c>
      <c r="G106" s="26">
        <v>492</v>
      </c>
      <c r="H106" s="26">
        <v>505</v>
      </c>
      <c r="I106" s="26">
        <v>495</v>
      </c>
      <c r="J106" s="26">
        <v>518</v>
      </c>
      <c r="K106" s="26">
        <v>547</v>
      </c>
      <c r="L106" s="18">
        <f t="shared" si="1"/>
        <v>4710</v>
      </c>
    </row>
    <row r="107" spans="1:12" x14ac:dyDescent="0.3">
      <c r="A107" t="s">
        <v>55</v>
      </c>
      <c r="B107" s="18">
        <v>4382</v>
      </c>
      <c r="C107" s="18">
        <v>4762</v>
      </c>
      <c r="D107" s="18">
        <v>5009</v>
      </c>
      <c r="E107" s="18">
        <v>5218</v>
      </c>
      <c r="F107" s="18">
        <v>5234</v>
      </c>
      <c r="G107" s="18">
        <v>5093</v>
      </c>
      <c r="H107" s="18">
        <v>5395</v>
      </c>
      <c r="I107" s="18">
        <v>5376</v>
      </c>
      <c r="J107" s="18">
        <v>5402</v>
      </c>
      <c r="K107" s="18">
        <v>5532</v>
      </c>
      <c r="L107" s="18">
        <f t="shared" si="1"/>
        <v>51403</v>
      </c>
    </row>
    <row r="108" spans="1:12" x14ac:dyDescent="0.3">
      <c r="A108" t="s">
        <v>54</v>
      </c>
      <c r="B108" s="18">
        <v>10265</v>
      </c>
      <c r="C108" s="18">
        <v>10559</v>
      </c>
      <c r="D108" s="18">
        <v>10519</v>
      </c>
      <c r="E108" s="18">
        <v>10905</v>
      </c>
      <c r="F108" s="18">
        <v>11705</v>
      </c>
      <c r="G108" s="18">
        <v>12256</v>
      </c>
      <c r="H108" s="18">
        <v>12936</v>
      </c>
      <c r="I108" s="18">
        <v>14262</v>
      </c>
      <c r="J108" s="18">
        <v>14839</v>
      </c>
      <c r="K108" s="18">
        <v>15019</v>
      </c>
      <c r="L108" s="18">
        <f t="shared" si="1"/>
        <v>123265</v>
      </c>
    </row>
    <row r="109" spans="1:12" x14ac:dyDescent="0.3">
      <c r="A109" t="s">
        <v>53</v>
      </c>
      <c r="B109" s="18">
        <v>3095</v>
      </c>
      <c r="C109" s="18">
        <v>3478</v>
      </c>
      <c r="D109" s="18">
        <v>3986</v>
      </c>
      <c r="E109" s="18">
        <v>4254</v>
      </c>
      <c r="F109" s="18">
        <v>4520</v>
      </c>
      <c r="G109" s="18">
        <v>4710</v>
      </c>
      <c r="H109" s="18">
        <v>4816</v>
      </c>
      <c r="I109" s="18">
        <v>4825</v>
      </c>
      <c r="J109" s="18">
        <v>4900</v>
      </c>
      <c r="K109" s="18">
        <v>5117</v>
      </c>
      <c r="L109" s="18">
        <f t="shared" si="1"/>
        <v>43701</v>
      </c>
    </row>
    <row r="110" spans="1:12" x14ac:dyDescent="0.3">
      <c r="A110" t="s">
        <v>52</v>
      </c>
      <c r="B110" s="18">
        <v>1057</v>
      </c>
      <c r="C110" s="18">
        <v>1165</v>
      </c>
      <c r="D110" s="18">
        <v>1237</v>
      </c>
      <c r="E110" s="18">
        <v>1325</v>
      </c>
      <c r="F110" s="18">
        <v>1369</v>
      </c>
      <c r="G110" s="18">
        <v>1446</v>
      </c>
      <c r="H110" s="18">
        <v>1514</v>
      </c>
      <c r="I110" s="18">
        <v>1535</v>
      </c>
      <c r="J110" s="18">
        <v>1554</v>
      </c>
      <c r="K110" s="18">
        <v>1628</v>
      </c>
      <c r="L110" s="18">
        <f t="shared" si="1"/>
        <v>13830</v>
      </c>
    </row>
    <row r="111" spans="1:12" x14ac:dyDescent="0.3">
      <c r="A111" t="s">
        <v>51</v>
      </c>
      <c r="B111" s="26">
        <v>376</v>
      </c>
      <c r="C111" s="26">
        <v>403</v>
      </c>
      <c r="D111" s="26">
        <v>468</v>
      </c>
      <c r="E111" s="26">
        <v>522</v>
      </c>
      <c r="F111" s="26">
        <v>542</v>
      </c>
      <c r="G111" s="26">
        <v>544</v>
      </c>
      <c r="H111" s="26">
        <v>583</v>
      </c>
      <c r="I111" s="26">
        <v>558</v>
      </c>
      <c r="J111" s="26">
        <v>585</v>
      </c>
      <c r="K111" s="26">
        <v>572</v>
      </c>
      <c r="L111" s="18">
        <f t="shared" si="1"/>
        <v>5153</v>
      </c>
    </row>
    <row r="112" spans="1:12" x14ac:dyDescent="0.3">
      <c r="A112" t="s">
        <v>50</v>
      </c>
      <c r="B112" s="18">
        <v>4211</v>
      </c>
      <c r="C112" s="18">
        <v>5074</v>
      </c>
      <c r="D112" s="18">
        <v>6074</v>
      </c>
      <c r="E112" s="18">
        <v>6816</v>
      </c>
      <c r="F112" s="18">
        <v>7075</v>
      </c>
      <c r="G112" s="18">
        <v>7332</v>
      </c>
      <c r="H112" s="18">
        <v>7584</v>
      </c>
      <c r="I112" s="18">
        <v>7572</v>
      </c>
      <c r="J112" s="18">
        <v>7869</v>
      </c>
      <c r="K112" s="18">
        <v>8447</v>
      </c>
      <c r="L112" s="18">
        <f t="shared" si="1"/>
        <v>68054</v>
      </c>
    </row>
    <row r="113" spans="1:12" x14ac:dyDescent="0.3">
      <c r="A113" t="s">
        <v>49</v>
      </c>
      <c r="B113" s="18">
        <v>1417</v>
      </c>
      <c r="C113" s="18">
        <v>1556</v>
      </c>
      <c r="D113" s="18">
        <v>1647</v>
      </c>
      <c r="E113" s="18">
        <v>1736</v>
      </c>
      <c r="F113" s="18">
        <v>1826</v>
      </c>
      <c r="G113" s="18">
        <v>1915</v>
      </c>
      <c r="H113" s="18">
        <v>1962</v>
      </c>
      <c r="I113" s="18">
        <v>2024</v>
      </c>
      <c r="J113" s="18">
        <v>1999</v>
      </c>
      <c r="K113" s="18">
        <v>1954</v>
      </c>
      <c r="L113" s="18">
        <f t="shared" si="1"/>
        <v>18036</v>
      </c>
    </row>
    <row r="114" spans="1:12" x14ac:dyDescent="0.3">
      <c r="A114" t="s">
        <v>48</v>
      </c>
      <c r="B114" s="26">
        <v>731</v>
      </c>
      <c r="C114" s="26">
        <v>800</v>
      </c>
      <c r="D114" s="26">
        <v>806</v>
      </c>
      <c r="E114" s="26">
        <v>794</v>
      </c>
      <c r="F114" s="26">
        <v>819</v>
      </c>
      <c r="G114" s="26">
        <v>827</v>
      </c>
      <c r="H114" s="26">
        <v>851</v>
      </c>
      <c r="I114" s="26">
        <v>865</v>
      </c>
      <c r="J114" s="26">
        <v>897</v>
      </c>
      <c r="K114" s="26">
        <v>930</v>
      </c>
      <c r="L114" s="18">
        <f t="shared" si="1"/>
        <v>8320</v>
      </c>
    </row>
    <row r="115" spans="1:12" x14ac:dyDescent="0.3">
      <c r="A115" t="s">
        <v>47</v>
      </c>
      <c r="B115" s="26">
        <v>602</v>
      </c>
      <c r="C115" s="26">
        <v>647</v>
      </c>
      <c r="D115" s="26">
        <v>691</v>
      </c>
      <c r="E115" s="26">
        <v>781</v>
      </c>
      <c r="F115" s="26">
        <v>826</v>
      </c>
      <c r="G115" s="26">
        <v>893</v>
      </c>
      <c r="H115" s="26">
        <v>939</v>
      </c>
      <c r="I115" s="26">
        <v>956</v>
      </c>
      <c r="J115" s="26">
        <v>952</v>
      </c>
      <c r="K115" s="26">
        <v>975</v>
      </c>
      <c r="L115" s="18">
        <f t="shared" si="1"/>
        <v>8262</v>
      </c>
    </row>
    <row r="116" spans="1:12" x14ac:dyDescent="0.3">
      <c r="A116" t="s">
        <v>46</v>
      </c>
      <c r="B116" s="26">
        <v>184</v>
      </c>
      <c r="C116" s="26">
        <v>193</v>
      </c>
      <c r="D116" s="26">
        <v>183</v>
      </c>
      <c r="E116" s="26">
        <v>182</v>
      </c>
      <c r="F116" s="26">
        <v>191</v>
      </c>
      <c r="G116" s="26">
        <v>198</v>
      </c>
      <c r="H116" s="26">
        <v>217</v>
      </c>
      <c r="I116" s="26">
        <v>225</v>
      </c>
      <c r="J116" s="26">
        <v>238</v>
      </c>
      <c r="K116" s="26">
        <v>280</v>
      </c>
      <c r="L116" s="18">
        <f t="shared" si="1"/>
        <v>2091</v>
      </c>
    </row>
    <row r="117" spans="1:12" x14ac:dyDescent="0.3">
      <c r="A117" t="s">
        <v>45</v>
      </c>
      <c r="B117" s="18">
        <v>4096</v>
      </c>
      <c r="C117" s="18">
        <v>4338</v>
      </c>
      <c r="D117" s="18">
        <v>4520</v>
      </c>
      <c r="E117" s="18">
        <v>4690</v>
      </c>
      <c r="F117" s="18">
        <v>4781</v>
      </c>
      <c r="G117" s="18">
        <v>4877</v>
      </c>
      <c r="H117" s="18">
        <v>5063</v>
      </c>
      <c r="I117" s="18">
        <v>5254</v>
      </c>
      <c r="J117" s="18">
        <v>5283</v>
      </c>
      <c r="K117" s="18">
        <v>5335</v>
      </c>
      <c r="L117" s="18">
        <f t="shared" si="1"/>
        <v>48237</v>
      </c>
    </row>
    <row r="118" spans="1:12" x14ac:dyDescent="0.3">
      <c r="A118" t="s">
        <v>44</v>
      </c>
      <c r="B118" s="26">
        <v>415</v>
      </c>
      <c r="C118" s="26">
        <v>420</v>
      </c>
      <c r="D118" s="26">
        <v>442</v>
      </c>
      <c r="E118" s="26">
        <v>437</v>
      </c>
      <c r="F118" s="26">
        <v>481</v>
      </c>
      <c r="G118" s="26">
        <v>446</v>
      </c>
      <c r="H118" s="26">
        <v>450</v>
      </c>
      <c r="I118" s="26">
        <v>456</v>
      </c>
      <c r="J118" s="26">
        <v>408</v>
      </c>
      <c r="K118" s="26">
        <v>403</v>
      </c>
      <c r="L118" s="18">
        <f t="shared" si="1"/>
        <v>4358</v>
      </c>
    </row>
    <row r="119" spans="1:12" x14ac:dyDescent="0.3">
      <c r="A119" t="s">
        <v>43</v>
      </c>
      <c r="B119" s="26">
        <v>850</v>
      </c>
      <c r="C119" s="26">
        <v>984</v>
      </c>
      <c r="D119" s="18">
        <v>1086</v>
      </c>
      <c r="E119" s="18">
        <v>1197</v>
      </c>
      <c r="F119" s="18">
        <v>1276</v>
      </c>
      <c r="G119" s="18">
        <v>1321</v>
      </c>
      <c r="H119" s="18">
        <v>1410</v>
      </c>
      <c r="I119" s="18">
        <v>1413</v>
      </c>
      <c r="J119" s="18">
        <v>1429</v>
      </c>
      <c r="K119" s="18">
        <v>1403</v>
      </c>
      <c r="L119" s="18">
        <f t="shared" si="1"/>
        <v>12369</v>
      </c>
    </row>
    <row r="120" spans="1:12" x14ac:dyDescent="0.3">
      <c r="A120" t="s">
        <v>42</v>
      </c>
      <c r="B120" s="26">
        <v>29</v>
      </c>
      <c r="C120" s="26">
        <v>32</v>
      </c>
      <c r="D120" s="26">
        <v>32</v>
      </c>
      <c r="E120" s="26">
        <v>34</v>
      </c>
      <c r="F120" s="26">
        <v>34</v>
      </c>
      <c r="G120" s="26">
        <v>46</v>
      </c>
      <c r="H120" s="26">
        <v>40</v>
      </c>
      <c r="I120" s="26">
        <v>28</v>
      </c>
      <c r="J120" s="26">
        <v>35</v>
      </c>
      <c r="K120" s="26">
        <v>32</v>
      </c>
      <c r="L120" s="18">
        <f t="shared" si="1"/>
        <v>342</v>
      </c>
    </row>
    <row r="121" spans="1:12" x14ac:dyDescent="0.3">
      <c r="A121" t="s">
        <v>41</v>
      </c>
      <c r="B121" s="18">
        <v>1102</v>
      </c>
      <c r="C121" s="18">
        <v>1157</v>
      </c>
      <c r="D121" s="18">
        <v>1195</v>
      </c>
      <c r="E121" s="18">
        <v>1195</v>
      </c>
      <c r="F121" s="18">
        <v>1267</v>
      </c>
      <c r="G121" s="18">
        <v>1256</v>
      </c>
      <c r="H121" s="18">
        <v>1371</v>
      </c>
      <c r="I121" s="18">
        <v>1308</v>
      </c>
      <c r="J121" s="18">
        <v>1313</v>
      </c>
      <c r="K121" s="18">
        <v>1358</v>
      </c>
      <c r="L121" s="18">
        <f t="shared" si="1"/>
        <v>12522</v>
      </c>
    </row>
    <row r="122" spans="1:12" x14ac:dyDescent="0.3">
      <c r="A122" t="s">
        <v>40</v>
      </c>
      <c r="B122" s="26">
        <v>105</v>
      </c>
      <c r="C122" s="26">
        <v>104</v>
      </c>
      <c r="D122" s="26">
        <v>107</v>
      </c>
      <c r="E122" s="26">
        <v>115</v>
      </c>
      <c r="F122" s="26">
        <v>119</v>
      </c>
      <c r="G122" s="26">
        <v>118</v>
      </c>
      <c r="H122" s="26">
        <v>128</v>
      </c>
      <c r="I122" s="26">
        <v>122</v>
      </c>
      <c r="J122" s="26">
        <v>125</v>
      </c>
      <c r="K122" s="26">
        <v>151</v>
      </c>
      <c r="L122" s="18">
        <f t="shared" si="1"/>
        <v>1194</v>
      </c>
    </row>
    <row r="123" spans="1:12" x14ac:dyDescent="0.3">
      <c r="A123" t="s">
        <v>39</v>
      </c>
      <c r="B123" s="18">
        <v>6964</v>
      </c>
      <c r="C123" s="18">
        <v>7055</v>
      </c>
      <c r="D123" s="18">
        <v>7229</v>
      </c>
      <c r="E123" s="18">
        <v>7592</v>
      </c>
      <c r="F123" s="18">
        <v>7927</v>
      </c>
      <c r="G123" s="18">
        <v>8376</v>
      </c>
      <c r="H123" s="18">
        <v>8696</v>
      </c>
      <c r="I123" s="18">
        <v>9126</v>
      </c>
      <c r="J123" s="18">
        <v>9163</v>
      </c>
      <c r="K123" s="18">
        <v>9314</v>
      </c>
      <c r="L123" s="18">
        <f t="shared" si="1"/>
        <v>81442</v>
      </c>
    </row>
    <row r="124" spans="1:12" x14ac:dyDescent="0.3">
      <c r="A124" t="s">
        <v>38</v>
      </c>
      <c r="B124" s="18">
        <v>6345</v>
      </c>
      <c r="C124" s="18">
        <v>6782</v>
      </c>
      <c r="D124" s="18">
        <v>7282</v>
      </c>
      <c r="E124" s="18">
        <v>7590</v>
      </c>
      <c r="F124" s="18">
        <v>7883</v>
      </c>
      <c r="G124" s="18">
        <v>8154</v>
      </c>
      <c r="H124" s="18">
        <v>8522</v>
      </c>
      <c r="I124" s="18">
        <v>8601</v>
      </c>
      <c r="J124" s="18">
        <v>8751</v>
      </c>
      <c r="K124" s="18">
        <v>8806</v>
      </c>
      <c r="L124" s="18">
        <f t="shared" si="1"/>
        <v>78716</v>
      </c>
    </row>
    <row r="125" spans="1:12" x14ac:dyDescent="0.3">
      <c r="A125" t="s">
        <v>37</v>
      </c>
      <c r="B125" s="26">
        <v>125</v>
      </c>
      <c r="C125" s="26">
        <v>138</v>
      </c>
      <c r="D125" s="26">
        <v>127</v>
      </c>
      <c r="E125" s="26">
        <v>143</v>
      </c>
      <c r="F125" s="26">
        <v>159</v>
      </c>
      <c r="G125" s="26">
        <v>158</v>
      </c>
      <c r="H125" s="26">
        <v>190</v>
      </c>
      <c r="I125" s="26">
        <v>214</v>
      </c>
      <c r="J125" s="26">
        <v>212</v>
      </c>
      <c r="K125" s="26">
        <v>227</v>
      </c>
      <c r="L125" s="18">
        <f t="shared" si="1"/>
        <v>1693</v>
      </c>
    </row>
    <row r="126" spans="1:12" x14ac:dyDescent="0.3">
      <c r="A126" t="s">
        <v>36</v>
      </c>
      <c r="B126" s="26">
        <v>151</v>
      </c>
      <c r="C126" s="26">
        <v>155</v>
      </c>
      <c r="D126" s="26">
        <v>169</v>
      </c>
      <c r="E126" s="26">
        <v>169</v>
      </c>
      <c r="F126" s="26">
        <v>175</v>
      </c>
      <c r="G126" s="26">
        <v>187</v>
      </c>
      <c r="H126" s="26">
        <v>205</v>
      </c>
      <c r="I126" s="26">
        <v>207</v>
      </c>
      <c r="J126" s="26">
        <v>230</v>
      </c>
      <c r="K126" s="26">
        <v>246</v>
      </c>
      <c r="L126" s="18">
        <f t="shared" si="1"/>
        <v>1894</v>
      </c>
    </row>
    <row r="127" spans="1:12" x14ac:dyDescent="0.3">
      <c r="A127" t="s">
        <v>35</v>
      </c>
      <c r="B127" s="26">
        <v>251</v>
      </c>
      <c r="C127" s="26">
        <v>249</v>
      </c>
      <c r="D127" s="26">
        <v>265</v>
      </c>
      <c r="E127" s="26">
        <v>227</v>
      </c>
      <c r="F127" s="26">
        <v>204</v>
      </c>
      <c r="G127" s="26">
        <v>204</v>
      </c>
      <c r="H127" s="26">
        <v>252</v>
      </c>
      <c r="I127" s="26">
        <v>253</v>
      </c>
      <c r="J127" s="26">
        <v>246</v>
      </c>
      <c r="K127" s="26">
        <v>256</v>
      </c>
      <c r="L127" s="18">
        <f t="shared" si="1"/>
        <v>2407</v>
      </c>
    </row>
    <row r="128" spans="1:12" x14ac:dyDescent="0.3">
      <c r="A128" t="s">
        <v>34</v>
      </c>
      <c r="B128" s="18">
        <v>1745</v>
      </c>
      <c r="C128" s="18">
        <v>1930</v>
      </c>
      <c r="D128" s="18">
        <v>2147</v>
      </c>
      <c r="E128" s="18">
        <v>2308</v>
      </c>
      <c r="F128" s="18">
        <v>2382</v>
      </c>
      <c r="G128" s="18">
        <v>2478</v>
      </c>
      <c r="H128" s="18">
        <v>2539</v>
      </c>
      <c r="I128" s="18">
        <v>2653</v>
      </c>
      <c r="J128" s="18">
        <v>2693</v>
      </c>
      <c r="K128" s="18">
        <v>2858</v>
      </c>
      <c r="L128" s="18">
        <f t="shared" si="1"/>
        <v>23733</v>
      </c>
    </row>
    <row r="129" spans="1:12" x14ac:dyDescent="0.3">
      <c r="A129" t="s">
        <v>33</v>
      </c>
      <c r="B129" s="26">
        <v>471</v>
      </c>
      <c r="C129" s="26">
        <v>530</v>
      </c>
      <c r="D129" s="26">
        <v>535</v>
      </c>
      <c r="E129" s="26">
        <v>605</v>
      </c>
      <c r="F129" s="26">
        <v>624</v>
      </c>
      <c r="G129" s="26">
        <v>656</v>
      </c>
      <c r="H129" s="26">
        <v>674</v>
      </c>
      <c r="I129" s="26">
        <v>705</v>
      </c>
      <c r="J129" s="26">
        <v>752</v>
      </c>
      <c r="K129" s="26">
        <v>762</v>
      </c>
      <c r="L129" s="18">
        <f t="shared" si="1"/>
        <v>6314</v>
      </c>
    </row>
    <row r="130" spans="1:12" x14ac:dyDescent="0.3">
      <c r="A130" t="s">
        <v>32</v>
      </c>
      <c r="B130" s="26">
        <v>788</v>
      </c>
      <c r="C130" s="26">
        <v>935</v>
      </c>
      <c r="D130" s="18">
        <v>1070</v>
      </c>
      <c r="E130" s="18">
        <v>1212</v>
      </c>
      <c r="F130" s="18">
        <v>1352</v>
      </c>
      <c r="G130" s="18">
        <v>1463</v>
      </c>
      <c r="H130" s="18">
        <v>1465</v>
      </c>
      <c r="I130" s="18">
        <v>1630</v>
      </c>
      <c r="J130" s="18">
        <v>1471</v>
      </c>
      <c r="K130" s="18">
        <v>1406</v>
      </c>
      <c r="L130" s="18">
        <f t="shared" si="1"/>
        <v>12792</v>
      </c>
    </row>
    <row r="131" spans="1:12" x14ac:dyDescent="0.3">
      <c r="A131" t="s">
        <v>31</v>
      </c>
      <c r="B131" s="18">
        <v>1293</v>
      </c>
      <c r="C131" s="18">
        <v>1420</v>
      </c>
      <c r="D131" s="18">
        <v>1426</v>
      </c>
      <c r="E131" s="18">
        <v>1603</v>
      </c>
      <c r="F131" s="18">
        <v>1708</v>
      </c>
      <c r="G131" s="18">
        <v>1697</v>
      </c>
      <c r="H131" s="18">
        <v>1845</v>
      </c>
      <c r="I131" s="18">
        <v>1790</v>
      </c>
      <c r="J131" s="18">
        <v>1579</v>
      </c>
      <c r="K131" s="18">
        <v>1663</v>
      </c>
      <c r="L131" s="18">
        <f t="shared" si="1"/>
        <v>16024</v>
      </c>
    </row>
    <row r="132" spans="1:12" x14ac:dyDescent="0.3">
      <c r="A132" t="s">
        <v>30</v>
      </c>
      <c r="B132" s="26">
        <v>81</v>
      </c>
      <c r="C132" s="26">
        <v>87</v>
      </c>
      <c r="D132" s="26">
        <v>89</v>
      </c>
      <c r="E132" s="26">
        <v>90</v>
      </c>
      <c r="F132" s="26">
        <v>89</v>
      </c>
      <c r="G132" s="26">
        <v>94</v>
      </c>
      <c r="H132" s="26">
        <v>108</v>
      </c>
      <c r="I132" s="26">
        <v>115</v>
      </c>
      <c r="J132" s="26">
        <v>119</v>
      </c>
      <c r="K132" s="26">
        <v>131</v>
      </c>
      <c r="L132" s="18">
        <f t="shared" ref="L132:L162" si="2">SUM(B132:K132)</f>
        <v>1003</v>
      </c>
    </row>
    <row r="133" spans="1:12" x14ac:dyDescent="0.3">
      <c r="A133" t="s">
        <v>29</v>
      </c>
      <c r="B133" s="26">
        <v>31</v>
      </c>
      <c r="C133" s="26">
        <v>33</v>
      </c>
      <c r="D133" s="26">
        <v>33</v>
      </c>
      <c r="E133" s="26">
        <v>35</v>
      </c>
      <c r="F133" s="26">
        <v>35</v>
      </c>
      <c r="G133" s="26">
        <v>64</v>
      </c>
      <c r="H133" s="26">
        <v>43</v>
      </c>
      <c r="I133" s="26">
        <v>44</v>
      </c>
      <c r="J133" s="26">
        <v>56</v>
      </c>
      <c r="K133" s="26">
        <v>67</v>
      </c>
      <c r="L133" s="18">
        <f t="shared" si="2"/>
        <v>441</v>
      </c>
    </row>
    <row r="134" spans="1:12" x14ac:dyDescent="0.3">
      <c r="A134" t="s">
        <v>28</v>
      </c>
      <c r="B134" s="18">
        <v>2297</v>
      </c>
      <c r="C134" s="18">
        <v>2322</v>
      </c>
      <c r="D134" s="18">
        <v>2335</v>
      </c>
      <c r="E134" s="18">
        <v>2416</v>
      </c>
      <c r="F134" s="18">
        <v>2477</v>
      </c>
      <c r="G134" s="18">
        <v>2494</v>
      </c>
      <c r="H134" s="18">
        <v>2647</v>
      </c>
      <c r="I134" s="18">
        <v>2735</v>
      </c>
      <c r="J134" s="18">
        <v>2783</v>
      </c>
      <c r="K134" s="18">
        <v>2659</v>
      </c>
      <c r="L134" s="18">
        <f t="shared" si="2"/>
        <v>25165</v>
      </c>
    </row>
    <row r="135" spans="1:12" x14ac:dyDescent="0.3">
      <c r="A135" t="s">
        <v>27</v>
      </c>
      <c r="B135" s="26">
        <v>143</v>
      </c>
      <c r="C135" s="26">
        <v>156</v>
      </c>
      <c r="D135" s="26">
        <v>171</v>
      </c>
      <c r="E135" s="26">
        <v>157</v>
      </c>
      <c r="F135" s="26">
        <v>161</v>
      </c>
      <c r="G135" s="26">
        <v>162</v>
      </c>
      <c r="H135" s="26">
        <v>170</v>
      </c>
      <c r="I135" s="26">
        <v>175</v>
      </c>
      <c r="J135" s="26">
        <v>195</v>
      </c>
      <c r="K135" s="26">
        <v>196</v>
      </c>
      <c r="L135" s="18">
        <f t="shared" si="2"/>
        <v>1686</v>
      </c>
    </row>
    <row r="136" spans="1:12" x14ac:dyDescent="0.3">
      <c r="A136" t="s">
        <v>26</v>
      </c>
      <c r="B136" s="18">
        <v>1448</v>
      </c>
      <c r="C136" s="18">
        <v>1639</v>
      </c>
      <c r="D136" s="18">
        <v>1800</v>
      </c>
      <c r="E136" s="18">
        <v>1979</v>
      </c>
      <c r="F136" s="18">
        <v>1966</v>
      </c>
      <c r="G136" s="18">
        <v>2002</v>
      </c>
      <c r="H136" s="18">
        <v>2041</v>
      </c>
      <c r="I136" s="18">
        <v>2194</v>
      </c>
      <c r="J136" s="18">
        <v>2341</v>
      </c>
      <c r="K136" s="18">
        <v>2421</v>
      </c>
      <c r="L136" s="18">
        <f t="shared" si="2"/>
        <v>19831</v>
      </c>
    </row>
    <row r="137" spans="1:12" x14ac:dyDescent="0.3">
      <c r="A137" t="s">
        <v>25</v>
      </c>
      <c r="B137" s="26">
        <v>143</v>
      </c>
      <c r="C137" s="26">
        <v>152</v>
      </c>
      <c r="D137" s="26">
        <v>157</v>
      </c>
      <c r="E137" s="26">
        <v>145</v>
      </c>
      <c r="F137" s="26">
        <v>154</v>
      </c>
      <c r="G137" s="26">
        <v>147</v>
      </c>
      <c r="H137" s="26">
        <v>194</v>
      </c>
      <c r="I137" s="26">
        <v>184</v>
      </c>
      <c r="J137" s="26">
        <v>214</v>
      </c>
      <c r="K137" s="26">
        <v>235</v>
      </c>
      <c r="L137" s="18">
        <f t="shared" si="2"/>
        <v>1725</v>
      </c>
    </row>
    <row r="138" spans="1:12" x14ac:dyDescent="0.3">
      <c r="A138" t="s">
        <v>24</v>
      </c>
      <c r="B138" s="18">
        <v>1027</v>
      </c>
      <c r="C138" s="18">
        <v>1055</v>
      </c>
      <c r="D138" s="18">
        <v>1145</v>
      </c>
      <c r="E138" s="18">
        <v>1249</v>
      </c>
      <c r="F138" s="18">
        <v>1260</v>
      </c>
      <c r="G138" s="18">
        <v>1292</v>
      </c>
      <c r="H138" s="18">
        <v>1383</v>
      </c>
      <c r="I138" s="18">
        <v>1467</v>
      </c>
      <c r="J138" s="18">
        <v>1538</v>
      </c>
      <c r="K138" s="18">
        <v>1543</v>
      </c>
      <c r="L138" s="18">
        <f t="shared" si="2"/>
        <v>12959</v>
      </c>
    </row>
    <row r="139" spans="1:12" x14ac:dyDescent="0.3">
      <c r="A139" t="s">
        <v>23</v>
      </c>
      <c r="B139" s="18">
        <v>3714</v>
      </c>
      <c r="C139" s="18">
        <v>3837</v>
      </c>
      <c r="D139" s="18">
        <v>3919</v>
      </c>
      <c r="E139" s="18">
        <v>3997</v>
      </c>
      <c r="F139" s="18">
        <v>4016</v>
      </c>
      <c r="G139" s="18">
        <v>4048</v>
      </c>
      <c r="H139" s="18">
        <v>4252</v>
      </c>
      <c r="I139" s="18">
        <v>4285</v>
      </c>
      <c r="J139" s="18">
        <v>4404</v>
      </c>
      <c r="K139" s="18">
        <v>4586</v>
      </c>
      <c r="L139" s="18">
        <f t="shared" si="2"/>
        <v>41058</v>
      </c>
    </row>
    <row r="140" spans="1:12" x14ac:dyDescent="0.3">
      <c r="A140" t="s">
        <v>22</v>
      </c>
      <c r="B140" s="18">
        <v>2939</v>
      </c>
      <c r="C140" s="18">
        <v>3019</v>
      </c>
      <c r="D140" s="18">
        <v>3062</v>
      </c>
      <c r="E140" s="18">
        <v>3104</v>
      </c>
      <c r="F140" s="18">
        <v>3026</v>
      </c>
      <c r="G140" s="18">
        <v>3059</v>
      </c>
      <c r="H140" s="18">
        <v>3091</v>
      </c>
      <c r="I140" s="18">
        <v>3117</v>
      </c>
      <c r="J140" s="18">
        <v>3076</v>
      </c>
      <c r="K140" s="18">
        <v>3049</v>
      </c>
      <c r="L140" s="18">
        <f t="shared" si="2"/>
        <v>30542</v>
      </c>
    </row>
    <row r="141" spans="1:12" x14ac:dyDescent="0.3">
      <c r="A141" t="s">
        <v>21</v>
      </c>
      <c r="B141" s="26">
        <v>142</v>
      </c>
      <c r="C141" s="26">
        <v>168</v>
      </c>
      <c r="D141" s="26">
        <v>177</v>
      </c>
      <c r="E141" s="26">
        <v>185</v>
      </c>
      <c r="F141" s="26">
        <v>206</v>
      </c>
      <c r="G141" s="26">
        <v>201</v>
      </c>
      <c r="H141" s="26">
        <v>223</v>
      </c>
      <c r="I141" s="26">
        <v>225</v>
      </c>
      <c r="J141" s="26">
        <v>266</v>
      </c>
      <c r="K141" s="26">
        <v>285</v>
      </c>
      <c r="L141" s="18">
        <f t="shared" si="2"/>
        <v>2078</v>
      </c>
    </row>
    <row r="142" spans="1:12" x14ac:dyDescent="0.3">
      <c r="A142" t="s">
        <v>20</v>
      </c>
      <c r="B142" s="26">
        <v>91</v>
      </c>
      <c r="C142" s="26">
        <v>99</v>
      </c>
      <c r="D142" s="26">
        <v>93</v>
      </c>
      <c r="E142" s="26">
        <v>95</v>
      </c>
      <c r="F142" s="26">
        <v>103</v>
      </c>
      <c r="G142" s="26">
        <v>103</v>
      </c>
      <c r="H142" s="26">
        <v>135</v>
      </c>
      <c r="I142" s="26">
        <v>134</v>
      </c>
      <c r="J142" s="26">
        <v>164</v>
      </c>
      <c r="K142" s="26">
        <v>196</v>
      </c>
      <c r="L142" s="18">
        <f t="shared" si="2"/>
        <v>1213</v>
      </c>
    </row>
    <row r="143" spans="1:12" x14ac:dyDescent="0.3">
      <c r="A143" t="s">
        <v>19</v>
      </c>
      <c r="B143" s="18">
        <v>1702</v>
      </c>
      <c r="C143" s="18">
        <v>1776</v>
      </c>
      <c r="D143" s="18">
        <v>1879</v>
      </c>
      <c r="E143" s="18">
        <v>1988</v>
      </c>
      <c r="F143" s="18">
        <v>2123</v>
      </c>
      <c r="G143" s="18">
        <v>2207</v>
      </c>
      <c r="H143" s="18">
        <v>2362</v>
      </c>
      <c r="I143" s="18">
        <v>2401</v>
      </c>
      <c r="J143" s="18">
        <v>2491</v>
      </c>
      <c r="K143" s="18">
        <v>2573</v>
      </c>
      <c r="L143" s="18">
        <f t="shared" si="2"/>
        <v>21502</v>
      </c>
    </row>
    <row r="144" spans="1:12" x14ac:dyDescent="0.3">
      <c r="A144" t="s">
        <v>18</v>
      </c>
      <c r="B144" s="26">
        <v>274</v>
      </c>
      <c r="C144" s="26">
        <v>281</v>
      </c>
      <c r="D144" s="26">
        <v>289</v>
      </c>
      <c r="E144" s="26">
        <v>316</v>
      </c>
      <c r="F144" s="26">
        <v>289</v>
      </c>
      <c r="G144" s="26">
        <v>280</v>
      </c>
      <c r="H144" s="26">
        <v>344</v>
      </c>
      <c r="I144" s="26">
        <v>337</v>
      </c>
      <c r="J144" s="26">
        <v>343</v>
      </c>
      <c r="K144" s="26">
        <v>370</v>
      </c>
      <c r="L144" s="18">
        <f t="shared" si="2"/>
        <v>3123</v>
      </c>
    </row>
    <row r="145" spans="1:12" x14ac:dyDescent="0.3">
      <c r="A145" t="s">
        <v>17</v>
      </c>
      <c r="B145" s="26">
        <v>107</v>
      </c>
      <c r="C145" s="26">
        <v>112</v>
      </c>
      <c r="D145" s="26">
        <v>121</v>
      </c>
      <c r="E145" s="26">
        <v>117</v>
      </c>
      <c r="F145" s="26">
        <v>121</v>
      </c>
      <c r="G145" s="26">
        <v>125</v>
      </c>
      <c r="H145" s="26">
        <v>128</v>
      </c>
      <c r="I145" s="26">
        <v>139</v>
      </c>
      <c r="J145" s="26">
        <v>154</v>
      </c>
      <c r="K145" s="26">
        <v>162</v>
      </c>
      <c r="L145" s="18">
        <f t="shared" si="2"/>
        <v>1286</v>
      </c>
    </row>
    <row r="146" spans="1:12" x14ac:dyDescent="0.3">
      <c r="A146" t="s">
        <v>16</v>
      </c>
      <c r="B146" s="26">
        <v>374</v>
      </c>
      <c r="C146" s="26">
        <v>383</v>
      </c>
      <c r="D146" s="26">
        <v>415</v>
      </c>
      <c r="E146" s="26">
        <v>469</v>
      </c>
      <c r="F146" s="26">
        <v>512</v>
      </c>
      <c r="G146" s="26">
        <v>506</v>
      </c>
      <c r="H146" s="26">
        <v>543</v>
      </c>
      <c r="I146" s="26">
        <v>593</v>
      </c>
      <c r="J146" s="26">
        <v>594</v>
      </c>
      <c r="K146" s="26">
        <v>671</v>
      </c>
      <c r="L146" s="18">
        <f t="shared" si="2"/>
        <v>5060</v>
      </c>
    </row>
    <row r="147" spans="1:12" x14ac:dyDescent="0.3">
      <c r="A147" t="s">
        <v>15</v>
      </c>
      <c r="B147" s="26">
        <v>502</v>
      </c>
      <c r="C147" s="26">
        <v>519</v>
      </c>
      <c r="D147" s="26">
        <v>586</v>
      </c>
      <c r="E147" s="26">
        <v>604</v>
      </c>
      <c r="F147" s="26">
        <v>577</v>
      </c>
      <c r="G147" s="26">
        <v>576</v>
      </c>
      <c r="H147" s="26">
        <v>639</v>
      </c>
      <c r="I147" s="26">
        <v>634</v>
      </c>
      <c r="J147" s="26">
        <v>663</v>
      </c>
      <c r="K147" s="26">
        <v>655</v>
      </c>
      <c r="L147" s="18">
        <f t="shared" si="2"/>
        <v>5955</v>
      </c>
    </row>
    <row r="148" spans="1:12" x14ac:dyDescent="0.3">
      <c r="A148" t="s">
        <v>14</v>
      </c>
      <c r="B148" s="26">
        <v>924</v>
      </c>
      <c r="C148" s="26">
        <v>922</v>
      </c>
      <c r="D148" s="18">
        <v>1070</v>
      </c>
      <c r="E148" s="18">
        <v>1077</v>
      </c>
      <c r="F148" s="18">
        <v>1077</v>
      </c>
      <c r="G148" s="18">
        <v>1173</v>
      </c>
      <c r="H148" s="18">
        <v>1185</v>
      </c>
      <c r="I148" s="18">
        <v>1198</v>
      </c>
      <c r="J148" s="18">
        <v>1236</v>
      </c>
      <c r="K148" s="18">
        <v>1352</v>
      </c>
      <c r="L148" s="18">
        <f t="shared" si="2"/>
        <v>11214</v>
      </c>
    </row>
    <row r="149" spans="1:12" x14ac:dyDescent="0.3">
      <c r="A149" t="s">
        <v>13</v>
      </c>
      <c r="B149" s="18">
        <v>1899</v>
      </c>
      <c r="C149" s="18">
        <v>2162</v>
      </c>
      <c r="D149" s="18">
        <v>2364</v>
      </c>
      <c r="E149" s="18">
        <v>2550</v>
      </c>
      <c r="F149" s="18">
        <v>2636</v>
      </c>
      <c r="G149" s="18">
        <v>2718</v>
      </c>
      <c r="H149" s="18">
        <v>3088</v>
      </c>
      <c r="I149" s="18">
        <v>3285</v>
      </c>
      <c r="J149" s="18">
        <v>3294</v>
      </c>
      <c r="K149" s="18">
        <v>3385</v>
      </c>
      <c r="L149" s="18">
        <f t="shared" si="2"/>
        <v>27381</v>
      </c>
    </row>
    <row r="150" spans="1:12" x14ac:dyDescent="0.3">
      <c r="A150" t="s">
        <v>12</v>
      </c>
      <c r="B150" s="26">
        <v>979</v>
      </c>
      <c r="C150" s="18">
        <v>1071</v>
      </c>
      <c r="D150" s="18">
        <v>1139</v>
      </c>
      <c r="E150" s="18">
        <v>1175</v>
      </c>
      <c r="F150" s="18">
        <v>1222</v>
      </c>
      <c r="G150" s="18">
        <v>1228</v>
      </c>
      <c r="H150" s="18">
        <v>1266</v>
      </c>
      <c r="I150" s="18">
        <v>1253</v>
      </c>
      <c r="J150" s="18">
        <v>1291</v>
      </c>
      <c r="K150" s="18">
        <v>1320</v>
      </c>
      <c r="L150" s="18">
        <f t="shared" si="2"/>
        <v>11944</v>
      </c>
    </row>
    <row r="151" spans="1:12" x14ac:dyDescent="0.3">
      <c r="A151" t="s">
        <v>11</v>
      </c>
      <c r="B151" s="26">
        <v>49</v>
      </c>
      <c r="C151" s="26">
        <v>56</v>
      </c>
      <c r="D151" s="26">
        <v>54</v>
      </c>
      <c r="E151" s="26">
        <v>54</v>
      </c>
      <c r="F151" s="26">
        <v>54</v>
      </c>
      <c r="G151" s="26">
        <v>64</v>
      </c>
      <c r="H151" s="26">
        <v>59</v>
      </c>
      <c r="I151" s="26">
        <v>53</v>
      </c>
      <c r="J151" s="26">
        <v>49</v>
      </c>
      <c r="K151" s="26">
        <v>62</v>
      </c>
      <c r="L151" s="18">
        <f t="shared" si="2"/>
        <v>554</v>
      </c>
    </row>
    <row r="152" spans="1:12" x14ac:dyDescent="0.3">
      <c r="A152" t="s">
        <v>10</v>
      </c>
      <c r="B152" s="26">
        <v>232</v>
      </c>
      <c r="C152" s="26">
        <v>294</v>
      </c>
      <c r="D152" s="26">
        <v>345</v>
      </c>
      <c r="E152" s="26">
        <v>377</v>
      </c>
      <c r="F152" s="26">
        <v>395</v>
      </c>
      <c r="G152" s="26">
        <v>402</v>
      </c>
      <c r="H152" s="26">
        <v>446</v>
      </c>
      <c r="I152" s="26">
        <v>431</v>
      </c>
      <c r="J152" s="26">
        <v>447</v>
      </c>
      <c r="K152" s="26">
        <v>453</v>
      </c>
      <c r="L152" s="18">
        <f t="shared" si="2"/>
        <v>3822</v>
      </c>
    </row>
    <row r="153" spans="1:12" x14ac:dyDescent="0.3">
      <c r="A153" t="s">
        <v>9</v>
      </c>
      <c r="B153" s="18">
        <v>1378</v>
      </c>
      <c r="C153" s="18">
        <v>1431</v>
      </c>
      <c r="D153" s="18">
        <v>1511</v>
      </c>
      <c r="E153" s="18">
        <v>1666</v>
      </c>
      <c r="F153" s="18">
        <v>1674</v>
      </c>
      <c r="G153" s="18">
        <v>1723</v>
      </c>
      <c r="H153" s="18">
        <v>1825</v>
      </c>
      <c r="I153" s="18">
        <v>1882</v>
      </c>
      <c r="J153" s="18">
        <v>1903</v>
      </c>
      <c r="K153" s="18">
        <v>1896</v>
      </c>
      <c r="L153" s="18">
        <f t="shared" si="2"/>
        <v>16889</v>
      </c>
    </row>
    <row r="154" spans="1:12" x14ac:dyDescent="0.3">
      <c r="A154" t="s">
        <v>8</v>
      </c>
      <c r="B154" s="26">
        <v>84</v>
      </c>
      <c r="C154" s="26">
        <v>93</v>
      </c>
      <c r="D154" s="26">
        <v>97</v>
      </c>
      <c r="E154" s="26">
        <v>94</v>
      </c>
      <c r="F154" s="26">
        <v>97</v>
      </c>
      <c r="G154" s="26">
        <v>101</v>
      </c>
      <c r="H154" s="26">
        <v>108</v>
      </c>
      <c r="I154" s="26">
        <v>112</v>
      </c>
      <c r="J154" s="26">
        <v>107</v>
      </c>
      <c r="K154" s="26">
        <v>99</v>
      </c>
      <c r="L154" s="18">
        <f t="shared" si="2"/>
        <v>992</v>
      </c>
    </row>
    <row r="155" spans="1:12" x14ac:dyDescent="0.3">
      <c r="A155" t="s">
        <v>7</v>
      </c>
      <c r="B155" s="26">
        <v>315</v>
      </c>
      <c r="C155" s="26">
        <v>349</v>
      </c>
      <c r="D155" s="26">
        <v>335</v>
      </c>
      <c r="E155" s="26">
        <v>344</v>
      </c>
      <c r="F155" s="26">
        <v>344</v>
      </c>
      <c r="G155" s="26">
        <v>354</v>
      </c>
      <c r="H155" s="26">
        <v>387</v>
      </c>
      <c r="I155" s="26">
        <v>400</v>
      </c>
      <c r="J155" s="26">
        <v>393</v>
      </c>
      <c r="K155" s="26">
        <v>429</v>
      </c>
      <c r="L155" s="18">
        <f t="shared" si="2"/>
        <v>3650</v>
      </c>
    </row>
    <row r="156" spans="1:12" x14ac:dyDescent="0.3">
      <c r="A156" t="s">
        <v>6</v>
      </c>
      <c r="B156" s="26">
        <v>466</v>
      </c>
      <c r="C156" s="26">
        <v>513</v>
      </c>
      <c r="D156" s="26">
        <v>569</v>
      </c>
      <c r="E156" s="26">
        <v>609</v>
      </c>
      <c r="F156" s="26">
        <v>623</v>
      </c>
      <c r="G156" s="26">
        <v>681</v>
      </c>
      <c r="H156" s="26">
        <v>666</v>
      </c>
      <c r="I156" s="26">
        <v>732</v>
      </c>
      <c r="J156" s="26">
        <v>801</v>
      </c>
      <c r="K156" s="26">
        <v>807</v>
      </c>
      <c r="L156" s="18">
        <f t="shared" si="2"/>
        <v>6467</v>
      </c>
    </row>
    <row r="157" spans="1:12" x14ac:dyDescent="0.3">
      <c r="A157" t="s">
        <v>5</v>
      </c>
      <c r="B157" s="18">
        <v>26920</v>
      </c>
      <c r="C157" s="18">
        <v>28834</v>
      </c>
      <c r="D157" s="18">
        <v>30351</v>
      </c>
      <c r="E157" s="18">
        <v>31365</v>
      </c>
      <c r="F157" s="18">
        <v>31767</v>
      </c>
      <c r="G157" s="18">
        <v>32620</v>
      </c>
      <c r="H157" s="18">
        <v>33337</v>
      </c>
      <c r="I157" s="18">
        <v>33856</v>
      </c>
      <c r="J157" s="18">
        <v>33886</v>
      </c>
      <c r="K157" s="18">
        <v>34518</v>
      </c>
      <c r="L157" s="18">
        <f t="shared" si="2"/>
        <v>317454</v>
      </c>
    </row>
    <row r="158" spans="1:12" x14ac:dyDescent="0.3">
      <c r="A158" t="s">
        <v>4</v>
      </c>
      <c r="B158" s="26">
        <v>224</v>
      </c>
      <c r="C158" s="26">
        <v>250</v>
      </c>
      <c r="D158" s="26">
        <v>261</v>
      </c>
      <c r="E158" s="26">
        <v>295</v>
      </c>
      <c r="F158" s="26">
        <v>341</v>
      </c>
      <c r="G158" s="26">
        <v>346</v>
      </c>
      <c r="H158" s="26">
        <v>351</v>
      </c>
      <c r="I158" s="26">
        <v>338</v>
      </c>
      <c r="J158" s="26">
        <v>364</v>
      </c>
      <c r="K158" s="26">
        <v>365</v>
      </c>
      <c r="L158" s="18">
        <f t="shared" si="2"/>
        <v>3135</v>
      </c>
    </row>
    <row r="159" spans="1:12" x14ac:dyDescent="0.3">
      <c r="A159" t="s">
        <v>3</v>
      </c>
      <c r="B159" s="26">
        <v>284</v>
      </c>
      <c r="C159" s="26">
        <v>318</v>
      </c>
      <c r="D159" s="26">
        <v>346</v>
      </c>
      <c r="E159" s="26">
        <v>340</v>
      </c>
      <c r="F159" s="26">
        <v>366</v>
      </c>
      <c r="G159" s="26">
        <v>349</v>
      </c>
      <c r="H159" s="26">
        <v>363</v>
      </c>
      <c r="I159" s="26">
        <v>373</v>
      </c>
      <c r="J159" s="26">
        <v>369</v>
      </c>
      <c r="K159" s="26">
        <v>391</v>
      </c>
      <c r="L159" s="18">
        <f t="shared" si="2"/>
        <v>3499</v>
      </c>
    </row>
    <row r="160" spans="1:12" x14ac:dyDescent="0.3">
      <c r="A160" t="s">
        <v>2</v>
      </c>
      <c r="B160" s="26">
        <v>156</v>
      </c>
      <c r="C160" s="26">
        <v>172</v>
      </c>
      <c r="D160" s="26">
        <v>175</v>
      </c>
      <c r="E160" s="26">
        <v>192</v>
      </c>
      <c r="F160" s="26">
        <v>206</v>
      </c>
      <c r="G160" s="26">
        <v>205</v>
      </c>
      <c r="H160" s="26">
        <v>215</v>
      </c>
      <c r="I160" s="26">
        <v>231</v>
      </c>
      <c r="J160" s="26">
        <v>240</v>
      </c>
      <c r="K160" s="26">
        <v>250</v>
      </c>
      <c r="L160" s="18">
        <f t="shared" si="2"/>
        <v>2042</v>
      </c>
    </row>
    <row r="161" spans="1:12" x14ac:dyDescent="0.3">
      <c r="A161" t="s">
        <v>1</v>
      </c>
      <c r="B161" s="26">
        <v>308</v>
      </c>
      <c r="C161" s="26">
        <v>322</v>
      </c>
      <c r="D161" s="26">
        <v>326</v>
      </c>
      <c r="E161" s="26">
        <v>347</v>
      </c>
      <c r="F161" s="26">
        <v>347</v>
      </c>
      <c r="G161" s="26">
        <v>349</v>
      </c>
      <c r="H161" s="26">
        <v>414</v>
      </c>
      <c r="I161" s="26">
        <v>438</v>
      </c>
      <c r="J161" s="26">
        <v>425</v>
      </c>
      <c r="K161" s="26">
        <v>442</v>
      </c>
      <c r="L161" s="18">
        <f t="shared" si="2"/>
        <v>3718</v>
      </c>
    </row>
    <row r="162" spans="1:12" x14ac:dyDescent="0.3">
      <c r="A162" t="s">
        <v>0</v>
      </c>
      <c r="B162" s="18">
        <v>646958</v>
      </c>
      <c r="C162" s="18">
        <v>699663</v>
      </c>
      <c r="D162" s="18">
        <v>751168</v>
      </c>
      <c r="E162" s="18">
        <v>795001</v>
      </c>
      <c r="F162" s="18">
        <v>830405</v>
      </c>
      <c r="G162" s="18">
        <v>859895</v>
      </c>
      <c r="H162" s="18">
        <v>892010</v>
      </c>
      <c r="I162" s="18">
        <v>909902</v>
      </c>
      <c r="J162" s="18">
        <v>916395</v>
      </c>
      <c r="K162" s="18">
        <v>935279</v>
      </c>
      <c r="L162" s="18">
        <f t="shared" si="2"/>
        <v>8236676</v>
      </c>
    </row>
    <row r="163" spans="1:12" x14ac:dyDescent="0.3">
      <c r="A163" t="s">
        <v>366</v>
      </c>
    </row>
  </sheetData>
  <hyperlinks>
    <hyperlink ref="A3" display="Appling"/>
    <hyperlink ref="A4" display="Atkinson"/>
    <hyperlink ref="A5" display="Bacon"/>
    <hyperlink ref="A6" display="Baker"/>
    <hyperlink ref="A7" display="Baldwin"/>
    <hyperlink ref="A8" display="Banks"/>
    <hyperlink ref="A9" display="Barrow"/>
    <hyperlink ref="A10" display="Bartow"/>
    <hyperlink ref="A11" display="Ben Hill"/>
    <hyperlink ref="A12" display="Berrien"/>
    <hyperlink ref="A13" display="Bibb"/>
    <hyperlink ref="A14" display="Bleckley"/>
    <hyperlink ref="A15" display="Brantley"/>
    <hyperlink ref="A16" display="Brooks"/>
    <hyperlink ref="A17" display="Bryan"/>
    <hyperlink ref="A18" display="Bulloch"/>
    <hyperlink ref="A19" display="Burke"/>
    <hyperlink ref="A20" display="Butts"/>
    <hyperlink ref="A21" display="Calhoun"/>
    <hyperlink ref="A22" display="Camden"/>
    <hyperlink ref="A23" display="Candler"/>
    <hyperlink ref="A24" display="Carroll"/>
    <hyperlink ref="A25" display="Catoosa"/>
    <hyperlink ref="A26" display="Charlton"/>
    <hyperlink ref="A27" display="Chatham"/>
    <hyperlink ref="A28" display="Chattahoochee"/>
    <hyperlink ref="A29" display="Chattooga"/>
    <hyperlink ref="A30" display="Cherokee"/>
    <hyperlink ref="A31" display="Clarke"/>
    <hyperlink ref="A32" display="Clay"/>
    <hyperlink ref="A33" display="Clayton"/>
    <hyperlink ref="A34" display="Clinch"/>
    <hyperlink ref="A35" display="Cobb"/>
    <hyperlink ref="A36" display="Coffee"/>
    <hyperlink ref="A37" display="Colquitt"/>
    <hyperlink ref="A38" display="Columbia"/>
    <hyperlink ref="A39" display="Cook"/>
    <hyperlink ref="A40" display="Coweta"/>
    <hyperlink ref="A41" display="Crawford"/>
    <hyperlink ref="A42" display="Crisp"/>
    <hyperlink ref="A43" display="Dade"/>
    <hyperlink ref="A44" display="Dawson"/>
    <hyperlink ref="A45" display="Decatur"/>
    <hyperlink ref="A46" display="DeKalb"/>
    <hyperlink ref="A47" display="Dodge"/>
    <hyperlink ref="A48" display="Dooly"/>
    <hyperlink ref="A49" display="Dougherty"/>
    <hyperlink ref="A50" display="Douglas"/>
    <hyperlink ref="A51" display="Early"/>
    <hyperlink ref="A52" display="Echols"/>
    <hyperlink ref="A53" display="Effingham"/>
    <hyperlink ref="A54" display="Elbert"/>
    <hyperlink ref="A55" display="Emanuel"/>
    <hyperlink ref="A56" display="Evans"/>
    <hyperlink ref="A57" display="Fannin"/>
    <hyperlink ref="A58" display="Fayette"/>
    <hyperlink ref="A59" display="Floyd"/>
    <hyperlink ref="A60" display="Forsyth"/>
    <hyperlink ref="A61" display="Franklin"/>
    <hyperlink ref="A62" display="Fulton"/>
    <hyperlink ref="A63" display="Gilmer"/>
    <hyperlink ref="A64" display="Glascock"/>
    <hyperlink ref="A65" display="Glynn"/>
    <hyperlink ref="A66" display="Gordon"/>
    <hyperlink ref="A67" display="Grady"/>
    <hyperlink ref="A68" display="Greene"/>
    <hyperlink ref="A69" display="Gwinnett"/>
    <hyperlink ref="A70" display="Habersham"/>
    <hyperlink ref="A71" display="Hall"/>
    <hyperlink ref="A72" display="Hancock"/>
    <hyperlink ref="A73" display="Haralson"/>
    <hyperlink ref="A74" display="Harris"/>
    <hyperlink ref="A75" display="Hart"/>
    <hyperlink ref="A76" display="Heard"/>
    <hyperlink ref="A77" display="Henry"/>
    <hyperlink ref="A78" display="Houston"/>
    <hyperlink ref="A79" display="Irwin"/>
    <hyperlink ref="A80" display="Jackson"/>
    <hyperlink ref="A81" display="Jasper"/>
    <hyperlink ref="A82" display="Jeff Davis"/>
    <hyperlink ref="A83" display="Jefferson"/>
    <hyperlink ref="A84" display="Jenkins"/>
    <hyperlink ref="A85" display="Johnson"/>
    <hyperlink ref="A86" display="Jones"/>
    <hyperlink ref="A87" display="Lamar"/>
    <hyperlink ref="A88" display="Lanier"/>
    <hyperlink ref="A89" display="Laurens"/>
    <hyperlink ref="A90" display="Lee"/>
    <hyperlink ref="A91" display="Liberty"/>
    <hyperlink ref="A92" display="Lincoln"/>
    <hyperlink ref="A93" display="Long"/>
    <hyperlink ref="A94" display="Lowndes"/>
    <hyperlink ref="A95" display="Lumpkin"/>
    <hyperlink ref="A99" display="McDuffie"/>
    <hyperlink ref="A100" display="McIntosh"/>
    <hyperlink ref="A96" display="Macon"/>
    <hyperlink ref="A97" display="Madison"/>
    <hyperlink ref="A98" display="Marion"/>
    <hyperlink ref="A101" display="Meriwether"/>
    <hyperlink ref="A102" display="Miller"/>
    <hyperlink ref="A103" display="Mitchell"/>
    <hyperlink ref="A104" display="Monroe"/>
    <hyperlink ref="A105" display="Montgomery"/>
    <hyperlink ref="A106" display="Morgan"/>
    <hyperlink ref="A107" display="Murray"/>
    <hyperlink ref="A108" display="Muscogee"/>
    <hyperlink ref="A109" display="Newton"/>
    <hyperlink ref="A110" display="Oconee"/>
    <hyperlink ref="A111" display="Oglethorpe"/>
    <hyperlink ref="A112" display="Paulding"/>
    <hyperlink ref="A113" display="Peach"/>
    <hyperlink ref="A114" display="Pickens"/>
    <hyperlink ref="A115" display="Pierce"/>
    <hyperlink ref="A116" display="Pike"/>
    <hyperlink ref="A117" display="Polk"/>
    <hyperlink ref="A118" display="Pulaski"/>
    <hyperlink ref="A119" display="Putnam"/>
    <hyperlink ref="A120" display="Quitman"/>
    <hyperlink ref="A121" display="Rabun"/>
    <hyperlink ref="A122" display="Randolph"/>
    <hyperlink ref="A123" display="Richmond"/>
    <hyperlink ref="A124" display="Rockdale"/>
    <hyperlink ref="A125" display="Schley"/>
    <hyperlink ref="A126" display="Screven"/>
    <hyperlink ref="A127" display="Seminole"/>
    <hyperlink ref="A128" display="Spalding"/>
    <hyperlink ref="A129" display="Stephens"/>
    <hyperlink ref="A130" display="Stewart"/>
    <hyperlink ref="A131" display="Sumter"/>
    <hyperlink ref="A132" display="Talbot"/>
    <hyperlink ref="A133" display="Taliaferro"/>
    <hyperlink ref="A134" display="Tattnall"/>
    <hyperlink ref="A135" display="Taylor"/>
    <hyperlink ref="A136" display="Telfair"/>
    <hyperlink ref="A137" display="Terrell"/>
    <hyperlink ref="A138" display="Thomas"/>
    <hyperlink ref="A139" display="Tift"/>
    <hyperlink ref="A140" display="Toombs"/>
    <hyperlink ref="A141" display="Towns"/>
    <hyperlink ref="A142" display="Treutlen"/>
    <hyperlink ref="A143" display="Troup"/>
    <hyperlink ref="A144" display="Turner"/>
    <hyperlink ref="A145" display="Twiggs"/>
    <hyperlink ref="A146" display="Union"/>
    <hyperlink ref="A147" display="Upson"/>
    <hyperlink ref="A148" display="Walker"/>
    <hyperlink ref="A149" display="Walton"/>
    <hyperlink ref="A150" display="Ware"/>
    <hyperlink ref="A151" display="Warren"/>
    <hyperlink ref="A152" display="Washington"/>
    <hyperlink ref="A153" display="Wayne"/>
    <hyperlink ref="A154" display="Webster"/>
    <hyperlink ref="A155" display="Wheeler"/>
    <hyperlink ref="A156" display="White"/>
    <hyperlink ref="A157" display="Whitfield"/>
    <hyperlink ref="A158" display="Wilcox"/>
    <hyperlink ref="A159" display="Wilkes"/>
    <hyperlink ref="A160" display="Wilkinson"/>
    <hyperlink ref="A161" display="Worth"/>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4"/>
  <sheetViews>
    <sheetView topLeftCell="AF1" workbookViewId="0">
      <selection activeCell="AP1" sqref="AP1:AP1048576"/>
    </sheetView>
  </sheetViews>
  <sheetFormatPr defaultColWidth="11.19921875" defaultRowHeight="15.6" x14ac:dyDescent="0.3"/>
  <cols>
    <col min="38" max="38" width="11.19921875" style="30"/>
    <col min="42" max="42" width="11.19921875" style="33"/>
  </cols>
  <sheetData>
    <row r="1" spans="1:47" x14ac:dyDescent="0.3">
      <c r="A1" t="s">
        <v>344</v>
      </c>
      <c r="G1" s="4" t="s">
        <v>362</v>
      </c>
      <c r="H1" s="27" t="s">
        <v>375</v>
      </c>
    </row>
    <row r="2" spans="1:47" x14ac:dyDescent="0.3">
      <c r="B2">
        <v>2005</v>
      </c>
      <c r="F2">
        <v>2006</v>
      </c>
      <c r="J2">
        <v>2007</v>
      </c>
      <c r="N2">
        <v>2008</v>
      </c>
      <c r="R2">
        <v>2009</v>
      </c>
      <c r="V2">
        <v>2010</v>
      </c>
      <c r="Z2">
        <v>2011</v>
      </c>
      <c r="AD2">
        <v>2012</v>
      </c>
      <c r="AH2">
        <v>2013</v>
      </c>
      <c r="AL2" s="30">
        <v>2014</v>
      </c>
      <c r="AP2" s="33" t="s">
        <v>165</v>
      </c>
    </row>
    <row r="3" spans="1:47" x14ac:dyDescent="0.3">
      <c r="B3" t="s">
        <v>164</v>
      </c>
      <c r="C3" t="s">
        <v>343</v>
      </c>
      <c r="D3" t="s">
        <v>342</v>
      </c>
      <c r="E3" t="s">
        <v>161</v>
      </c>
      <c r="F3" t="s">
        <v>164</v>
      </c>
      <c r="G3" t="s">
        <v>343</v>
      </c>
      <c r="H3" t="s">
        <v>342</v>
      </c>
      <c r="I3" t="s">
        <v>161</v>
      </c>
      <c r="J3" t="s">
        <v>164</v>
      </c>
      <c r="K3" t="s">
        <v>343</v>
      </c>
      <c r="L3" t="s">
        <v>342</v>
      </c>
      <c r="M3" t="s">
        <v>161</v>
      </c>
      <c r="N3" t="s">
        <v>164</v>
      </c>
      <c r="O3" t="s">
        <v>343</v>
      </c>
      <c r="P3" t="s">
        <v>342</v>
      </c>
      <c r="Q3" t="s">
        <v>161</v>
      </c>
      <c r="R3" t="s">
        <v>164</v>
      </c>
      <c r="S3" t="s">
        <v>343</v>
      </c>
      <c r="T3" t="s">
        <v>342</v>
      </c>
      <c r="U3" t="s">
        <v>161</v>
      </c>
      <c r="V3" t="s">
        <v>164</v>
      </c>
      <c r="W3" t="s">
        <v>343</v>
      </c>
      <c r="X3" t="s">
        <v>342</v>
      </c>
      <c r="Y3" t="s">
        <v>161</v>
      </c>
      <c r="Z3" t="s">
        <v>164</v>
      </c>
      <c r="AA3" t="s">
        <v>343</v>
      </c>
      <c r="AB3" t="s">
        <v>342</v>
      </c>
      <c r="AC3" t="s">
        <v>161</v>
      </c>
      <c r="AD3" t="s">
        <v>164</v>
      </c>
      <c r="AE3" t="s">
        <v>343</v>
      </c>
      <c r="AF3" t="s">
        <v>342</v>
      </c>
      <c r="AG3" t="s">
        <v>161</v>
      </c>
      <c r="AH3" t="s">
        <v>164</v>
      </c>
      <c r="AI3" t="s">
        <v>343</v>
      </c>
      <c r="AJ3" t="s">
        <v>342</v>
      </c>
      <c r="AK3" t="s">
        <v>161</v>
      </c>
      <c r="AL3" s="30" t="s">
        <v>164</v>
      </c>
      <c r="AM3" t="s">
        <v>343</v>
      </c>
      <c r="AN3" t="s">
        <v>342</v>
      </c>
      <c r="AO3" t="s">
        <v>161</v>
      </c>
      <c r="AP3" s="33" t="s">
        <v>164</v>
      </c>
      <c r="AQ3" t="s">
        <v>343</v>
      </c>
      <c r="AR3" t="s">
        <v>342</v>
      </c>
      <c r="AS3" t="s">
        <v>161</v>
      </c>
    </row>
    <row r="4" spans="1:47" x14ac:dyDescent="0.3">
      <c r="A4" t="s">
        <v>159</v>
      </c>
      <c r="B4">
        <v>40</v>
      </c>
      <c r="C4">
        <v>13.9</v>
      </c>
      <c r="D4">
        <v>0.3</v>
      </c>
      <c r="E4">
        <v>0.2</v>
      </c>
      <c r="F4">
        <v>29</v>
      </c>
      <c r="G4">
        <v>10.4</v>
      </c>
      <c r="H4">
        <v>0.2</v>
      </c>
      <c r="I4">
        <v>0.2</v>
      </c>
      <c r="J4">
        <v>35</v>
      </c>
      <c r="K4">
        <v>11.9</v>
      </c>
      <c r="L4">
        <v>0.2</v>
      </c>
      <c r="M4">
        <v>0.2</v>
      </c>
      <c r="N4">
        <v>26</v>
      </c>
      <c r="O4">
        <v>9.6</v>
      </c>
      <c r="P4">
        <v>0.2</v>
      </c>
      <c r="Q4">
        <v>0.2</v>
      </c>
      <c r="R4">
        <v>25</v>
      </c>
      <c r="S4">
        <v>9.5</v>
      </c>
      <c r="T4">
        <v>0.2</v>
      </c>
      <c r="U4">
        <v>0.2</v>
      </c>
      <c r="V4">
        <v>35</v>
      </c>
      <c r="W4">
        <v>13.4</v>
      </c>
      <c r="X4">
        <v>0.3</v>
      </c>
      <c r="Y4">
        <v>0.2</v>
      </c>
      <c r="Z4">
        <v>26</v>
      </c>
      <c r="AA4">
        <v>9.5</v>
      </c>
      <c r="AB4">
        <v>0.2</v>
      </c>
      <c r="AC4">
        <v>0.2</v>
      </c>
      <c r="AD4">
        <v>19</v>
      </c>
      <c r="AE4">
        <v>7.1</v>
      </c>
      <c r="AF4">
        <v>0.2</v>
      </c>
      <c r="AG4">
        <v>0.2</v>
      </c>
      <c r="AH4">
        <v>33</v>
      </c>
      <c r="AI4">
        <v>12.8</v>
      </c>
      <c r="AJ4">
        <v>0.3</v>
      </c>
      <c r="AK4">
        <v>0.2</v>
      </c>
      <c r="AL4" s="30">
        <v>29</v>
      </c>
      <c r="AM4">
        <v>11.8</v>
      </c>
      <c r="AN4">
        <v>0.2</v>
      </c>
      <c r="AO4">
        <v>0.2</v>
      </c>
      <c r="AP4" s="33">
        <v>297</v>
      </c>
      <c r="AQ4">
        <v>11</v>
      </c>
      <c r="AR4">
        <v>0.2</v>
      </c>
      <c r="AS4">
        <v>0.2</v>
      </c>
      <c r="AU4" t="b">
        <f>AP4&lt;5</f>
        <v>0</v>
      </c>
    </row>
    <row r="5" spans="1:47" x14ac:dyDescent="0.3">
      <c r="A5" t="s">
        <v>158</v>
      </c>
      <c r="B5">
        <v>9</v>
      </c>
      <c r="C5">
        <v>5.3</v>
      </c>
      <c r="D5">
        <v>0.1</v>
      </c>
      <c r="E5">
        <v>0.1</v>
      </c>
      <c r="F5">
        <v>14</v>
      </c>
      <c r="G5">
        <v>9.1999999999999993</v>
      </c>
      <c r="H5">
        <v>0.1</v>
      </c>
      <c r="I5">
        <v>0.1</v>
      </c>
      <c r="J5">
        <v>8</v>
      </c>
      <c r="K5">
        <v>5.5</v>
      </c>
      <c r="L5">
        <v>0.1</v>
      </c>
      <c r="M5">
        <v>0.1</v>
      </c>
      <c r="N5">
        <v>12</v>
      </c>
      <c r="O5">
        <v>7.3</v>
      </c>
      <c r="P5">
        <v>0.1</v>
      </c>
      <c r="Q5">
        <v>0.1</v>
      </c>
      <c r="R5">
        <v>12</v>
      </c>
      <c r="S5">
        <v>9.4</v>
      </c>
      <c r="T5">
        <v>0.1</v>
      </c>
      <c r="U5">
        <v>0.1</v>
      </c>
      <c r="V5">
        <v>5</v>
      </c>
      <c r="W5">
        <v>3.7</v>
      </c>
      <c r="X5">
        <v>0</v>
      </c>
      <c r="Y5">
        <v>0.1</v>
      </c>
      <c r="Z5">
        <v>11</v>
      </c>
      <c r="AA5">
        <v>8.6999999999999993</v>
      </c>
      <c r="AB5">
        <v>0.1</v>
      </c>
      <c r="AC5">
        <v>0.1</v>
      </c>
      <c r="AD5">
        <v>10</v>
      </c>
      <c r="AE5">
        <v>9.1999999999999993</v>
      </c>
      <c r="AF5">
        <v>0.1</v>
      </c>
      <c r="AG5">
        <v>0.1</v>
      </c>
      <c r="AH5">
        <v>2</v>
      </c>
      <c r="AI5" t="s">
        <v>167</v>
      </c>
      <c r="AJ5" t="s">
        <v>167</v>
      </c>
      <c r="AK5">
        <v>0.1</v>
      </c>
      <c r="AL5" s="30">
        <v>9</v>
      </c>
      <c r="AM5">
        <v>7</v>
      </c>
      <c r="AN5">
        <v>0.1</v>
      </c>
      <c r="AO5">
        <v>0.1</v>
      </c>
      <c r="AP5" s="33">
        <v>92</v>
      </c>
      <c r="AQ5">
        <v>6.6</v>
      </c>
      <c r="AR5">
        <v>0.1</v>
      </c>
      <c r="AS5">
        <v>0.1</v>
      </c>
      <c r="AU5" t="b">
        <f t="shared" ref="AU5:AU68" si="0">AP5&lt;5</f>
        <v>0</v>
      </c>
    </row>
    <row r="6" spans="1:47" x14ac:dyDescent="0.3">
      <c r="A6" t="s">
        <v>157</v>
      </c>
      <c r="B6">
        <v>19</v>
      </c>
      <c r="C6">
        <v>11.2</v>
      </c>
      <c r="D6">
        <v>0.1</v>
      </c>
      <c r="E6">
        <v>0.1</v>
      </c>
      <c r="F6">
        <v>20</v>
      </c>
      <c r="G6">
        <v>11.7</v>
      </c>
      <c r="H6">
        <v>0.1</v>
      </c>
      <c r="I6">
        <v>0.1</v>
      </c>
      <c r="J6">
        <v>18</v>
      </c>
      <c r="K6">
        <v>9.6999999999999993</v>
      </c>
      <c r="L6">
        <v>0.1</v>
      </c>
      <c r="M6">
        <v>0.1</v>
      </c>
      <c r="N6">
        <v>11</v>
      </c>
      <c r="O6">
        <v>7.1</v>
      </c>
      <c r="P6">
        <v>0.1</v>
      </c>
      <c r="Q6">
        <v>0.1</v>
      </c>
      <c r="R6">
        <v>21</v>
      </c>
      <c r="S6">
        <v>12.9</v>
      </c>
      <c r="T6">
        <v>0.2</v>
      </c>
      <c r="U6">
        <v>0.1</v>
      </c>
      <c r="V6">
        <v>16</v>
      </c>
      <c r="W6">
        <v>10.7</v>
      </c>
      <c r="X6">
        <v>0.1</v>
      </c>
      <c r="Y6">
        <v>0.1</v>
      </c>
      <c r="Z6">
        <v>10</v>
      </c>
      <c r="AA6">
        <v>6.7</v>
      </c>
      <c r="AB6">
        <v>0.1</v>
      </c>
      <c r="AC6">
        <v>0.1</v>
      </c>
      <c r="AD6">
        <v>10</v>
      </c>
      <c r="AE6">
        <v>6.2</v>
      </c>
      <c r="AF6">
        <v>0.1</v>
      </c>
      <c r="AG6">
        <v>0.1</v>
      </c>
      <c r="AH6">
        <v>18</v>
      </c>
      <c r="AI6">
        <v>12.5</v>
      </c>
      <c r="AJ6">
        <v>0.1</v>
      </c>
      <c r="AK6">
        <v>0.1</v>
      </c>
      <c r="AL6" s="30">
        <v>12</v>
      </c>
      <c r="AM6">
        <v>8.1999999999999993</v>
      </c>
      <c r="AN6">
        <v>0.1</v>
      </c>
      <c r="AO6">
        <v>0.1</v>
      </c>
      <c r="AP6" s="33">
        <v>155</v>
      </c>
      <c r="AQ6">
        <v>9.6999999999999993</v>
      </c>
      <c r="AR6">
        <v>0.1</v>
      </c>
      <c r="AS6">
        <v>0.1</v>
      </c>
      <c r="AU6" t="b">
        <f t="shared" si="0"/>
        <v>0</v>
      </c>
    </row>
    <row r="7" spans="1:47" x14ac:dyDescent="0.3">
      <c r="A7" t="s">
        <v>156</v>
      </c>
      <c r="B7">
        <v>1</v>
      </c>
      <c r="C7" t="s">
        <v>167</v>
      </c>
      <c r="D7" t="s">
        <v>167</v>
      </c>
      <c r="E7">
        <v>0</v>
      </c>
      <c r="F7">
        <v>4</v>
      </c>
      <c r="G7" t="s">
        <v>167</v>
      </c>
      <c r="H7" t="s">
        <v>167</v>
      </c>
      <c r="I7">
        <v>0</v>
      </c>
      <c r="J7">
        <v>7</v>
      </c>
      <c r="K7">
        <v>21.2</v>
      </c>
      <c r="L7">
        <v>0</v>
      </c>
      <c r="M7">
        <v>0</v>
      </c>
      <c r="N7">
        <v>3</v>
      </c>
      <c r="O7" t="s">
        <v>167</v>
      </c>
      <c r="P7" t="s">
        <v>167</v>
      </c>
      <c r="Q7">
        <v>0</v>
      </c>
      <c r="R7">
        <v>3</v>
      </c>
      <c r="S7" t="s">
        <v>167</v>
      </c>
      <c r="T7" t="s">
        <v>167</v>
      </c>
      <c r="U7">
        <v>0</v>
      </c>
      <c r="V7">
        <v>2</v>
      </c>
      <c r="W7" t="s">
        <v>167</v>
      </c>
      <c r="X7" t="s">
        <v>167</v>
      </c>
      <c r="Y7">
        <v>0</v>
      </c>
      <c r="Z7">
        <v>5</v>
      </c>
      <c r="AA7">
        <v>14.7</v>
      </c>
      <c r="AB7">
        <v>0</v>
      </c>
      <c r="AC7">
        <v>0</v>
      </c>
      <c r="AD7">
        <v>7</v>
      </c>
      <c r="AE7">
        <v>21.2</v>
      </c>
      <c r="AF7">
        <v>0.1</v>
      </c>
      <c r="AG7">
        <v>0</v>
      </c>
      <c r="AH7">
        <v>5</v>
      </c>
      <c r="AI7">
        <v>17.2</v>
      </c>
      <c r="AJ7">
        <v>0</v>
      </c>
      <c r="AK7">
        <v>0</v>
      </c>
      <c r="AL7" s="30">
        <v>4</v>
      </c>
      <c r="AM7" t="s">
        <v>167</v>
      </c>
      <c r="AN7" t="s">
        <v>167</v>
      </c>
      <c r="AO7">
        <v>0</v>
      </c>
      <c r="AP7" s="33">
        <v>41</v>
      </c>
      <c r="AQ7">
        <v>12.3</v>
      </c>
      <c r="AR7">
        <v>0</v>
      </c>
      <c r="AS7">
        <v>0</v>
      </c>
      <c r="AU7" t="b">
        <f t="shared" si="0"/>
        <v>0</v>
      </c>
    </row>
    <row r="8" spans="1:47" x14ac:dyDescent="0.3">
      <c r="A8" t="s">
        <v>155</v>
      </c>
      <c r="B8">
        <v>56</v>
      </c>
      <c r="C8">
        <v>9.8000000000000007</v>
      </c>
      <c r="D8">
        <v>0.4</v>
      </c>
      <c r="E8">
        <v>0.4</v>
      </c>
      <c r="F8">
        <v>70</v>
      </c>
      <c r="G8">
        <v>12.1</v>
      </c>
      <c r="H8">
        <v>0.5</v>
      </c>
      <c r="I8">
        <v>0.4</v>
      </c>
      <c r="J8">
        <v>65</v>
      </c>
      <c r="K8">
        <v>11.3</v>
      </c>
      <c r="L8">
        <v>0.5</v>
      </c>
      <c r="M8">
        <v>0.4</v>
      </c>
      <c r="N8">
        <v>53</v>
      </c>
      <c r="O8">
        <v>9.5</v>
      </c>
      <c r="P8">
        <v>0.4</v>
      </c>
      <c r="Q8">
        <v>0.4</v>
      </c>
      <c r="R8">
        <v>46</v>
      </c>
      <c r="S8">
        <v>8.4</v>
      </c>
      <c r="T8">
        <v>0.3</v>
      </c>
      <c r="U8">
        <v>0.4</v>
      </c>
      <c r="V8">
        <v>54</v>
      </c>
      <c r="W8">
        <v>11</v>
      </c>
      <c r="X8">
        <v>0.4</v>
      </c>
      <c r="Y8">
        <v>0.4</v>
      </c>
      <c r="Z8">
        <v>62</v>
      </c>
      <c r="AA8">
        <v>12.8</v>
      </c>
      <c r="AB8">
        <v>0.5</v>
      </c>
      <c r="AC8">
        <v>0.4</v>
      </c>
      <c r="AD8">
        <v>69</v>
      </c>
      <c r="AE8">
        <v>14.6</v>
      </c>
      <c r="AF8">
        <v>0.6</v>
      </c>
      <c r="AG8">
        <v>0.4</v>
      </c>
      <c r="AH8">
        <v>70</v>
      </c>
      <c r="AI8">
        <v>15</v>
      </c>
      <c r="AJ8">
        <v>0.6</v>
      </c>
      <c r="AK8">
        <v>0.4</v>
      </c>
      <c r="AL8" s="30">
        <v>45</v>
      </c>
      <c r="AM8">
        <v>10.1</v>
      </c>
      <c r="AN8">
        <v>0.4</v>
      </c>
      <c r="AO8">
        <v>0.3</v>
      </c>
      <c r="AP8" s="33">
        <v>590</v>
      </c>
      <c r="AQ8">
        <v>11.4</v>
      </c>
      <c r="AR8">
        <v>0.4</v>
      </c>
      <c r="AS8">
        <v>0.4</v>
      </c>
      <c r="AU8" t="b">
        <f t="shared" si="0"/>
        <v>0</v>
      </c>
    </row>
    <row r="9" spans="1:47" x14ac:dyDescent="0.3">
      <c r="A9" t="s">
        <v>154</v>
      </c>
      <c r="B9">
        <v>23</v>
      </c>
      <c r="C9">
        <v>10.8</v>
      </c>
      <c r="D9">
        <v>0.2</v>
      </c>
      <c r="E9">
        <v>0.2</v>
      </c>
      <c r="F9">
        <v>22</v>
      </c>
      <c r="G9">
        <v>9</v>
      </c>
      <c r="H9">
        <v>0.2</v>
      </c>
      <c r="I9">
        <v>0.2</v>
      </c>
      <c r="J9">
        <v>17</v>
      </c>
      <c r="K9">
        <v>8.4</v>
      </c>
      <c r="L9">
        <v>0.1</v>
      </c>
      <c r="M9">
        <v>0.1</v>
      </c>
      <c r="N9">
        <v>14</v>
      </c>
      <c r="O9">
        <v>6.7</v>
      </c>
      <c r="P9">
        <v>0.1</v>
      </c>
      <c r="Q9">
        <v>0.1</v>
      </c>
      <c r="R9">
        <v>23</v>
      </c>
      <c r="S9">
        <v>10.9</v>
      </c>
      <c r="T9">
        <v>0.2</v>
      </c>
      <c r="U9">
        <v>0.1</v>
      </c>
      <c r="V9">
        <v>24</v>
      </c>
      <c r="W9">
        <v>14</v>
      </c>
      <c r="X9">
        <v>0.2</v>
      </c>
      <c r="Y9">
        <v>0.1</v>
      </c>
      <c r="Z9">
        <v>23</v>
      </c>
      <c r="AA9">
        <v>11.8</v>
      </c>
      <c r="AB9">
        <v>0.2</v>
      </c>
      <c r="AC9">
        <v>0.1</v>
      </c>
      <c r="AD9">
        <v>8</v>
      </c>
      <c r="AE9">
        <v>4.9000000000000004</v>
      </c>
      <c r="AF9">
        <v>0.1</v>
      </c>
      <c r="AG9">
        <v>0.1</v>
      </c>
      <c r="AH9">
        <v>13</v>
      </c>
      <c r="AI9">
        <v>6.5</v>
      </c>
      <c r="AJ9">
        <v>0.1</v>
      </c>
      <c r="AK9">
        <v>0.2</v>
      </c>
      <c r="AL9" s="30">
        <v>10</v>
      </c>
      <c r="AM9">
        <v>4.8</v>
      </c>
      <c r="AN9">
        <v>0.1</v>
      </c>
      <c r="AO9">
        <v>0.2</v>
      </c>
      <c r="AP9" s="33">
        <v>177</v>
      </c>
      <c r="AQ9">
        <v>8.8000000000000007</v>
      </c>
      <c r="AR9">
        <v>0.1</v>
      </c>
      <c r="AS9">
        <v>0.1</v>
      </c>
      <c r="AU9" t="b">
        <f t="shared" si="0"/>
        <v>0</v>
      </c>
    </row>
    <row r="10" spans="1:47" x14ac:dyDescent="0.3">
      <c r="A10" t="s">
        <v>153</v>
      </c>
      <c r="B10">
        <v>85</v>
      </c>
      <c r="C10">
        <v>7.6</v>
      </c>
      <c r="D10">
        <v>0.6</v>
      </c>
      <c r="E10">
        <v>0.8</v>
      </c>
      <c r="F10">
        <v>101</v>
      </c>
      <c r="G10">
        <v>9</v>
      </c>
      <c r="H10">
        <v>0.7</v>
      </c>
      <c r="I10">
        <v>0.8</v>
      </c>
      <c r="J10">
        <v>93</v>
      </c>
      <c r="K10">
        <v>7.5</v>
      </c>
      <c r="L10">
        <v>0.6</v>
      </c>
      <c r="M10">
        <v>0.8</v>
      </c>
      <c r="N10">
        <v>98</v>
      </c>
      <c r="O10">
        <v>8.1999999999999993</v>
      </c>
      <c r="P10">
        <v>0.7</v>
      </c>
      <c r="Q10">
        <v>0.8</v>
      </c>
      <c r="R10">
        <v>83</v>
      </c>
      <c r="S10">
        <v>7.7</v>
      </c>
      <c r="T10">
        <v>0.6</v>
      </c>
      <c r="U10">
        <v>0.8</v>
      </c>
      <c r="V10">
        <v>84</v>
      </c>
      <c r="W10">
        <v>8.1</v>
      </c>
      <c r="X10">
        <v>0.6</v>
      </c>
      <c r="Y10">
        <v>0.8</v>
      </c>
      <c r="Z10">
        <v>78</v>
      </c>
      <c r="AA10">
        <v>7.2</v>
      </c>
      <c r="AB10">
        <v>0.6</v>
      </c>
      <c r="AC10">
        <v>0.8</v>
      </c>
      <c r="AD10">
        <v>70</v>
      </c>
      <c r="AE10">
        <v>6.4</v>
      </c>
      <c r="AF10">
        <v>0.6</v>
      </c>
      <c r="AG10">
        <v>0.8</v>
      </c>
      <c r="AH10">
        <v>66</v>
      </c>
      <c r="AI10">
        <v>6.6</v>
      </c>
      <c r="AJ10">
        <v>0.5</v>
      </c>
      <c r="AK10">
        <v>0.8</v>
      </c>
      <c r="AL10" s="30">
        <v>88</v>
      </c>
      <c r="AM10">
        <v>8.6999999999999993</v>
      </c>
      <c r="AN10">
        <v>0.7</v>
      </c>
      <c r="AO10">
        <v>0.8</v>
      </c>
      <c r="AP10" s="33">
        <v>846</v>
      </c>
      <c r="AQ10">
        <v>7.7</v>
      </c>
      <c r="AR10">
        <v>0.6</v>
      </c>
      <c r="AS10">
        <v>0.8</v>
      </c>
      <c r="AU10" t="b">
        <f t="shared" si="0"/>
        <v>0</v>
      </c>
    </row>
    <row r="11" spans="1:47" x14ac:dyDescent="0.3">
      <c r="A11" t="s">
        <v>152</v>
      </c>
      <c r="B11">
        <v>104</v>
      </c>
      <c r="C11">
        <v>7.1</v>
      </c>
      <c r="D11">
        <v>0.8</v>
      </c>
      <c r="E11">
        <v>1</v>
      </c>
      <c r="F11">
        <v>131</v>
      </c>
      <c r="G11">
        <v>8.8000000000000007</v>
      </c>
      <c r="H11">
        <v>0.9</v>
      </c>
      <c r="I11">
        <v>1</v>
      </c>
      <c r="J11">
        <v>115</v>
      </c>
      <c r="K11">
        <v>7.5</v>
      </c>
      <c r="L11">
        <v>0.8</v>
      </c>
      <c r="M11">
        <v>1</v>
      </c>
      <c r="N11">
        <v>131</v>
      </c>
      <c r="O11">
        <v>9.3000000000000007</v>
      </c>
      <c r="P11">
        <v>0.9</v>
      </c>
      <c r="Q11">
        <v>1</v>
      </c>
      <c r="R11">
        <v>102</v>
      </c>
      <c r="S11">
        <v>7.3</v>
      </c>
      <c r="T11">
        <v>0.8</v>
      </c>
      <c r="U11">
        <v>1</v>
      </c>
      <c r="V11">
        <v>130</v>
      </c>
      <c r="W11">
        <v>9.6999999999999993</v>
      </c>
      <c r="X11">
        <v>1</v>
      </c>
      <c r="Y11">
        <v>1</v>
      </c>
      <c r="Z11">
        <v>89</v>
      </c>
      <c r="AA11">
        <v>7.1</v>
      </c>
      <c r="AB11">
        <v>0.7</v>
      </c>
      <c r="AC11">
        <v>1</v>
      </c>
      <c r="AD11">
        <v>109</v>
      </c>
      <c r="AE11">
        <v>8.8000000000000007</v>
      </c>
      <c r="AF11">
        <v>0.9</v>
      </c>
      <c r="AG11">
        <v>0.9</v>
      </c>
      <c r="AH11">
        <v>104</v>
      </c>
      <c r="AI11">
        <v>8</v>
      </c>
      <c r="AJ11">
        <v>0.9</v>
      </c>
      <c r="AK11">
        <v>1</v>
      </c>
      <c r="AL11" s="30">
        <v>117</v>
      </c>
      <c r="AM11">
        <v>8.6</v>
      </c>
      <c r="AN11">
        <v>0.9</v>
      </c>
      <c r="AO11">
        <v>1</v>
      </c>
      <c r="AP11" s="34">
        <v>1132</v>
      </c>
      <c r="AQ11">
        <v>8.1999999999999993</v>
      </c>
      <c r="AR11">
        <v>0.9</v>
      </c>
      <c r="AS11">
        <v>1</v>
      </c>
      <c r="AU11" t="b">
        <f t="shared" si="0"/>
        <v>0</v>
      </c>
    </row>
    <row r="12" spans="1:47" x14ac:dyDescent="0.3">
      <c r="A12" t="s">
        <v>151</v>
      </c>
      <c r="B12">
        <v>64</v>
      </c>
      <c r="C12">
        <v>18.8</v>
      </c>
      <c r="D12">
        <v>0.5</v>
      </c>
      <c r="E12">
        <v>0.2</v>
      </c>
      <c r="F12">
        <v>74</v>
      </c>
      <c r="G12">
        <v>22.5</v>
      </c>
      <c r="H12">
        <v>0.5</v>
      </c>
      <c r="I12">
        <v>0.2</v>
      </c>
      <c r="J12">
        <v>55</v>
      </c>
      <c r="K12">
        <v>15.6</v>
      </c>
      <c r="L12">
        <v>0.4</v>
      </c>
      <c r="M12">
        <v>0.2</v>
      </c>
      <c r="N12">
        <v>52</v>
      </c>
      <c r="O12">
        <v>17.600000000000001</v>
      </c>
      <c r="P12">
        <v>0.4</v>
      </c>
      <c r="Q12">
        <v>0.2</v>
      </c>
      <c r="R12">
        <v>38</v>
      </c>
      <c r="S12">
        <v>12.8</v>
      </c>
      <c r="T12">
        <v>0.3</v>
      </c>
      <c r="U12">
        <v>0.2</v>
      </c>
      <c r="V12">
        <v>27</v>
      </c>
      <c r="W12">
        <v>10.199999999999999</v>
      </c>
      <c r="X12">
        <v>0.2</v>
      </c>
      <c r="Y12">
        <v>0.2</v>
      </c>
      <c r="Z12">
        <v>31</v>
      </c>
      <c r="AA12">
        <v>12.2</v>
      </c>
      <c r="AB12">
        <v>0.2</v>
      </c>
      <c r="AC12">
        <v>0.2</v>
      </c>
      <c r="AD12">
        <v>30</v>
      </c>
      <c r="AE12">
        <v>12.7</v>
      </c>
      <c r="AF12">
        <v>0.2</v>
      </c>
      <c r="AG12">
        <v>0.2</v>
      </c>
      <c r="AH12">
        <v>24</v>
      </c>
      <c r="AI12">
        <v>11.9</v>
      </c>
      <c r="AJ12">
        <v>0.2</v>
      </c>
      <c r="AK12">
        <v>0.2</v>
      </c>
      <c r="AL12" s="30">
        <v>37</v>
      </c>
      <c r="AM12">
        <v>15.3</v>
      </c>
      <c r="AN12">
        <v>0.3</v>
      </c>
      <c r="AO12">
        <v>0.2</v>
      </c>
      <c r="AP12" s="33">
        <v>432</v>
      </c>
      <c r="AQ12">
        <v>15.4</v>
      </c>
      <c r="AR12">
        <v>0.3</v>
      </c>
      <c r="AS12">
        <v>0.2</v>
      </c>
      <c r="AU12" t="b">
        <f t="shared" si="0"/>
        <v>0</v>
      </c>
    </row>
    <row r="13" spans="1:47" x14ac:dyDescent="0.3">
      <c r="A13" t="s">
        <v>150</v>
      </c>
      <c r="B13">
        <v>25</v>
      </c>
      <c r="C13">
        <v>9.4</v>
      </c>
      <c r="D13">
        <v>0.2</v>
      </c>
      <c r="E13">
        <v>0.2</v>
      </c>
      <c r="F13">
        <v>29</v>
      </c>
      <c r="G13">
        <v>11</v>
      </c>
      <c r="H13">
        <v>0.2</v>
      </c>
      <c r="I13">
        <v>0.2</v>
      </c>
      <c r="J13">
        <v>26</v>
      </c>
      <c r="K13">
        <v>9.5</v>
      </c>
      <c r="L13">
        <v>0.2</v>
      </c>
      <c r="M13">
        <v>0.2</v>
      </c>
      <c r="N13">
        <v>20</v>
      </c>
      <c r="O13">
        <v>7.4</v>
      </c>
      <c r="P13">
        <v>0.1</v>
      </c>
      <c r="Q13">
        <v>0.2</v>
      </c>
      <c r="R13">
        <v>18</v>
      </c>
      <c r="S13">
        <v>8.6999999999999993</v>
      </c>
      <c r="T13">
        <v>0.1</v>
      </c>
      <c r="U13">
        <v>0.1</v>
      </c>
      <c r="V13">
        <v>26</v>
      </c>
      <c r="W13">
        <v>10.9</v>
      </c>
      <c r="X13">
        <v>0.2</v>
      </c>
      <c r="Y13">
        <v>0.2</v>
      </c>
      <c r="Z13">
        <v>16</v>
      </c>
      <c r="AA13">
        <v>7.5</v>
      </c>
      <c r="AB13">
        <v>0.1</v>
      </c>
      <c r="AC13">
        <v>0.2</v>
      </c>
      <c r="AD13">
        <v>25</v>
      </c>
      <c r="AE13">
        <v>11.6</v>
      </c>
      <c r="AF13">
        <v>0.2</v>
      </c>
      <c r="AG13">
        <v>0.2</v>
      </c>
      <c r="AH13">
        <v>20</v>
      </c>
      <c r="AI13">
        <v>9.3000000000000007</v>
      </c>
      <c r="AJ13">
        <v>0.2</v>
      </c>
      <c r="AK13">
        <v>0.2</v>
      </c>
      <c r="AL13" s="30">
        <v>40</v>
      </c>
      <c r="AM13">
        <v>14.6</v>
      </c>
      <c r="AN13">
        <v>0.3</v>
      </c>
      <c r="AO13">
        <v>0.2</v>
      </c>
      <c r="AP13" s="33">
        <v>245</v>
      </c>
      <c r="AQ13">
        <v>10.1</v>
      </c>
      <c r="AR13">
        <v>0.2</v>
      </c>
      <c r="AS13">
        <v>0.2</v>
      </c>
      <c r="AU13" t="b">
        <f t="shared" si="0"/>
        <v>0</v>
      </c>
    </row>
    <row r="14" spans="1:47" x14ac:dyDescent="0.3">
      <c r="A14" t="s">
        <v>149</v>
      </c>
      <c r="B14">
        <v>353</v>
      </c>
      <c r="C14">
        <v>14.6</v>
      </c>
      <c r="D14">
        <v>2.7</v>
      </c>
      <c r="E14">
        <v>1.7</v>
      </c>
      <c r="F14">
        <v>353</v>
      </c>
      <c r="G14">
        <v>14.1</v>
      </c>
      <c r="H14">
        <v>2.5</v>
      </c>
      <c r="I14">
        <v>1.7</v>
      </c>
      <c r="J14">
        <v>336</v>
      </c>
      <c r="K14">
        <v>13.7</v>
      </c>
      <c r="L14">
        <v>2.2999999999999998</v>
      </c>
      <c r="M14">
        <v>1.6</v>
      </c>
      <c r="N14">
        <v>313</v>
      </c>
      <c r="O14">
        <v>12.4</v>
      </c>
      <c r="P14">
        <v>2.2000000000000002</v>
      </c>
      <c r="Q14">
        <v>1.7</v>
      </c>
      <c r="R14">
        <v>326</v>
      </c>
      <c r="S14">
        <v>13.3</v>
      </c>
      <c r="T14">
        <v>2.4</v>
      </c>
      <c r="U14">
        <v>1.7</v>
      </c>
      <c r="V14">
        <v>321</v>
      </c>
      <c r="W14">
        <v>13.6</v>
      </c>
      <c r="X14">
        <v>2.5</v>
      </c>
      <c r="Y14">
        <v>1.8</v>
      </c>
      <c r="Z14">
        <v>320</v>
      </c>
      <c r="AA14">
        <v>13.9</v>
      </c>
      <c r="AB14">
        <v>2.6</v>
      </c>
      <c r="AC14">
        <v>1.7</v>
      </c>
      <c r="AD14">
        <v>266</v>
      </c>
      <c r="AE14">
        <v>11.9</v>
      </c>
      <c r="AF14">
        <v>2.2000000000000002</v>
      </c>
      <c r="AG14">
        <v>1.7</v>
      </c>
      <c r="AH14">
        <v>275</v>
      </c>
      <c r="AI14">
        <v>12.6</v>
      </c>
      <c r="AJ14">
        <v>2.2999999999999998</v>
      </c>
      <c r="AK14">
        <v>1.7</v>
      </c>
      <c r="AL14" s="30">
        <v>320</v>
      </c>
      <c r="AM14">
        <v>14.2</v>
      </c>
      <c r="AN14">
        <v>2.6</v>
      </c>
      <c r="AO14">
        <v>1.7</v>
      </c>
      <c r="AP14" s="34">
        <v>3183</v>
      </c>
      <c r="AQ14">
        <v>13.4</v>
      </c>
      <c r="AR14">
        <v>2.4</v>
      </c>
      <c r="AS14">
        <v>1.7</v>
      </c>
      <c r="AU14" t="b">
        <f t="shared" si="0"/>
        <v>0</v>
      </c>
    </row>
    <row r="15" spans="1:47" x14ac:dyDescent="0.3">
      <c r="A15" t="s">
        <v>148</v>
      </c>
      <c r="B15">
        <v>23</v>
      </c>
      <c r="C15">
        <v>17.7</v>
      </c>
      <c r="D15">
        <v>0.2</v>
      </c>
      <c r="E15">
        <v>0.1</v>
      </c>
      <c r="F15">
        <v>8</v>
      </c>
      <c r="G15">
        <v>6.2</v>
      </c>
      <c r="H15">
        <v>0.1</v>
      </c>
      <c r="I15">
        <v>0.1</v>
      </c>
      <c r="J15">
        <v>25</v>
      </c>
      <c r="K15">
        <v>14.4</v>
      </c>
      <c r="L15">
        <v>0.2</v>
      </c>
      <c r="M15">
        <v>0.1</v>
      </c>
      <c r="N15">
        <v>27</v>
      </c>
      <c r="O15">
        <v>17</v>
      </c>
      <c r="P15">
        <v>0.2</v>
      </c>
      <c r="Q15">
        <v>0.1</v>
      </c>
      <c r="R15">
        <v>16</v>
      </c>
      <c r="S15">
        <v>11.8</v>
      </c>
      <c r="T15">
        <v>0.1</v>
      </c>
      <c r="U15">
        <v>0.1</v>
      </c>
      <c r="V15">
        <v>11</v>
      </c>
      <c r="W15">
        <v>8</v>
      </c>
      <c r="X15">
        <v>0.1</v>
      </c>
      <c r="Y15">
        <v>0.1</v>
      </c>
      <c r="Z15">
        <v>12</v>
      </c>
      <c r="AA15">
        <v>8.4</v>
      </c>
      <c r="AB15">
        <v>0.1</v>
      </c>
      <c r="AC15">
        <v>0.1</v>
      </c>
      <c r="AD15">
        <v>6</v>
      </c>
      <c r="AE15">
        <v>4.8</v>
      </c>
      <c r="AF15">
        <v>0</v>
      </c>
      <c r="AG15">
        <v>0.1</v>
      </c>
      <c r="AH15">
        <v>6</v>
      </c>
      <c r="AI15">
        <v>4.5999999999999996</v>
      </c>
      <c r="AJ15">
        <v>0</v>
      </c>
      <c r="AK15">
        <v>0.1</v>
      </c>
      <c r="AL15" s="30">
        <v>8</v>
      </c>
      <c r="AM15">
        <v>5.5</v>
      </c>
      <c r="AN15">
        <v>0.1</v>
      </c>
      <c r="AO15">
        <v>0.1</v>
      </c>
      <c r="AP15" s="33">
        <v>142</v>
      </c>
      <c r="AQ15">
        <v>10.1</v>
      </c>
      <c r="AR15">
        <v>0.1</v>
      </c>
      <c r="AS15">
        <v>0.1</v>
      </c>
      <c r="AU15" t="b">
        <f t="shared" si="0"/>
        <v>0</v>
      </c>
    </row>
    <row r="16" spans="1:47" x14ac:dyDescent="0.3">
      <c r="A16" t="s">
        <v>147</v>
      </c>
      <c r="B16">
        <v>8</v>
      </c>
      <c r="C16">
        <v>4.7</v>
      </c>
      <c r="D16">
        <v>0.1</v>
      </c>
      <c r="E16">
        <v>0.1</v>
      </c>
      <c r="F16">
        <v>12</v>
      </c>
      <c r="G16">
        <v>6.1</v>
      </c>
      <c r="H16">
        <v>0.1</v>
      </c>
      <c r="I16">
        <v>0.1</v>
      </c>
      <c r="J16">
        <v>13</v>
      </c>
      <c r="K16">
        <v>6.3</v>
      </c>
      <c r="L16">
        <v>0.1</v>
      </c>
      <c r="M16">
        <v>0.1</v>
      </c>
      <c r="N16">
        <v>10</v>
      </c>
      <c r="O16">
        <v>4.9000000000000004</v>
      </c>
      <c r="P16">
        <v>0.1</v>
      </c>
      <c r="Q16">
        <v>0.1</v>
      </c>
      <c r="R16">
        <v>18</v>
      </c>
      <c r="S16">
        <v>7.8</v>
      </c>
      <c r="T16">
        <v>0.1</v>
      </c>
      <c r="U16">
        <v>0.2</v>
      </c>
      <c r="V16">
        <v>16</v>
      </c>
      <c r="W16">
        <v>7.7</v>
      </c>
      <c r="X16">
        <v>0.1</v>
      </c>
      <c r="Y16">
        <v>0.2</v>
      </c>
      <c r="Z16">
        <v>17</v>
      </c>
      <c r="AA16">
        <v>8.8000000000000007</v>
      </c>
      <c r="AB16">
        <v>0.1</v>
      </c>
      <c r="AC16">
        <v>0.1</v>
      </c>
      <c r="AD16">
        <v>19</v>
      </c>
      <c r="AE16">
        <v>10.1</v>
      </c>
      <c r="AF16">
        <v>0.2</v>
      </c>
      <c r="AG16">
        <v>0.1</v>
      </c>
      <c r="AH16">
        <v>18</v>
      </c>
      <c r="AI16">
        <v>7.9</v>
      </c>
      <c r="AJ16">
        <v>0.1</v>
      </c>
      <c r="AK16">
        <v>0.2</v>
      </c>
      <c r="AL16" s="30">
        <v>16</v>
      </c>
      <c r="AM16">
        <v>7.8</v>
      </c>
      <c r="AN16">
        <v>0.1</v>
      </c>
      <c r="AO16">
        <v>0.2</v>
      </c>
      <c r="AP16" s="33">
        <v>147</v>
      </c>
      <c r="AQ16">
        <v>7.2</v>
      </c>
      <c r="AR16">
        <v>0.1</v>
      </c>
      <c r="AS16">
        <v>0.1</v>
      </c>
      <c r="AU16" t="b">
        <f t="shared" si="0"/>
        <v>0</v>
      </c>
    </row>
    <row r="17" spans="1:47" x14ac:dyDescent="0.3">
      <c r="A17" t="s">
        <v>146</v>
      </c>
      <c r="B17">
        <v>22</v>
      </c>
      <c r="C17">
        <v>10.3</v>
      </c>
      <c r="D17">
        <v>0.2</v>
      </c>
      <c r="E17">
        <v>0.2</v>
      </c>
      <c r="F17">
        <v>32</v>
      </c>
      <c r="G17">
        <v>12.5</v>
      </c>
      <c r="H17">
        <v>0.2</v>
      </c>
      <c r="I17">
        <v>0.2</v>
      </c>
      <c r="J17">
        <v>24</v>
      </c>
      <c r="K17">
        <v>9.1999999999999993</v>
      </c>
      <c r="L17">
        <v>0.2</v>
      </c>
      <c r="M17">
        <v>0.2</v>
      </c>
      <c r="N17">
        <v>30</v>
      </c>
      <c r="O17">
        <v>12.1</v>
      </c>
      <c r="P17">
        <v>0.2</v>
      </c>
      <c r="Q17">
        <v>0.2</v>
      </c>
      <c r="R17">
        <v>27</v>
      </c>
      <c r="S17">
        <v>12.1</v>
      </c>
      <c r="T17">
        <v>0.2</v>
      </c>
      <c r="U17">
        <v>0.2</v>
      </c>
      <c r="V17">
        <v>29</v>
      </c>
      <c r="W17">
        <v>13.8</v>
      </c>
      <c r="X17">
        <v>0.2</v>
      </c>
      <c r="Y17">
        <v>0.2</v>
      </c>
      <c r="Z17">
        <v>22</v>
      </c>
      <c r="AA17">
        <v>10.7</v>
      </c>
      <c r="AB17">
        <v>0.2</v>
      </c>
      <c r="AC17">
        <v>0.2</v>
      </c>
      <c r="AD17">
        <v>15</v>
      </c>
      <c r="AE17">
        <v>6.4</v>
      </c>
      <c r="AF17">
        <v>0.1</v>
      </c>
      <c r="AG17">
        <v>0.2</v>
      </c>
      <c r="AH17">
        <v>16</v>
      </c>
      <c r="AI17">
        <v>7.7</v>
      </c>
      <c r="AJ17">
        <v>0.1</v>
      </c>
      <c r="AK17">
        <v>0.2</v>
      </c>
      <c r="AL17" s="30">
        <v>18</v>
      </c>
      <c r="AM17">
        <v>8.9</v>
      </c>
      <c r="AN17">
        <v>0.1</v>
      </c>
      <c r="AO17">
        <v>0.2</v>
      </c>
      <c r="AP17" s="33">
        <v>235</v>
      </c>
      <c r="AQ17">
        <v>10.4</v>
      </c>
      <c r="AR17">
        <v>0.2</v>
      </c>
      <c r="AS17">
        <v>0.2</v>
      </c>
      <c r="AU17" t="b">
        <f t="shared" si="0"/>
        <v>0</v>
      </c>
    </row>
    <row r="18" spans="1:47" x14ac:dyDescent="0.3">
      <c r="A18" t="s">
        <v>145</v>
      </c>
      <c r="B18">
        <v>37</v>
      </c>
      <c r="C18">
        <v>8.6999999999999993</v>
      </c>
      <c r="D18">
        <v>0.3</v>
      </c>
      <c r="E18">
        <v>0.3</v>
      </c>
      <c r="F18">
        <v>30</v>
      </c>
      <c r="G18">
        <v>7.6</v>
      </c>
      <c r="H18">
        <v>0.2</v>
      </c>
      <c r="I18">
        <v>0.3</v>
      </c>
      <c r="J18">
        <v>34</v>
      </c>
      <c r="K18">
        <v>7.4</v>
      </c>
      <c r="L18">
        <v>0.2</v>
      </c>
      <c r="M18">
        <v>0.3</v>
      </c>
      <c r="N18">
        <v>33</v>
      </c>
      <c r="O18">
        <v>7.1</v>
      </c>
      <c r="P18">
        <v>0.2</v>
      </c>
      <c r="Q18">
        <v>0.3</v>
      </c>
      <c r="R18">
        <v>26</v>
      </c>
      <c r="S18">
        <v>5.5</v>
      </c>
      <c r="T18">
        <v>0.2</v>
      </c>
      <c r="U18">
        <v>0.3</v>
      </c>
      <c r="V18">
        <v>34</v>
      </c>
      <c r="W18">
        <v>7.9</v>
      </c>
      <c r="X18">
        <v>0.3</v>
      </c>
      <c r="Y18">
        <v>0.3</v>
      </c>
      <c r="Z18">
        <v>29</v>
      </c>
      <c r="AA18">
        <v>6.2</v>
      </c>
      <c r="AB18">
        <v>0.2</v>
      </c>
      <c r="AC18">
        <v>0.4</v>
      </c>
      <c r="AD18">
        <v>41</v>
      </c>
      <c r="AE18">
        <v>7.9</v>
      </c>
      <c r="AF18">
        <v>0.3</v>
      </c>
      <c r="AG18">
        <v>0.4</v>
      </c>
      <c r="AH18">
        <v>37</v>
      </c>
      <c r="AI18">
        <v>7.7</v>
      </c>
      <c r="AJ18">
        <v>0.3</v>
      </c>
      <c r="AK18">
        <v>0.4</v>
      </c>
      <c r="AL18" s="30">
        <v>41</v>
      </c>
      <c r="AM18">
        <v>7.7</v>
      </c>
      <c r="AN18">
        <v>0.3</v>
      </c>
      <c r="AO18">
        <v>0.4</v>
      </c>
      <c r="AP18" s="33">
        <v>342</v>
      </c>
      <c r="AQ18">
        <v>7.4</v>
      </c>
      <c r="AR18">
        <v>0.3</v>
      </c>
      <c r="AS18">
        <v>0.3</v>
      </c>
      <c r="AU18" t="b">
        <f t="shared" si="0"/>
        <v>0</v>
      </c>
    </row>
    <row r="19" spans="1:47" x14ac:dyDescent="0.3">
      <c r="A19" t="s">
        <v>144</v>
      </c>
      <c r="B19">
        <v>70</v>
      </c>
      <c r="C19">
        <v>8.8000000000000007</v>
      </c>
      <c r="D19">
        <v>0.5</v>
      </c>
      <c r="E19">
        <v>0.6</v>
      </c>
      <c r="F19">
        <v>87</v>
      </c>
      <c r="G19">
        <v>10.199999999999999</v>
      </c>
      <c r="H19">
        <v>0.6</v>
      </c>
      <c r="I19">
        <v>0.6</v>
      </c>
      <c r="J19">
        <v>93</v>
      </c>
      <c r="K19">
        <v>9.9</v>
      </c>
      <c r="L19">
        <v>0.6</v>
      </c>
      <c r="M19">
        <v>0.6</v>
      </c>
      <c r="N19">
        <v>81</v>
      </c>
      <c r="O19">
        <v>9.1</v>
      </c>
      <c r="P19">
        <v>0.6</v>
      </c>
      <c r="Q19">
        <v>0.6</v>
      </c>
      <c r="R19">
        <v>71</v>
      </c>
      <c r="S19">
        <v>8.1</v>
      </c>
      <c r="T19">
        <v>0.5</v>
      </c>
      <c r="U19">
        <v>0.6</v>
      </c>
      <c r="V19">
        <v>80</v>
      </c>
      <c r="W19">
        <v>10.199999999999999</v>
      </c>
      <c r="X19">
        <v>0.6</v>
      </c>
      <c r="Y19">
        <v>0.6</v>
      </c>
      <c r="Z19">
        <v>72</v>
      </c>
      <c r="AA19">
        <v>8.4</v>
      </c>
      <c r="AB19">
        <v>0.6</v>
      </c>
      <c r="AC19">
        <v>0.6</v>
      </c>
      <c r="AD19">
        <v>81</v>
      </c>
      <c r="AE19">
        <v>9.8000000000000007</v>
      </c>
      <c r="AF19">
        <v>0.7</v>
      </c>
      <c r="AG19">
        <v>0.6</v>
      </c>
      <c r="AH19">
        <v>84</v>
      </c>
      <c r="AI19">
        <v>10.199999999999999</v>
      </c>
      <c r="AJ19">
        <v>0.7</v>
      </c>
      <c r="AK19">
        <v>0.6</v>
      </c>
      <c r="AL19" s="30">
        <v>82</v>
      </c>
      <c r="AM19">
        <v>9</v>
      </c>
      <c r="AN19">
        <v>0.7</v>
      </c>
      <c r="AO19">
        <v>0.7</v>
      </c>
      <c r="AP19" s="33">
        <v>801</v>
      </c>
      <c r="AQ19">
        <v>9.4</v>
      </c>
      <c r="AR19">
        <v>0.6</v>
      </c>
      <c r="AS19">
        <v>0.6</v>
      </c>
      <c r="AU19" t="b">
        <f t="shared" si="0"/>
        <v>0</v>
      </c>
    </row>
    <row r="20" spans="1:47" x14ac:dyDescent="0.3">
      <c r="A20" t="s">
        <v>143</v>
      </c>
      <c r="B20">
        <v>62</v>
      </c>
      <c r="C20">
        <v>14.7</v>
      </c>
      <c r="D20">
        <v>0.5</v>
      </c>
      <c r="E20">
        <v>0.3</v>
      </c>
      <c r="F20">
        <v>51</v>
      </c>
      <c r="G20">
        <v>13.4</v>
      </c>
      <c r="H20">
        <v>0.4</v>
      </c>
      <c r="I20">
        <v>0.3</v>
      </c>
      <c r="J20">
        <v>36</v>
      </c>
      <c r="K20">
        <v>10.3</v>
      </c>
      <c r="L20">
        <v>0.3</v>
      </c>
      <c r="M20">
        <v>0.2</v>
      </c>
      <c r="N20">
        <v>52</v>
      </c>
      <c r="O20">
        <v>13.3</v>
      </c>
      <c r="P20">
        <v>0.4</v>
      </c>
      <c r="Q20">
        <v>0.3</v>
      </c>
      <c r="R20">
        <v>38</v>
      </c>
      <c r="S20">
        <v>10.8</v>
      </c>
      <c r="T20">
        <v>0.3</v>
      </c>
      <c r="U20">
        <v>0.2</v>
      </c>
      <c r="V20">
        <v>46</v>
      </c>
      <c r="W20">
        <v>12.6</v>
      </c>
      <c r="X20">
        <v>0.4</v>
      </c>
      <c r="Y20">
        <v>0.3</v>
      </c>
      <c r="Z20">
        <v>46</v>
      </c>
      <c r="AA20">
        <v>15.3</v>
      </c>
      <c r="AB20">
        <v>0.4</v>
      </c>
      <c r="AC20">
        <v>0.2</v>
      </c>
      <c r="AD20">
        <v>40</v>
      </c>
      <c r="AE20">
        <v>12.6</v>
      </c>
      <c r="AF20">
        <v>0.3</v>
      </c>
      <c r="AG20">
        <v>0.2</v>
      </c>
      <c r="AH20">
        <v>41</v>
      </c>
      <c r="AI20">
        <v>12.8</v>
      </c>
      <c r="AJ20">
        <v>0.3</v>
      </c>
      <c r="AK20">
        <v>0.2</v>
      </c>
      <c r="AL20" s="30">
        <v>34</v>
      </c>
      <c r="AM20">
        <v>10.3</v>
      </c>
      <c r="AN20">
        <v>0.3</v>
      </c>
      <c r="AO20">
        <v>0.3</v>
      </c>
      <c r="AP20" s="33">
        <v>446</v>
      </c>
      <c r="AQ20">
        <v>12.6</v>
      </c>
      <c r="AR20">
        <v>0.3</v>
      </c>
      <c r="AS20">
        <v>0.3</v>
      </c>
      <c r="AU20" t="b">
        <f t="shared" si="0"/>
        <v>0</v>
      </c>
    </row>
    <row r="21" spans="1:47" x14ac:dyDescent="0.3">
      <c r="A21" t="s">
        <v>142</v>
      </c>
      <c r="B21">
        <v>46</v>
      </c>
      <c r="C21">
        <v>15.6</v>
      </c>
      <c r="D21">
        <v>0.3</v>
      </c>
      <c r="E21">
        <v>0.2</v>
      </c>
      <c r="F21">
        <v>40</v>
      </c>
      <c r="G21">
        <v>12</v>
      </c>
      <c r="H21">
        <v>0.3</v>
      </c>
      <c r="I21">
        <v>0.2</v>
      </c>
      <c r="J21">
        <v>34</v>
      </c>
      <c r="K21">
        <v>11.3</v>
      </c>
      <c r="L21">
        <v>0.2</v>
      </c>
      <c r="M21">
        <v>0.2</v>
      </c>
      <c r="N21">
        <v>27</v>
      </c>
      <c r="O21">
        <v>8</v>
      </c>
      <c r="P21">
        <v>0.2</v>
      </c>
      <c r="Q21">
        <v>0.2</v>
      </c>
      <c r="R21">
        <v>23</v>
      </c>
      <c r="S21">
        <v>7.9</v>
      </c>
      <c r="T21">
        <v>0.2</v>
      </c>
      <c r="U21">
        <v>0.2</v>
      </c>
      <c r="V21">
        <v>25</v>
      </c>
      <c r="W21">
        <v>8.9</v>
      </c>
      <c r="X21">
        <v>0.2</v>
      </c>
      <c r="Y21">
        <v>0.2</v>
      </c>
      <c r="Z21">
        <v>31</v>
      </c>
      <c r="AA21">
        <v>10.6</v>
      </c>
      <c r="AB21">
        <v>0.2</v>
      </c>
      <c r="AC21">
        <v>0.2</v>
      </c>
      <c r="AD21">
        <v>32</v>
      </c>
      <c r="AE21">
        <v>11.4</v>
      </c>
      <c r="AF21">
        <v>0.3</v>
      </c>
      <c r="AG21">
        <v>0.2</v>
      </c>
      <c r="AH21">
        <v>32</v>
      </c>
      <c r="AI21">
        <v>11.7</v>
      </c>
      <c r="AJ21">
        <v>0.3</v>
      </c>
      <c r="AK21">
        <v>0.2</v>
      </c>
      <c r="AL21" s="30">
        <v>22</v>
      </c>
      <c r="AM21">
        <v>8.9</v>
      </c>
      <c r="AN21">
        <v>0.2</v>
      </c>
      <c r="AO21">
        <v>0.2</v>
      </c>
      <c r="AP21" s="33">
        <v>312</v>
      </c>
      <c r="AQ21">
        <v>10.7</v>
      </c>
      <c r="AR21">
        <v>0.2</v>
      </c>
      <c r="AS21">
        <v>0.2</v>
      </c>
      <c r="AU21" t="b">
        <f t="shared" si="0"/>
        <v>0</v>
      </c>
    </row>
    <row r="22" spans="1:47" x14ac:dyDescent="0.3">
      <c r="A22" t="s">
        <v>141</v>
      </c>
      <c r="B22">
        <v>8</v>
      </c>
      <c r="C22">
        <v>10.1</v>
      </c>
      <c r="D22">
        <v>0.1</v>
      </c>
      <c r="E22">
        <v>0.1</v>
      </c>
      <c r="F22">
        <v>22</v>
      </c>
      <c r="G22">
        <v>19.8</v>
      </c>
      <c r="H22">
        <v>0.2</v>
      </c>
      <c r="I22">
        <v>0.1</v>
      </c>
      <c r="J22">
        <v>10</v>
      </c>
      <c r="K22">
        <v>10.199999999999999</v>
      </c>
      <c r="L22">
        <v>0.1</v>
      </c>
      <c r="M22">
        <v>0.1</v>
      </c>
      <c r="N22">
        <v>7</v>
      </c>
      <c r="O22">
        <v>8.8000000000000007</v>
      </c>
      <c r="P22">
        <v>0</v>
      </c>
      <c r="Q22">
        <v>0.1</v>
      </c>
      <c r="R22">
        <v>15</v>
      </c>
      <c r="S22">
        <v>17.600000000000001</v>
      </c>
      <c r="T22">
        <v>0.1</v>
      </c>
      <c r="U22">
        <v>0.1</v>
      </c>
      <c r="V22">
        <v>8</v>
      </c>
      <c r="W22">
        <v>11.6</v>
      </c>
      <c r="X22">
        <v>0.1</v>
      </c>
      <c r="Y22">
        <v>0.1</v>
      </c>
      <c r="Z22">
        <v>6</v>
      </c>
      <c r="AA22">
        <v>8.6999999999999993</v>
      </c>
      <c r="AB22">
        <v>0</v>
      </c>
      <c r="AC22">
        <v>0.1</v>
      </c>
      <c r="AD22">
        <v>8</v>
      </c>
      <c r="AE22">
        <v>13.3</v>
      </c>
      <c r="AF22">
        <v>0.1</v>
      </c>
      <c r="AG22">
        <v>0</v>
      </c>
      <c r="AH22">
        <v>3</v>
      </c>
      <c r="AI22" t="s">
        <v>167</v>
      </c>
      <c r="AJ22" t="s">
        <v>167</v>
      </c>
      <c r="AK22">
        <v>0</v>
      </c>
      <c r="AL22" s="30">
        <v>7</v>
      </c>
      <c r="AM22">
        <v>15.6</v>
      </c>
      <c r="AN22">
        <v>0.1</v>
      </c>
      <c r="AO22">
        <v>0</v>
      </c>
      <c r="AP22" s="33">
        <v>94</v>
      </c>
      <c r="AQ22">
        <v>12.5</v>
      </c>
      <c r="AR22">
        <v>0.1</v>
      </c>
      <c r="AS22">
        <v>0.1</v>
      </c>
      <c r="AU22" t="b">
        <f t="shared" si="0"/>
        <v>0</v>
      </c>
    </row>
    <row r="23" spans="1:47" x14ac:dyDescent="0.3">
      <c r="A23" t="s">
        <v>140</v>
      </c>
      <c r="B23">
        <v>32</v>
      </c>
      <c r="C23">
        <v>5</v>
      </c>
      <c r="D23">
        <v>0.2</v>
      </c>
      <c r="E23">
        <v>0.5</v>
      </c>
      <c r="F23">
        <v>45</v>
      </c>
      <c r="G23">
        <v>5.7</v>
      </c>
      <c r="H23">
        <v>0.3</v>
      </c>
      <c r="I23">
        <v>0.5</v>
      </c>
      <c r="J23">
        <v>79</v>
      </c>
      <c r="K23">
        <v>8.8000000000000007</v>
      </c>
      <c r="L23">
        <v>0.6</v>
      </c>
      <c r="M23">
        <v>0.6</v>
      </c>
      <c r="N23">
        <v>53</v>
      </c>
      <c r="O23">
        <v>5.8</v>
      </c>
      <c r="P23">
        <v>0.4</v>
      </c>
      <c r="Q23">
        <v>0.6</v>
      </c>
      <c r="R23">
        <v>83</v>
      </c>
      <c r="S23">
        <v>9.6999999999999993</v>
      </c>
      <c r="T23">
        <v>0.6</v>
      </c>
      <c r="U23">
        <v>0.6</v>
      </c>
      <c r="V23">
        <v>64</v>
      </c>
      <c r="W23">
        <v>8</v>
      </c>
      <c r="X23">
        <v>0.5</v>
      </c>
      <c r="Y23">
        <v>0.6</v>
      </c>
      <c r="Z23">
        <v>56</v>
      </c>
      <c r="AA23">
        <v>7</v>
      </c>
      <c r="AB23">
        <v>0.5</v>
      </c>
      <c r="AC23">
        <v>0.6</v>
      </c>
      <c r="AD23">
        <v>50</v>
      </c>
      <c r="AE23">
        <v>5.9</v>
      </c>
      <c r="AF23">
        <v>0.4</v>
      </c>
      <c r="AG23">
        <v>0.7</v>
      </c>
      <c r="AH23">
        <v>75</v>
      </c>
      <c r="AI23">
        <v>9.1</v>
      </c>
      <c r="AJ23">
        <v>0.6</v>
      </c>
      <c r="AK23">
        <v>0.6</v>
      </c>
      <c r="AL23" s="30">
        <v>39</v>
      </c>
      <c r="AM23">
        <v>5.2</v>
      </c>
      <c r="AN23">
        <v>0.3</v>
      </c>
      <c r="AO23">
        <v>0.6</v>
      </c>
      <c r="AP23" s="33">
        <v>576</v>
      </c>
      <c r="AQ23">
        <v>7.1</v>
      </c>
      <c r="AR23">
        <v>0.4</v>
      </c>
      <c r="AS23">
        <v>0.6</v>
      </c>
      <c r="AU23" t="b">
        <f t="shared" si="0"/>
        <v>0</v>
      </c>
    </row>
    <row r="24" spans="1:47" x14ac:dyDescent="0.3">
      <c r="A24" t="s">
        <v>139</v>
      </c>
      <c r="B24">
        <v>12</v>
      </c>
      <c r="C24">
        <v>7.1</v>
      </c>
      <c r="D24">
        <v>0.1</v>
      </c>
      <c r="E24">
        <v>0.1</v>
      </c>
      <c r="F24">
        <v>14</v>
      </c>
      <c r="G24">
        <v>7</v>
      </c>
      <c r="H24">
        <v>0.1</v>
      </c>
      <c r="I24">
        <v>0.1</v>
      </c>
      <c r="J24">
        <v>18</v>
      </c>
      <c r="K24">
        <v>9.6</v>
      </c>
      <c r="L24">
        <v>0.1</v>
      </c>
      <c r="M24">
        <v>0.1</v>
      </c>
      <c r="N24">
        <v>13</v>
      </c>
      <c r="O24">
        <v>7.2</v>
      </c>
      <c r="P24">
        <v>0.1</v>
      </c>
      <c r="Q24">
        <v>0.1</v>
      </c>
      <c r="R24">
        <v>9</v>
      </c>
      <c r="S24">
        <v>6.5</v>
      </c>
      <c r="T24">
        <v>0.1</v>
      </c>
      <c r="U24">
        <v>0.1</v>
      </c>
      <c r="V24">
        <v>7</v>
      </c>
      <c r="W24">
        <v>4.9000000000000004</v>
      </c>
      <c r="X24">
        <v>0.1</v>
      </c>
      <c r="Y24">
        <v>0.1</v>
      </c>
      <c r="Z24">
        <v>12</v>
      </c>
      <c r="AA24">
        <v>7.8</v>
      </c>
      <c r="AB24">
        <v>0.1</v>
      </c>
      <c r="AC24">
        <v>0.1</v>
      </c>
      <c r="AD24">
        <v>14</v>
      </c>
      <c r="AE24">
        <v>8.5</v>
      </c>
      <c r="AF24">
        <v>0.1</v>
      </c>
      <c r="AG24">
        <v>0.1</v>
      </c>
      <c r="AH24">
        <v>19</v>
      </c>
      <c r="AI24">
        <v>14.1</v>
      </c>
      <c r="AJ24">
        <v>0.2</v>
      </c>
      <c r="AK24">
        <v>0.1</v>
      </c>
      <c r="AL24" s="30">
        <v>18</v>
      </c>
      <c r="AM24">
        <v>13.2</v>
      </c>
      <c r="AN24">
        <v>0.1</v>
      </c>
      <c r="AO24">
        <v>0.1</v>
      </c>
      <c r="AP24" s="33">
        <v>136</v>
      </c>
      <c r="AQ24">
        <v>8.5</v>
      </c>
      <c r="AR24">
        <v>0.1</v>
      </c>
      <c r="AS24">
        <v>0.1</v>
      </c>
      <c r="AU24" t="b">
        <f t="shared" si="0"/>
        <v>0</v>
      </c>
    </row>
    <row r="25" spans="1:47" x14ac:dyDescent="0.3">
      <c r="A25" t="s">
        <v>138</v>
      </c>
      <c r="B25">
        <v>117</v>
      </c>
      <c r="C25">
        <v>7.4</v>
      </c>
      <c r="D25">
        <v>0.9</v>
      </c>
      <c r="E25">
        <v>1.1000000000000001</v>
      </c>
      <c r="F25">
        <v>103</v>
      </c>
      <c r="G25">
        <v>6.1</v>
      </c>
      <c r="H25">
        <v>0.7</v>
      </c>
      <c r="I25">
        <v>1.1000000000000001</v>
      </c>
      <c r="J25">
        <v>132</v>
      </c>
      <c r="K25">
        <v>7.7</v>
      </c>
      <c r="L25">
        <v>0.9</v>
      </c>
      <c r="M25">
        <v>1.1000000000000001</v>
      </c>
      <c r="N25">
        <v>123</v>
      </c>
      <c r="O25">
        <v>7.1</v>
      </c>
      <c r="P25">
        <v>0.9</v>
      </c>
      <c r="Q25">
        <v>1.2</v>
      </c>
      <c r="R25">
        <v>131</v>
      </c>
      <c r="S25">
        <v>8</v>
      </c>
      <c r="T25">
        <v>1</v>
      </c>
      <c r="U25">
        <v>1.2</v>
      </c>
      <c r="V25">
        <v>134</v>
      </c>
      <c r="W25">
        <v>8.6999999999999993</v>
      </c>
      <c r="X25">
        <v>1</v>
      </c>
      <c r="Y25">
        <v>1.2</v>
      </c>
      <c r="Z25">
        <v>121</v>
      </c>
      <c r="AA25">
        <v>8</v>
      </c>
      <c r="AB25">
        <v>1</v>
      </c>
      <c r="AC25">
        <v>1.1000000000000001</v>
      </c>
      <c r="AD25">
        <v>102</v>
      </c>
      <c r="AE25">
        <v>7.1</v>
      </c>
      <c r="AF25">
        <v>0.8</v>
      </c>
      <c r="AG25">
        <v>1.1000000000000001</v>
      </c>
      <c r="AH25">
        <v>110</v>
      </c>
      <c r="AI25">
        <v>7.8</v>
      </c>
      <c r="AJ25">
        <v>0.9</v>
      </c>
      <c r="AK25">
        <v>1.1000000000000001</v>
      </c>
      <c r="AL25" s="30">
        <v>120</v>
      </c>
      <c r="AM25">
        <v>8</v>
      </c>
      <c r="AN25">
        <v>1</v>
      </c>
      <c r="AO25">
        <v>1.1000000000000001</v>
      </c>
      <c r="AP25" s="34">
        <v>1193</v>
      </c>
      <c r="AQ25">
        <v>7.6</v>
      </c>
      <c r="AR25">
        <v>0.9</v>
      </c>
      <c r="AS25">
        <v>1.1000000000000001</v>
      </c>
      <c r="AU25" t="b">
        <f t="shared" si="0"/>
        <v>0</v>
      </c>
    </row>
    <row r="26" spans="1:47" x14ac:dyDescent="0.3">
      <c r="A26" t="s">
        <v>137</v>
      </c>
      <c r="B26">
        <v>55</v>
      </c>
      <c r="C26">
        <v>9.3000000000000007</v>
      </c>
      <c r="D26">
        <v>0.4</v>
      </c>
      <c r="E26">
        <v>0.4</v>
      </c>
      <c r="F26">
        <v>64</v>
      </c>
      <c r="G26">
        <v>8.3000000000000007</v>
      </c>
      <c r="H26">
        <v>0.5</v>
      </c>
      <c r="I26">
        <v>0.5</v>
      </c>
      <c r="J26">
        <v>84</v>
      </c>
      <c r="K26">
        <v>10.199999999999999</v>
      </c>
      <c r="L26">
        <v>0.6</v>
      </c>
      <c r="M26">
        <v>0.5</v>
      </c>
      <c r="N26">
        <v>104</v>
      </c>
      <c r="O26">
        <v>13.6</v>
      </c>
      <c r="P26">
        <v>0.7</v>
      </c>
      <c r="Q26">
        <v>0.5</v>
      </c>
      <c r="R26">
        <v>135</v>
      </c>
      <c r="S26">
        <v>16.7</v>
      </c>
      <c r="T26">
        <v>1</v>
      </c>
      <c r="U26">
        <v>0.6</v>
      </c>
      <c r="V26">
        <v>102</v>
      </c>
      <c r="W26">
        <v>14.2</v>
      </c>
      <c r="X26">
        <v>0.8</v>
      </c>
      <c r="Y26">
        <v>0.5</v>
      </c>
      <c r="Z26">
        <v>87</v>
      </c>
      <c r="AA26">
        <v>11.7</v>
      </c>
      <c r="AB26">
        <v>0.7</v>
      </c>
      <c r="AC26">
        <v>0.6</v>
      </c>
      <c r="AD26">
        <v>116</v>
      </c>
      <c r="AE26">
        <v>14.9</v>
      </c>
      <c r="AF26">
        <v>1</v>
      </c>
      <c r="AG26">
        <v>0.6</v>
      </c>
      <c r="AH26">
        <v>60</v>
      </c>
      <c r="AI26">
        <v>8.1</v>
      </c>
      <c r="AJ26">
        <v>0.5</v>
      </c>
      <c r="AK26">
        <v>0.6</v>
      </c>
      <c r="AL26" s="30">
        <v>60</v>
      </c>
      <c r="AM26">
        <v>8.1999999999999993</v>
      </c>
      <c r="AN26">
        <v>0.5</v>
      </c>
      <c r="AO26">
        <v>0.6</v>
      </c>
      <c r="AP26" s="33">
        <v>867</v>
      </c>
      <c r="AQ26">
        <v>11.6</v>
      </c>
      <c r="AR26">
        <v>0.7</v>
      </c>
      <c r="AS26">
        <v>0.5</v>
      </c>
      <c r="AU26" t="b">
        <f t="shared" si="0"/>
        <v>0</v>
      </c>
    </row>
    <row r="27" spans="1:47" x14ac:dyDescent="0.3">
      <c r="A27" t="s">
        <v>136</v>
      </c>
      <c r="B27">
        <v>2</v>
      </c>
      <c r="C27" t="s">
        <v>167</v>
      </c>
      <c r="D27" t="s">
        <v>167</v>
      </c>
      <c r="E27">
        <v>0.1</v>
      </c>
      <c r="F27">
        <v>13</v>
      </c>
      <c r="G27">
        <v>10.6</v>
      </c>
      <c r="H27">
        <v>0.1</v>
      </c>
      <c r="I27">
        <v>0.1</v>
      </c>
      <c r="J27">
        <v>13</v>
      </c>
      <c r="K27">
        <v>9.1999999999999993</v>
      </c>
      <c r="L27">
        <v>0.1</v>
      </c>
      <c r="M27">
        <v>0.1</v>
      </c>
      <c r="N27">
        <v>12</v>
      </c>
      <c r="O27">
        <v>9.8000000000000007</v>
      </c>
      <c r="P27">
        <v>0.1</v>
      </c>
      <c r="Q27">
        <v>0.1</v>
      </c>
      <c r="R27">
        <v>8</v>
      </c>
      <c r="S27">
        <v>5.2</v>
      </c>
      <c r="T27">
        <v>0.1</v>
      </c>
      <c r="U27">
        <v>0.1</v>
      </c>
      <c r="V27">
        <v>17</v>
      </c>
      <c r="W27">
        <v>12.2</v>
      </c>
      <c r="X27">
        <v>0.1</v>
      </c>
      <c r="Y27">
        <v>0.1</v>
      </c>
      <c r="Z27">
        <v>16</v>
      </c>
      <c r="AA27">
        <v>11.7</v>
      </c>
      <c r="AB27">
        <v>0.1</v>
      </c>
      <c r="AC27">
        <v>0.1</v>
      </c>
      <c r="AD27">
        <v>8</v>
      </c>
      <c r="AE27">
        <v>5.8</v>
      </c>
      <c r="AF27">
        <v>0.1</v>
      </c>
      <c r="AG27">
        <v>0.1</v>
      </c>
      <c r="AH27">
        <v>10</v>
      </c>
      <c r="AI27">
        <v>8.5</v>
      </c>
      <c r="AJ27">
        <v>0.1</v>
      </c>
      <c r="AK27">
        <v>0.1</v>
      </c>
      <c r="AL27" s="30">
        <v>6</v>
      </c>
      <c r="AM27">
        <v>5.4</v>
      </c>
      <c r="AN27">
        <v>0</v>
      </c>
      <c r="AO27">
        <v>0.1</v>
      </c>
      <c r="AP27" s="33">
        <v>105</v>
      </c>
      <c r="AQ27">
        <v>8.1999999999999993</v>
      </c>
      <c r="AR27">
        <v>0.1</v>
      </c>
      <c r="AS27">
        <v>0.1</v>
      </c>
      <c r="AU27" t="b">
        <f t="shared" si="0"/>
        <v>0</v>
      </c>
    </row>
    <row r="28" spans="1:47" x14ac:dyDescent="0.3">
      <c r="A28" t="s">
        <v>135</v>
      </c>
      <c r="B28">
        <v>395</v>
      </c>
      <c r="C28">
        <v>10.6</v>
      </c>
      <c r="D28">
        <v>3</v>
      </c>
      <c r="E28">
        <v>2.6</v>
      </c>
      <c r="F28">
        <v>438</v>
      </c>
      <c r="G28">
        <v>11</v>
      </c>
      <c r="H28">
        <v>3.1</v>
      </c>
      <c r="I28">
        <v>2.7</v>
      </c>
      <c r="J28">
        <v>395</v>
      </c>
      <c r="K28">
        <v>9.8000000000000007</v>
      </c>
      <c r="L28">
        <v>2.8</v>
      </c>
      <c r="M28">
        <v>2.7</v>
      </c>
      <c r="N28">
        <v>452</v>
      </c>
      <c r="O28">
        <v>11.1</v>
      </c>
      <c r="P28">
        <v>3.2</v>
      </c>
      <c r="Q28">
        <v>2.8</v>
      </c>
      <c r="R28">
        <v>407</v>
      </c>
      <c r="S28">
        <v>9.6999999999999993</v>
      </c>
      <c r="T28">
        <v>3</v>
      </c>
      <c r="U28">
        <v>3</v>
      </c>
      <c r="V28">
        <v>375</v>
      </c>
      <c r="W28">
        <v>10</v>
      </c>
      <c r="X28">
        <v>2.9</v>
      </c>
      <c r="Y28">
        <v>2.8</v>
      </c>
      <c r="Z28">
        <v>399</v>
      </c>
      <c r="AA28">
        <v>10.199999999999999</v>
      </c>
      <c r="AB28">
        <v>3.2</v>
      </c>
      <c r="AC28">
        <v>3</v>
      </c>
      <c r="AD28">
        <v>381</v>
      </c>
      <c r="AE28">
        <v>9.4</v>
      </c>
      <c r="AF28">
        <v>3.1</v>
      </c>
      <c r="AG28">
        <v>3.1</v>
      </c>
      <c r="AH28">
        <v>377</v>
      </c>
      <c r="AI28">
        <v>9.8000000000000007</v>
      </c>
      <c r="AJ28">
        <v>3.1</v>
      </c>
      <c r="AK28">
        <v>3</v>
      </c>
      <c r="AL28" s="30">
        <v>408</v>
      </c>
      <c r="AM28">
        <v>10.199999999999999</v>
      </c>
      <c r="AN28">
        <v>3.3</v>
      </c>
      <c r="AO28">
        <v>3</v>
      </c>
      <c r="AP28" s="34">
        <v>4027</v>
      </c>
      <c r="AQ28">
        <v>10.199999999999999</v>
      </c>
      <c r="AR28">
        <v>3.1</v>
      </c>
      <c r="AS28">
        <v>2.9</v>
      </c>
      <c r="AU28" t="b">
        <f t="shared" si="0"/>
        <v>0</v>
      </c>
    </row>
    <row r="29" spans="1:47" x14ac:dyDescent="0.3">
      <c r="A29" t="s">
        <v>134</v>
      </c>
      <c r="B29">
        <v>20</v>
      </c>
      <c r="C29">
        <v>10.8</v>
      </c>
      <c r="D29">
        <v>0.2</v>
      </c>
      <c r="E29">
        <v>0.1</v>
      </c>
      <c r="F29">
        <v>9</v>
      </c>
      <c r="G29">
        <v>4.3</v>
      </c>
      <c r="H29">
        <v>0.1</v>
      </c>
      <c r="I29">
        <v>0.1</v>
      </c>
      <c r="J29">
        <v>11</v>
      </c>
      <c r="K29">
        <v>5.0999999999999996</v>
      </c>
      <c r="L29">
        <v>0.1</v>
      </c>
      <c r="M29">
        <v>0.1</v>
      </c>
      <c r="N29">
        <v>14</v>
      </c>
      <c r="O29">
        <v>7.3</v>
      </c>
      <c r="P29">
        <v>0.1</v>
      </c>
      <c r="Q29">
        <v>0.1</v>
      </c>
      <c r="R29">
        <v>25</v>
      </c>
      <c r="S29">
        <v>10.199999999999999</v>
      </c>
      <c r="T29">
        <v>0.2</v>
      </c>
      <c r="U29">
        <v>0.2</v>
      </c>
      <c r="V29">
        <v>20</v>
      </c>
      <c r="W29">
        <v>9.6999999999999993</v>
      </c>
      <c r="X29">
        <v>0.2</v>
      </c>
      <c r="Y29">
        <v>0.2</v>
      </c>
      <c r="Z29">
        <v>18</v>
      </c>
      <c r="AA29">
        <v>6.3</v>
      </c>
      <c r="AB29">
        <v>0.1</v>
      </c>
      <c r="AC29">
        <v>0.2</v>
      </c>
      <c r="AD29">
        <v>18</v>
      </c>
      <c r="AE29">
        <v>6.5</v>
      </c>
      <c r="AF29">
        <v>0.1</v>
      </c>
      <c r="AG29">
        <v>0.2</v>
      </c>
      <c r="AH29">
        <v>23</v>
      </c>
      <c r="AI29">
        <v>9.4</v>
      </c>
      <c r="AJ29">
        <v>0.2</v>
      </c>
      <c r="AK29">
        <v>0.2</v>
      </c>
      <c r="AL29" s="30">
        <v>16</v>
      </c>
      <c r="AM29">
        <v>6.5</v>
      </c>
      <c r="AN29">
        <v>0.1</v>
      </c>
      <c r="AO29">
        <v>0.2</v>
      </c>
      <c r="AP29" s="33">
        <v>174</v>
      </c>
      <c r="AQ29">
        <v>7.5</v>
      </c>
      <c r="AR29">
        <v>0.1</v>
      </c>
      <c r="AS29">
        <v>0.2</v>
      </c>
      <c r="AU29" t="b">
        <f t="shared" si="0"/>
        <v>0</v>
      </c>
    </row>
    <row r="30" spans="1:47" x14ac:dyDescent="0.3">
      <c r="A30" t="s">
        <v>133</v>
      </c>
      <c r="B30">
        <v>16</v>
      </c>
      <c r="C30">
        <v>5.6</v>
      </c>
      <c r="D30">
        <v>0.1</v>
      </c>
      <c r="E30">
        <v>0.2</v>
      </c>
      <c r="F30">
        <v>28</v>
      </c>
      <c r="G30">
        <v>7.8</v>
      </c>
      <c r="H30">
        <v>0.2</v>
      </c>
      <c r="I30">
        <v>0.2</v>
      </c>
      <c r="J30">
        <v>28</v>
      </c>
      <c r="K30">
        <v>8</v>
      </c>
      <c r="L30">
        <v>0.2</v>
      </c>
      <c r="M30">
        <v>0.2</v>
      </c>
      <c r="N30">
        <v>25</v>
      </c>
      <c r="O30">
        <v>7.7</v>
      </c>
      <c r="P30">
        <v>0.2</v>
      </c>
      <c r="Q30">
        <v>0.2</v>
      </c>
      <c r="R30">
        <v>33</v>
      </c>
      <c r="S30">
        <v>10</v>
      </c>
      <c r="T30">
        <v>0.2</v>
      </c>
      <c r="U30">
        <v>0.2</v>
      </c>
      <c r="V30">
        <v>55</v>
      </c>
      <c r="W30">
        <v>19.2</v>
      </c>
      <c r="X30">
        <v>0.4</v>
      </c>
      <c r="Y30">
        <v>0.2</v>
      </c>
      <c r="Z30">
        <v>17</v>
      </c>
      <c r="AA30">
        <v>6.3</v>
      </c>
      <c r="AB30">
        <v>0.1</v>
      </c>
      <c r="AC30">
        <v>0.2</v>
      </c>
      <c r="AD30">
        <v>23</v>
      </c>
      <c r="AE30">
        <v>8.1999999999999993</v>
      </c>
      <c r="AF30">
        <v>0.2</v>
      </c>
      <c r="AG30">
        <v>0.2</v>
      </c>
      <c r="AH30">
        <v>22</v>
      </c>
      <c r="AI30">
        <v>8.1999999999999993</v>
      </c>
      <c r="AJ30">
        <v>0.2</v>
      </c>
      <c r="AK30">
        <v>0.2</v>
      </c>
      <c r="AL30" s="30">
        <v>18</v>
      </c>
      <c r="AM30">
        <v>6.1</v>
      </c>
      <c r="AN30">
        <v>0.1</v>
      </c>
      <c r="AO30">
        <v>0.2</v>
      </c>
      <c r="AP30" s="33">
        <v>265</v>
      </c>
      <c r="AQ30">
        <v>8.6999999999999993</v>
      </c>
      <c r="AR30">
        <v>0.2</v>
      </c>
      <c r="AS30">
        <v>0.2</v>
      </c>
      <c r="AU30" t="b">
        <f t="shared" si="0"/>
        <v>0</v>
      </c>
    </row>
    <row r="31" spans="1:47" x14ac:dyDescent="0.3">
      <c r="A31" t="s">
        <v>132</v>
      </c>
      <c r="B31">
        <v>219</v>
      </c>
      <c r="C31">
        <v>6.8</v>
      </c>
      <c r="D31">
        <v>1.6</v>
      </c>
      <c r="E31">
        <v>2.2999999999999998</v>
      </c>
      <c r="F31">
        <v>264</v>
      </c>
      <c r="G31">
        <v>7.7</v>
      </c>
      <c r="H31">
        <v>1.9</v>
      </c>
      <c r="I31">
        <v>2.2999999999999998</v>
      </c>
      <c r="J31">
        <v>225</v>
      </c>
      <c r="K31">
        <v>6.8</v>
      </c>
      <c r="L31">
        <v>1.6</v>
      </c>
      <c r="M31">
        <v>2.2000000000000002</v>
      </c>
      <c r="N31">
        <v>254</v>
      </c>
      <c r="O31">
        <v>7.8</v>
      </c>
      <c r="P31">
        <v>1.8</v>
      </c>
      <c r="Q31">
        <v>2.2000000000000002</v>
      </c>
      <c r="R31">
        <v>209</v>
      </c>
      <c r="S31">
        <v>6.8</v>
      </c>
      <c r="T31">
        <v>1.6</v>
      </c>
      <c r="U31">
        <v>2.2000000000000002</v>
      </c>
      <c r="V31">
        <v>235</v>
      </c>
      <c r="W31">
        <v>8.3000000000000007</v>
      </c>
      <c r="X31">
        <v>1.8</v>
      </c>
      <c r="Y31">
        <v>2.1</v>
      </c>
      <c r="Z31">
        <v>201</v>
      </c>
      <c r="AA31">
        <v>7.2</v>
      </c>
      <c r="AB31">
        <v>1.6</v>
      </c>
      <c r="AC31">
        <v>2.1</v>
      </c>
      <c r="AD31">
        <v>191</v>
      </c>
      <c r="AE31">
        <v>7.2</v>
      </c>
      <c r="AF31">
        <v>1.6</v>
      </c>
      <c r="AG31">
        <v>2</v>
      </c>
      <c r="AH31">
        <v>198</v>
      </c>
      <c r="AI31">
        <v>6.9</v>
      </c>
      <c r="AJ31">
        <v>1.6</v>
      </c>
      <c r="AK31">
        <v>2.2000000000000002</v>
      </c>
      <c r="AL31" s="30">
        <v>197</v>
      </c>
      <c r="AM31">
        <v>6.9</v>
      </c>
      <c r="AN31">
        <v>1.6</v>
      </c>
      <c r="AO31">
        <v>2.2000000000000002</v>
      </c>
      <c r="AP31" s="34">
        <v>2193</v>
      </c>
      <c r="AQ31">
        <v>7.3</v>
      </c>
      <c r="AR31">
        <v>1.7</v>
      </c>
      <c r="AS31">
        <v>2.2000000000000002</v>
      </c>
      <c r="AU31" t="b">
        <f t="shared" si="0"/>
        <v>0</v>
      </c>
    </row>
    <row r="32" spans="1:47" x14ac:dyDescent="0.3">
      <c r="A32" t="s">
        <v>131</v>
      </c>
      <c r="B32">
        <v>136</v>
      </c>
      <c r="C32">
        <v>8.9</v>
      </c>
      <c r="D32">
        <v>1</v>
      </c>
      <c r="E32">
        <v>1.1000000000000001</v>
      </c>
      <c r="F32">
        <v>156</v>
      </c>
      <c r="G32">
        <v>9.8000000000000007</v>
      </c>
      <c r="H32">
        <v>1.1000000000000001</v>
      </c>
      <c r="I32">
        <v>1.1000000000000001</v>
      </c>
      <c r="J32">
        <v>136</v>
      </c>
      <c r="K32">
        <v>8.6</v>
      </c>
      <c r="L32">
        <v>0.9</v>
      </c>
      <c r="M32">
        <v>1.1000000000000001</v>
      </c>
      <c r="N32">
        <v>142</v>
      </c>
      <c r="O32">
        <v>8.6999999999999993</v>
      </c>
      <c r="P32">
        <v>1</v>
      </c>
      <c r="Q32">
        <v>1.1000000000000001</v>
      </c>
      <c r="R32">
        <v>145</v>
      </c>
      <c r="S32">
        <v>9.5</v>
      </c>
      <c r="T32">
        <v>1.1000000000000001</v>
      </c>
      <c r="U32">
        <v>1.1000000000000001</v>
      </c>
      <c r="V32">
        <v>119</v>
      </c>
      <c r="W32">
        <v>8</v>
      </c>
      <c r="X32">
        <v>0.9</v>
      </c>
      <c r="Y32">
        <v>1.1000000000000001</v>
      </c>
      <c r="Z32">
        <v>121</v>
      </c>
      <c r="AA32">
        <v>8.4</v>
      </c>
      <c r="AB32">
        <v>1</v>
      </c>
      <c r="AC32">
        <v>1.1000000000000001</v>
      </c>
      <c r="AD32">
        <v>126</v>
      </c>
      <c r="AE32">
        <v>8.6</v>
      </c>
      <c r="AF32">
        <v>1</v>
      </c>
      <c r="AG32">
        <v>1.1000000000000001</v>
      </c>
      <c r="AH32">
        <v>129</v>
      </c>
      <c r="AI32">
        <v>9.5</v>
      </c>
      <c r="AJ32">
        <v>1.1000000000000001</v>
      </c>
      <c r="AK32">
        <v>1.1000000000000001</v>
      </c>
      <c r="AL32" s="30">
        <v>145</v>
      </c>
      <c r="AM32">
        <v>10.9</v>
      </c>
      <c r="AN32">
        <v>1.2</v>
      </c>
      <c r="AO32">
        <v>1</v>
      </c>
      <c r="AP32" s="34">
        <v>1355</v>
      </c>
      <c r="AQ32">
        <v>9.1</v>
      </c>
      <c r="AR32">
        <v>1</v>
      </c>
      <c r="AS32">
        <v>1.1000000000000001</v>
      </c>
      <c r="AU32" t="b">
        <f t="shared" si="0"/>
        <v>0</v>
      </c>
    </row>
    <row r="33" spans="1:47" x14ac:dyDescent="0.3">
      <c r="A33" t="s">
        <v>130</v>
      </c>
      <c r="B33">
        <v>7</v>
      </c>
      <c r="C33">
        <v>14.3</v>
      </c>
      <c r="D33">
        <v>0.1</v>
      </c>
      <c r="E33">
        <v>0</v>
      </c>
      <c r="F33">
        <v>4</v>
      </c>
      <c r="G33" t="s">
        <v>167</v>
      </c>
      <c r="H33" t="s">
        <v>167</v>
      </c>
      <c r="I33">
        <v>0</v>
      </c>
      <c r="J33">
        <v>8</v>
      </c>
      <c r="K33">
        <v>19</v>
      </c>
      <c r="L33">
        <v>0.1</v>
      </c>
      <c r="M33">
        <v>0</v>
      </c>
      <c r="N33">
        <v>5</v>
      </c>
      <c r="O33">
        <v>13.9</v>
      </c>
      <c r="P33">
        <v>0</v>
      </c>
      <c r="Q33">
        <v>0</v>
      </c>
      <c r="R33">
        <v>7</v>
      </c>
      <c r="S33">
        <v>14</v>
      </c>
      <c r="T33">
        <v>0.1</v>
      </c>
      <c r="U33">
        <v>0</v>
      </c>
      <c r="V33">
        <v>4</v>
      </c>
      <c r="W33" t="s">
        <v>167</v>
      </c>
      <c r="X33" t="s">
        <v>167</v>
      </c>
      <c r="Y33">
        <v>0</v>
      </c>
      <c r="Z33">
        <v>3</v>
      </c>
      <c r="AA33" t="s">
        <v>167</v>
      </c>
      <c r="AB33" t="s">
        <v>167</v>
      </c>
      <c r="AC33">
        <v>0</v>
      </c>
      <c r="AD33">
        <v>6</v>
      </c>
      <c r="AE33">
        <v>17.600000000000001</v>
      </c>
      <c r="AF33">
        <v>0</v>
      </c>
      <c r="AG33">
        <v>0</v>
      </c>
      <c r="AH33">
        <v>3</v>
      </c>
      <c r="AI33" t="s">
        <v>167</v>
      </c>
      <c r="AJ33" t="s">
        <v>167</v>
      </c>
      <c r="AK33">
        <v>0</v>
      </c>
      <c r="AL33" s="30">
        <v>5</v>
      </c>
      <c r="AM33">
        <v>13.9</v>
      </c>
      <c r="AN33">
        <v>0</v>
      </c>
      <c r="AO33">
        <v>0</v>
      </c>
      <c r="AP33" s="33">
        <v>52</v>
      </c>
      <c r="AQ33">
        <v>13.1</v>
      </c>
      <c r="AR33">
        <v>0</v>
      </c>
      <c r="AS33">
        <v>0</v>
      </c>
      <c r="AU33" t="b">
        <f t="shared" si="0"/>
        <v>0</v>
      </c>
    </row>
    <row r="34" spans="1:47" x14ac:dyDescent="0.3">
      <c r="A34" t="s">
        <v>129</v>
      </c>
      <c r="B34">
        <v>526</v>
      </c>
      <c r="C34">
        <v>11</v>
      </c>
      <c r="D34">
        <v>4</v>
      </c>
      <c r="E34">
        <v>3.4</v>
      </c>
      <c r="F34">
        <v>520</v>
      </c>
      <c r="G34">
        <v>10.3</v>
      </c>
      <c r="H34">
        <v>3.7</v>
      </c>
      <c r="I34">
        <v>3.4</v>
      </c>
      <c r="J34">
        <v>578</v>
      </c>
      <c r="K34">
        <v>11</v>
      </c>
      <c r="L34">
        <v>4</v>
      </c>
      <c r="M34">
        <v>3.5</v>
      </c>
      <c r="N34">
        <v>561</v>
      </c>
      <c r="O34">
        <v>11</v>
      </c>
      <c r="P34">
        <v>4</v>
      </c>
      <c r="Q34">
        <v>3.5</v>
      </c>
      <c r="R34">
        <v>435</v>
      </c>
      <c r="S34">
        <v>9.4</v>
      </c>
      <c r="T34">
        <v>3.2</v>
      </c>
      <c r="U34">
        <v>3.3</v>
      </c>
      <c r="V34">
        <v>473</v>
      </c>
      <c r="W34">
        <v>10.7</v>
      </c>
      <c r="X34">
        <v>3.6</v>
      </c>
      <c r="Y34">
        <v>3.3</v>
      </c>
      <c r="Z34">
        <v>460</v>
      </c>
      <c r="AA34">
        <v>10.8</v>
      </c>
      <c r="AB34">
        <v>3.7</v>
      </c>
      <c r="AC34">
        <v>3.2</v>
      </c>
      <c r="AD34">
        <v>496</v>
      </c>
      <c r="AE34">
        <v>11.9</v>
      </c>
      <c r="AF34">
        <v>4.0999999999999996</v>
      </c>
      <c r="AG34">
        <v>3.2</v>
      </c>
      <c r="AH34">
        <v>462</v>
      </c>
      <c r="AI34">
        <v>11.2</v>
      </c>
      <c r="AJ34">
        <v>3.8</v>
      </c>
      <c r="AK34">
        <v>3.2</v>
      </c>
      <c r="AL34" s="30">
        <v>440</v>
      </c>
      <c r="AM34">
        <v>10.4</v>
      </c>
      <c r="AN34">
        <v>3.5</v>
      </c>
      <c r="AO34">
        <v>3.2</v>
      </c>
      <c r="AP34" s="34">
        <v>4951</v>
      </c>
      <c r="AQ34">
        <v>10.8</v>
      </c>
      <c r="AR34">
        <v>3.8</v>
      </c>
      <c r="AS34">
        <v>3.3</v>
      </c>
      <c r="AU34" t="b">
        <f t="shared" si="0"/>
        <v>0</v>
      </c>
    </row>
    <row r="35" spans="1:47" x14ac:dyDescent="0.3">
      <c r="A35" t="s">
        <v>128</v>
      </c>
      <c r="B35">
        <v>13</v>
      </c>
      <c r="C35">
        <v>12.5</v>
      </c>
      <c r="D35">
        <v>0.1</v>
      </c>
      <c r="E35">
        <v>0.1</v>
      </c>
      <c r="F35">
        <v>13</v>
      </c>
      <c r="G35">
        <v>12.4</v>
      </c>
      <c r="H35">
        <v>0.1</v>
      </c>
      <c r="I35">
        <v>0.1</v>
      </c>
      <c r="J35">
        <v>17</v>
      </c>
      <c r="K35">
        <v>14.3</v>
      </c>
      <c r="L35">
        <v>0.1</v>
      </c>
      <c r="M35">
        <v>0.1</v>
      </c>
      <c r="N35">
        <v>13</v>
      </c>
      <c r="O35">
        <v>14.9</v>
      </c>
      <c r="P35">
        <v>0.1</v>
      </c>
      <c r="Q35">
        <v>0.1</v>
      </c>
      <c r="R35">
        <v>13</v>
      </c>
      <c r="S35">
        <v>10.8</v>
      </c>
      <c r="T35">
        <v>0.1</v>
      </c>
      <c r="U35">
        <v>0.1</v>
      </c>
      <c r="V35">
        <v>14</v>
      </c>
      <c r="W35">
        <v>14.3</v>
      </c>
      <c r="X35">
        <v>0.1</v>
      </c>
      <c r="Y35">
        <v>0.1</v>
      </c>
      <c r="Z35">
        <v>12</v>
      </c>
      <c r="AA35">
        <v>12.5</v>
      </c>
      <c r="AB35">
        <v>0.1</v>
      </c>
      <c r="AC35">
        <v>0.1</v>
      </c>
      <c r="AD35">
        <v>14</v>
      </c>
      <c r="AE35">
        <v>12.7</v>
      </c>
      <c r="AF35">
        <v>0.1</v>
      </c>
      <c r="AG35">
        <v>0.1</v>
      </c>
      <c r="AH35">
        <v>11</v>
      </c>
      <c r="AI35">
        <v>11.3</v>
      </c>
      <c r="AJ35">
        <v>0.1</v>
      </c>
      <c r="AK35">
        <v>0.1</v>
      </c>
      <c r="AL35" s="30">
        <v>12</v>
      </c>
      <c r="AM35">
        <v>11.5</v>
      </c>
      <c r="AN35">
        <v>0.1</v>
      </c>
      <c r="AO35">
        <v>0.1</v>
      </c>
      <c r="AP35" s="33">
        <v>132</v>
      </c>
      <c r="AQ35">
        <v>12.7</v>
      </c>
      <c r="AR35">
        <v>0.1</v>
      </c>
      <c r="AS35">
        <v>0.1</v>
      </c>
      <c r="AU35" t="b">
        <f t="shared" si="0"/>
        <v>0</v>
      </c>
    </row>
    <row r="36" spans="1:47" x14ac:dyDescent="0.3">
      <c r="A36" t="s">
        <v>127</v>
      </c>
      <c r="B36">
        <v>847</v>
      </c>
      <c r="C36">
        <v>7.8</v>
      </c>
      <c r="D36">
        <v>6.4</v>
      </c>
      <c r="E36">
        <v>7.7</v>
      </c>
      <c r="F36">
        <v>960</v>
      </c>
      <c r="G36">
        <v>8.5</v>
      </c>
      <c r="H36">
        <v>6.8</v>
      </c>
      <c r="I36">
        <v>7.6</v>
      </c>
      <c r="J36">
        <v>952</v>
      </c>
      <c r="K36">
        <v>8.4</v>
      </c>
      <c r="L36">
        <v>6.6</v>
      </c>
      <c r="M36">
        <v>7.5</v>
      </c>
      <c r="N36">
        <v>869</v>
      </c>
      <c r="O36">
        <v>8.3000000000000007</v>
      </c>
      <c r="P36">
        <v>6.2</v>
      </c>
      <c r="Q36">
        <v>7.2</v>
      </c>
      <c r="R36">
        <v>855</v>
      </c>
      <c r="S36">
        <v>8.5</v>
      </c>
      <c r="T36">
        <v>6.4</v>
      </c>
      <c r="U36">
        <v>7.1</v>
      </c>
      <c r="V36">
        <v>781</v>
      </c>
      <c r="W36">
        <v>8.3000000000000007</v>
      </c>
      <c r="X36">
        <v>6</v>
      </c>
      <c r="Y36">
        <v>7.1</v>
      </c>
      <c r="Z36">
        <v>781</v>
      </c>
      <c r="AA36">
        <v>8.1999999999999993</v>
      </c>
      <c r="AB36">
        <v>6.3</v>
      </c>
      <c r="AC36">
        <v>7.2</v>
      </c>
      <c r="AD36">
        <v>747</v>
      </c>
      <c r="AE36">
        <v>8</v>
      </c>
      <c r="AF36">
        <v>6.1</v>
      </c>
      <c r="AG36">
        <v>7.2</v>
      </c>
      <c r="AH36">
        <v>781</v>
      </c>
      <c r="AI36">
        <v>8.5</v>
      </c>
      <c r="AJ36">
        <v>6.4</v>
      </c>
      <c r="AK36">
        <v>7.1</v>
      </c>
      <c r="AL36" s="30">
        <v>811</v>
      </c>
      <c r="AM36">
        <v>8.4</v>
      </c>
      <c r="AN36">
        <v>6.5</v>
      </c>
      <c r="AO36">
        <v>7.4</v>
      </c>
      <c r="AP36" s="34">
        <v>8384</v>
      </c>
      <c r="AQ36">
        <v>8.3000000000000007</v>
      </c>
      <c r="AR36">
        <v>6.4</v>
      </c>
      <c r="AS36">
        <v>7.3</v>
      </c>
      <c r="AU36" t="b">
        <f t="shared" si="0"/>
        <v>0</v>
      </c>
    </row>
    <row r="37" spans="1:47" x14ac:dyDescent="0.3">
      <c r="A37" t="s">
        <v>126</v>
      </c>
      <c r="B37">
        <v>79</v>
      </c>
      <c r="C37">
        <v>12.8</v>
      </c>
      <c r="D37">
        <v>0.6</v>
      </c>
      <c r="E37">
        <v>0.4</v>
      </c>
      <c r="F37">
        <v>72</v>
      </c>
      <c r="G37">
        <v>10.1</v>
      </c>
      <c r="H37">
        <v>0.5</v>
      </c>
      <c r="I37">
        <v>0.5</v>
      </c>
      <c r="J37">
        <v>72</v>
      </c>
      <c r="K37">
        <v>9.9</v>
      </c>
      <c r="L37">
        <v>0.5</v>
      </c>
      <c r="M37">
        <v>0.5</v>
      </c>
      <c r="N37">
        <v>58</v>
      </c>
      <c r="O37">
        <v>8.6999999999999993</v>
      </c>
      <c r="P37">
        <v>0.4</v>
      </c>
      <c r="Q37">
        <v>0.5</v>
      </c>
      <c r="R37">
        <v>70</v>
      </c>
      <c r="S37">
        <v>10.8</v>
      </c>
      <c r="T37">
        <v>0.5</v>
      </c>
      <c r="U37">
        <v>0.5</v>
      </c>
      <c r="V37">
        <v>54</v>
      </c>
      <c r="W37">
        <v>9.5</v>
      </c>
      <c r="X37">
        <v>0.4</v>
      </c>
      <c r="Y37">
        <v>0.4</v>
      </c>
      <c r="Z37">
        <v>70</v>
      </c>
      <c r="AA37">
        <v>11.5</v>
      </c>
      <c r="AB37">
        <v>0.6</v>
      </c>
      <c r="AC37">
        <v>0.5</v>
      </c>
      <c r="AD37">
        <v>53</v>
      </c>
      <c r="AE37">
        <v>9.4</v>
      </c>
      <c r="AF37">
        <v>0.4</v>
      </c>
      <c r="AG37">
        <v>0.4</v>
      </c>
      <c r="AH37">
        <v>69</v>
      </c>
      <c r="AI37">
        <v>10.9</v>
      </c>
      <c r="AJ37">
        <v>0.6</v>
      </c>
      <c r="AK37">
        <v>0.5</v>
      </c>
      <c r="AL37" s="30">
        <v>59</v>
      </c>
      <c r="AM37">
        <v>9.6</v>
      </c>
      <c r="AN37">
        <v>0.5</v>
      </c>
      <c r="AO37">
        <v>0.5</v>
      </c>
      <c r="AP37" s="33">
        <v>656</v>
      </c>
      <c r="AQ37">
        <v>10.3</v>
      </c>
      <c r="AR37">
        <v>0.5</v>
      </c>
      <c r="AS37">
        <v>0.5</v>
      </c>
      <c r="AU37" t="b">
        <f t="shared" si="0"/>
        <v>0</v>
      </c>
    </row>
    <row r="38" spans="1:47" x14ac:dyDescent="0.3">
      <c r="A38" t="s">
        <v>125</v>
      </c>
      <c r="B38">
        <v>72</v>
      </c>
      <c r="C38">
        <v>9.9</v>
      </c>
      <c r="D38">
        <v>0.5</v>
      </c>
      <c r="E38">
        <v>0.5</v>
      </c>
      <c r="F38">
        <v>61</v>
      </c>
      <c r="G38">
        <v>7.6</v>
      </c>
      <c r="H38">
        <v>0.4</v>
      </c>
      <c r="I38">
        <v>0.5</v>
      </c>
      <c r="J38">
        <v>93</v>
      </c>
      <c r="K38">
        <v>11.2</v>
      </c>
      <c r="L38">
        <v>0.6</v>
      </c>
      <c r="M38">
        <v>0.5</v>
      </c>
      <c r="N38">
        <v>91</v>
      </c>
      <c r="O38">
        <v>10.8</v>
      </c>
      <c r="P38">
        <v>0.6</v>
      </c>
      <c r="Q38">
        <v>0.6</v>
      </c>
      <c r="R38">
        <v>93</v>
      </c>
      <c r="S38">
        <v>11.5</v>
      </c>
      <c r="T38">
        <v>0.7</v>
      </c>
      <c r="U38">
        <v>0.6</v>
      </c>
      <c r="V38">
        <v>100</v>
      </c>
      <c r="W38">
        <v>13.1</v>
      </c>
      <c r="X38">
        <v>0.8</v>
      </c>
      <c r="Y38">
        <v>0.6</v>
      </c>
      <c r="Z38">
        <v>79</v>
      </c>
      <c r="AA38">
        <v>10.199999999999999</v>
      </c>
      <c r="AB38">
        <v>0.6</v>
      </c>
      <c r="AC38">
        <v>0.6</v>
      </c>
      <c r="AD38">
        <v>71</v>
      </c>
      <c r="AE38">
        <v>10.4</v>
      </c>
      <c r="AF38">
        <v>0.6</v>
      </c>
      <c r="AG38">
        <v>0.5</v>
      </c>
      <c r="AH38">
        <v>77</v>
      </c>
      <c r="AI38">
        <v>11.8</v>
      </c>
      <c r="AJ38">
        <v>0.6</v>
      </c>
      <c r="AK38">
        <v>0.5</v>
      </c>
      <c r="AL38" s="30">
        <v>48</v>
      </c>
      <c r="AM38">
        <v>7.1</v>
      </c>
      <c r="AN38">
        <v>0.4</v>
      </c>
      <c r="AO38">
        <v>0.5</v>
      </c>
      <c r="AP38" s="33">
        <v>785</v>
      </c>
      <c r="AQ38">
        <v>10.4</v>
      </c>
      <c r="AR38">
        <v>0.6</v>
      </c>
      <c r="AS38">
        <v>0.5</v>
      </c>
      <c r="AU38" t="b">
        <f t="shared" si="0"/>
        <v>0</v>
      </c>
    </row>
    <row r="39" spans="1:47" x14ac:dyDescent="0.3">
      <c r="A39" t="s">
        <v>124</v>
      </c>
      <c r="B39">
        <v>87</v>
      </c>
      <c r="C39">
        <v>6.1</v>
      </c>
      <c r="D39">
        <v>0.7</v>
      </c>
      <c r="E39">
        <v>1</v>
      </c>
      <c r="F39">
        <v>127</v>
      </c>
      <c r="G39">
        <v>8.3000000000000007</v>
      </c>
      <c r="H39">
        <v>0.9</v>
      </c>
      <c r="I39">
        <v>1</v>
      </c>
      <c r="J39">
        <v>99</v>
      </c>
      <c r="K39">
        <v>6.9</v>
      </c>
      <c r="L39">
        <v>0.7</v>
      </c>
      <c r="M39">
        <v>1</v>
      </c>
      <c r="N39">
        <v>98</v>
      </c>
      <c r="O39">
        <v>6.7</v>
      </c>
      <c r="P39">
        <v>0.7</v>
      </c>
      <c r="Q39">
        <v>1</v>
      </c>
      <c r="R39">
        <v>127</v>
      </c>
      <c r="S39">
        <v>8.6</v>
      </c>
      <c r="T39">
        <v>0.9</v>
      </c>
      <c r="U39">
        <v>1</v>
      </c>
      <c r="V39">
        <v>118</v>
      </c>
      <c r="W39">
        <v>7.2</v>
      </c>
      <c r="X39">
        <v>0.9</v>
      </c>
      <c r="Y39">
        <v>1.2</v>
      </c>
      <c r="Z39">
        <v>129</v>
      </c>
      <c r="AA39">
        <v>8.1</v>
      </c>
      <c r="AB39">
        <v>1</v>
      </c>
      <c r="AC39">
        <v>1.2</v>
      </c>
      <c r="AD39">
        <v>115</v>
      </c>
      <c r="AE39">
        <v>7.1</v>
      </c>
      <c r="AF39">
        <v>0.9</v>
      </c>
      <c r="AG39">
        <v>1.2</v>
      </c>
      <c r="AH39">
        <v>130</v>
      </c>
      <c r="AI39">
        <v>8</v>
      </c>
      <c r="AJ39">
        <v>1.1000000000000001</v>
      </c>
      <c r="AK39">
        <v>1.3</v>
      </c>
      <c r="AL39" s="30">
        <v>121</v>
      </c>
      <c r="AM39">
        <v>7</v>
      </c>
      <c r="AN39">
        <v>1</v>
      </c>
      <c r="AO39">
        <v>1.3</v>
      </c>
      <c r="AP39" s="34">
        <v>1151</v>
      </c>
      <c r="AQ39">
        <v>7.4</v>
      </c>
      <c r="AR39">
        <v>0.9</v>
      </c>
      <c r="AS39">
        <v>1.1000000000000001</v>
      </c>
      <c r="AU39" t="b">
        <f t="shared" si="0"/>
        <v>0</v>
      </c>
    </row>
    <row r="40" spans="1:47" x14ac:dyDescent="0.3">
      <c r="A40" t="s">
        <v>123</v>
      </c>
      <c r="B40">
        <v>34</v>
      </c>
      <c r="C40">
        <v>13.3</v>
      </c>
      <c r="D40">
        <v>0.3</v>
      </c>
      <c r="E40">
        <v>0.2</v>
      </c>
      <c r="F40">
        <v>44</v>
      </c>
      <c r="G40">
        <v>14.1</v>
      </c>
      <c r="H40">
        <v>0.3</v>
      </c>
      <c r="I40">
        <v>0.2</v>
      </c>
      <c r="J40">
        <v>31</v>
      </c>
      <c r="K40">
        <v>10.8</v>
      </c>
      <c r="L40">
        <v>0.2</v>
      </c>
      <c r="M40">
        <v>0.2</v>
      </c>
      <c r="N40">
        <v>32</v>
      </c>
      <c r="O40">
        <v>12.3</v>
      </c>
      <c r="P40">
        <v>0.2</v>
      </c>
      <c r="Q40">
        <v>0.2</v>
      </c>
      <c r="R40">
        <v>33</v>
      </c>
      <c r="S40">
        <v>13.9</v>
      </c>
      <c r="T40">
        <v>0.2</v>
      </c>
      <c r="U40">
        <v>0.2</v>
      </c>
      <c r="V40">
        <v>20</v>
      </c>
      <c r="W40">
        <v>7.5</v>
      </c>
      <c r="X40">
        <v>0.2</v>
      </c>
      <c r="Y40">
        <v>0.2</v>
      </c>
      <c r="Z40">
        <v>24</v>
      </c>
      <c r="AA40">
        <v>11.3</v>
      </c>
      <c r="AB40">
        <v>0.2</v>
      </c>
      <c r="AC40">
        <v>0.2</v>
      </c>
      <c r="AD40">
        <v>34</v>
      </c>
      <c r="AE40">
        <v>16.7</v>
      </c>
      <c r="AF40">
        <v>0.3</v>
      </c>
      <c r="AG40">
        <v>0.2</v>
      </c>
      <c r="AH40">
        <v>25</v>
      </c>
      <c r="AI40">
        <v>10.6</v>
      </c>
      <c r="AJ40">
        <v>0.2</v>
      </c>
      <c r="AK40">
        <v>0.2</v>
      </c>
      <c r="AL40" s="30">
        <v>26</v>
      </c>
      <c r="AM40">
        <v>11.4</v>
      </c>
      <c r="AN40">
        <v>0.2</v>
      </c>
      <c r="AO40">
        <v>0.2</v>
      </c>
      <c r="AP40" s="33">
        <v>303</v>
      </c>
      <c r="AQ40">
        <v>12.1</v>
      </c>
      <c r="AR40">
        <v>0.2</v>
      </c>
      <c r="AS40">
        <v>0.2</v>
      </c>
      <c r="AU40" t="b">
        <f t="shared" si="0"/>
        <v>0</v>
      </c>
    </row>
    <row r="41" spans="1:47" x14ac:dyDescent="0.3">
      <c r="A41" t="s">
        <v>122</v>
      </c>
      <c r="B41">
        <v>125</v>
      </c>
      <c r="C41">
        <v>7.5</v>
      </c>
      <c r="D41">
        <v>0.9</v>
      </c>
      <c r="E41">
        <v>1.2</v>
      </c>
      <c r="F41">
        <v>123</v>
      </c>
      <c r="G41">
        <v>7.2</v>
      </c>
      <c r="H41">
        <v>0.9</v>
      </c>
      <c r="I41">
        <v>1.1000000000000001</v>
      </c>
      <c r="J41">
        <v>110</v>
      </c>
      <c r="K41">
        <v>6.4</v>
      </c>
      <c r="L41">
        <v>0.8</v>
      </c>
      <c r="M41">
        <v>1.1000000000000001</v>
      </c>
      <c r="N41">
        <v>113</v>
      </c>
      <c r="O41">
        <v>6.2</v>
      </c>
      <c r="P41">
        <v>0.8</v>
      </c>
      <c r="Q41">
        <v>1.2</v>
      </c>
      <c r="R41">
        <v>99</v>
      </c>
      <c r="S41">
        <v>5.8</v>
      </c>
      <c r="T41">
        <v>0.7</v>
      </c>
      <c r="U41">
        <v>1.2</v>
      </c>
      <c r="V41">
        <v>142</v>
      </c>
      <c r="W41">
        <v>8.6</v>
      </c>
      <c r="X41">
        <v>1.1000000000000001</v>
      </c>
      <c r="Y41">
        <v>1.2</v>
      </c>
      <c r="Z41">
        <v>134</v>
      </c>
      <c r="AA41">
        <v>8.1999999999999993</v>
      </c>
      <c r="AB41">
        <v>1.1000000000000001</v>
      </c>
      <c r="AC41">
        <v>1.2</v>
      </c>
      <c r="AD41">
        <v>113</v>
      </c>
      <c r="AE41">
        <v>7.2</v>
      </c>
      <c r="AF41">
        <v>0.9</v>
      </c>
      <c r="AG41">
        <v>1.2</v>
      </c>
      <c r="AH41">
        <v>136</v>
      </c>
      <c r="AI41">
        <v>8.1</v>
      </c>
      <c r="AJ41">
        <v>1.1000000000000001</v>
      </c>
      <c r="AK41">
        <v>1.3</v>
      </c>
      <c r="AL41" s="30">
        <v>142</v>
      </c>
      <c r="AM41">
        <v>8.3000000000000007</v>
      </c>
      <c r="AN41">
        <v>1.1000000000000001</v>
      </c>
      <c r="AO41">
        <v>1.3</v>
      </c>
      <c r="AP41" s="34">
        <v>1237</v>
      </c>
      <c r="AQ41">
        <v>7.3</v>
      </c>
      <c r="AR41">
        <v>0.9</v>
      </c>
      <c r="AS41">
        <v>1.2</v>
      </c>
      <c r="AU41" t="b">
        <f t="shared" si="0"/>
        <v>0</v>
      </c>
    </row>
    <row r="42" spans="1:47" x14ac:dyDescent="0.3">
      <c r="A42" t="s">
        <v>121</v>
      </c>
      <c r="B42">
        <v>9</v>
      </c>
      <c r="C42">
        <v>5.4</v>
      </c>
      <c r="D42">
        <v>0.1</v>
      </c>
      <c r="E42">
        <v>0.1</v>
      </c>
      <c r="F42">
        <v>13</v>
      </c>
      <c r="G42">
        <v>8.1999999999999993</v>
      </c>
      <c r="H42">
        <v>0.1</v>
      </c>
      <c r="I42">
        <v>0.1</v>
      </c>
      <c r="J42">
        <v>17</v>
      </c>
      <c r="K42">
        <v>11</v>
      </c>
      <c r="L42">
        <v>0.1</v>
      </c>
      <c r="M42">
        <v>0.1</v>
      </c>
      <c r="N42">
        <v>16</v>
      </c>
      <c r="O42">
        <v>10.1</v>
      </c>
      <c r="P42">
        <v>0.1</v>
      </c>
      <c r="Q42">
        <v>0.1</v>
      </c>
      <c r="R42">
        <v>17</v>
      </c>
      <c r="S42">
        <v>12.6</v>
      </c>
      <c r="T42">
        <v>0.1</v>
      </c>
      <c r="U42">
        <v>0.1</v>
      </c>
      <c r="V42">
        <v>13</v>
      </c>
      <c r="W42">
        <v>8.6</v>
      </c>
      <c r="X42">
        <v>0.1</v>
      </c>
      <c r="Y42">
        <v>0.1</v>
      </c>
      <c r="Z42">
        <v>11</v>
      </c>
      <c r="AA42">
        <v>8.4</v>
      </c>
      <c r="AB42">
        <v>0.1</v>
      </c>
      <c r="AC42">
        <v>0.1</v>
      </c>
      <c r="AD42">
        <v>14</v>
      </c>
      <c r="AE42">
        <v>9.5</v>
      </c>
      <c r="AF42">
        <v>0.1</v>
      </c>
      <c r="AG42">
        <v>0.1</v>
      </c>
      <c r="AH42">
        <v>8</v>
      </c>
      <c r="AI42">
        <v>6.9</v>
      </c>
      <c r="AJ42">
        <v>0.1</v>
      </c>
      <c r="AK42">
        <v>0.1</v>
      </c>
      <c r="AL42" s="30">
        <v>8</v>
      </c>
      <c r="AM42">
        <v>5.6</v>
      </c>
      <c r="AN42">
        <v>0.1</v>
      </c>
      <c r="AO42">
        <v>0.1</v>
      </c>
      <c r="AP42" s="33">
        <v>126</v>
      </c>
      <c r="AQ42">
        <v>8.6</v>
      </c>
      <c r="AR42">
        <v>0.1</v>
      </c>
      <c r="AS42">
        <v>0.1</v>
      </c>
      <c r="AU42" t="b">
        <f t="shared" si="0"/>
        <v>0</v>
      </c>
    </row>
    <row r="43" spans="1:47" x14ac:dyDescent="0.3">
      <c r="A43" t="s">
        <v>120</v>
      </c>
      <c r="B43">
        <v>49</v>
      </c>
      <c r="C43">
        <v>13.8</v>
      </c>
      <c r="D43">
        <v>0.4</v>
      </c>
      <c r="E43">
        <v>0.3</v>
      </c>
      <c r="F43">
        <v>58</v>
      </c>
      <c r="G43">
        <v>15.3</v>
      </c>
      <c r="H43">
        <v>0.4</v>
      </c>
      <c r="I43">
        <v>0.3</v>
      </c>
      <c r="J43">
        <v>54</v>
      </c>
      <c r="K43">
        <v>13.8</v>
      </c>
      <c r="L43">
        <v>0.4</v>
      </c>
      <c r="M43">
        <v>0.3</v>
      </c>
      <c r="N43">
        <v>60</v>
      </c>
      <c r="O43">
        <v>16</v>
      </c>
      <c r="P43">
        <v>0.4</v>
      </c>
      <c r="Q43">
        <v>0.3</v>
      </c>
      <c r="R43">
        <v>43</v>
      </c>
      <c r="S43">
        <v>13.6</v>
      </c>
      <c r="T43">
        <v>0.3</v>
      </c>
      <c r="U43">
        <v>0.2</v>
      </c>
      <c r="V43">
        <v>56</v>
      </c>
      <c r="W43">
        <v>17.100000000000001</v>
      </c>
      <c r="X43">
        <v>0.4</v>
      </c>
      <c r="Y43">
        <v>0.2</v>
      </c>
      <c r="Z43">
        <v>38</v>
      </c>
      <c r="AA43">
        <v>11.7</v>
      </c>
      <c r="AB43">
        <v>0.3</v>
      </c>
      <c r="AC43">
        <v>0.2</v>
      </c>
      <c r="AD43">
        <v>36</v>
      </c>
      <c r="AE43">
        <v>12.5</v>
      </c>
      <c r="AF43">
        <v>0.3</v>
      </c>
      <c r="AG43">
        <v>0.2</v>
      </c>
      <c r="AH43">
        <v>28</v>
      </c>
      <c r="AI43">
        <v>9.5</v>
      </c>
      <c r="AJ43">
        <v>0.2</v>
      </c>
      <c r="AK43">
        <v>0.2</v>
      </c>
      <c r="AL43" s="30">
        <v>37</v>
      </c>
      <c r="AM43">
        <v>13</v>
      </c>
      <c r="AN43">
        <v>0.3</v>
      </c>
      <c r="AO43">
        <v>0.2</v>
      </c>
      <c r="AP43" s="33">
        <v>459</v>
      </c>
      <c r="AQ43">
        <v>13.8</v>
      </c>
      <c r="AR43">
        <v>0.3</v>
      </c>
      <c r="AS43">
        <v>0.2</v>
      </c>
      <c r="AU43" t="b">
        <f t="shared" si="0"/>
        <v>0</v>
      </c>
    </row>
    <row r="44" spans="1:47" x14ac:dyDescent="0.3">
      <c r="A44" t="s">
        <v>119</v>
      </c>
      <c r="B44">
        <v>13</v>
      </c>
      <c r="C44">
        <v>10.199999999999999</v>
      </c>
      <c r="D44">
        <v>0.1</v>
      </c>
      <c r="E44">
        <v>0.1</v>
      </c>
      <c r="F44">
        <v>7</v>
      </c>
      <c r="G44">
        <v>4.0999999999999996</v>
      </c>
      <c r="H44">
        <v>0</v>
      </c>
      <c r="I44">
        <v>0.1</v>
      </c>
      <c r="J44">
        <v>20</v>
      </c>
      <c r="K44">
        <v>11.2</v>
      </c>
      <c r="L44">
        <v>0.1</v>
      </c>
      <c r="M44">
        <v>0.1</v>
      </c>
      <c r="N44">
        <v>28</v>
      </c>
      <c r="O44">
        <v>15.6</v>
      </c>
      <c r="P44">
        <v>0.2</v>
      </c>
      <c r="Q44">
        <v>0.1</v>
      </c>
      <c r="R44">
        <v>24</v>
      </c>
      <c r="S44">
        <v>13.9</v>
      </c>
      <c r="T44">
        <v>0.2</v>
      </c>
      <c r="U44">
        <v>0.1</v>
      </c>
      <c r="V44">
        <v>15</v>
      </c>
      <c r="W44">
        <v>11.3</v>
      </c>
      <c r="X44">
        <v>0.1</v>
      </c>
      <c r="Y44">
        <v>0.1</v>
      </c>
      <c r="Z44">
        <v>19</v>
      </c>
      <c r="AA44">
        <v>10.7</v>
      </c>
      <c r="AB44">
        <v>0.2</v>
      </c>
      <c r="AC44">
        <v>0.1</v>
      </c>
      <c r="AD44">
        <v>19</v>
      </c>
      <c r="AE44">
        <v>10.6</v>
      </c>
      <c r="AF44">
        <v>0.2</v>
      </c>
      <c r="AG44">
        <v>0.1</v>
      </c>
      <c r="AH44">
        <v>24</v>
      </c>
      <c r="AI44">
        <v>13</v>
      </c>
      <c r="AJ44">
        <v>0.2</v>
      </c>
      <c r="AK44">
        <v>0.1</v>
      </c>
      <c r="AL44" s="30">
        <v>9</v>
      </c>
      <c r="AM44">
        <v>6</v>
      </c>
      <c r="AN44">
        <v>0.1</v>
      </c>
      <c r="AO44">
        <v>0.1</v>
      </c>
      <c r="AP44" s="33">
        <v>178</v>
      </c>
      <c r="AQ44">
        <v>10.8</v>
      </c>
      <c r="AR44">
        <v>0.1</v>
      </c>
      <c r="AS44">
        <v>0.1</v>
      </c>
      <c r="AU44" t="b">
        <f t="shared" si="0"/>
        <v>0</v>
      </c>
    </row>
    <row r="45" spans="1:47" x14ac:dyDescent="0.3">
      <c r="A45" t="s">
        <v>118</v>
      </c>
      <c r="B45">
        <v>25</v>
      </c>
      <c r="C45">
        <v>10.1</v>
      </c>
      <c r="D45">
        <v>0.2</v>
      </c>
      <c r="E45">
        <v>0.2</v>
      </c>
      <c r="F45">
        <v>17</v>
      </c>
      <c r="G45">
        <v>6.8</v>
      </c>
      <c r="H45">
        <v>0.1</v>
      </c>
      <c r="I45">
        <v>0.2</v>
      </c>
      <c r="J45">
        <v>8</v>
      </c>
      <c r="K45">
        <v>3.3</v>
      </c>
      <c r="L45">
        <v>0.1</v>
      </c>
      <c r="M45">
        <v>0.2</v>
      </c>
      <c r="N45">
        <v>14</v>
      </c>
      <c r="O45">
        <v>5.7</v>
      </c>
      <c r="P45">
        <v>0.1</v>
      </c>
      <c r="Q45">
        <v>0.2</v>
      </c>
      <c r="R45">
        <v>18</v>
      </c>
      <c r="S45">
        <v>7.3</v>
      </c>
      <c r="T45">
        <v>0.1</v>
      </c>
      <c r="U45">
        <v>0.2</v>
      </c>
      <c r="V45">
        <v>19</v>
      </c>
      <c r="W45">
        <v>8.1</v>
      </c>
      <c r="X45">
        <v>0.1</v>
      </c>
      <c r="Y45">
        <v>0.2</v>
      </c>
      <c r="Z45">
        <v>22</v>
      </c>
      <c r="AA45">
        <v>9</v>
      </c>
      <c r="AB45">
        <v>0.2</v>
      </c>
      <c r="AC45">
        <v>0.2</v>
      </c>
      <c r="AD45">
        <v>16</v>
      </c>
      <c r="AE45">
        <v>6.9</v>
      </c>
      <c r="AF45">
        <v>0.1</v>
      </c>
      <c r="AG45">
        <v>0.2</v>
      </c>
      <c r="AH45">
        <v>16</v>
      </c>
      <c r="AI45">
        <v>7</v>
      </c>
      <c r="AJ45">
        <v>0.1</v>
      </c>
      <c r="AK45">
        <v>0.2</v>
      </c>
      <c r="AL45" s="30">
        <v>16</v>
      </c>
      <c r="AM45">
        <v>7.1</v>
      </c>
      <c r="AN45">
        <v>0.1</v>
      </c>
      <c r="AO45">
        <v>0.2</v>
      </c>
      <c r="AP45" s="33">
        <v>171</v>
      </c>
      <c r="AQ45">
        <v>7.1</v>
      </c>
      <c r="AR45">
        <v>0.1</v>
      </c>
      <c r="AS45">
        <v>0.2</v>
      </c>
      <c r="AU45" t="b">
        <f t="shared" si="0"/>
        <v>0</v>
      </c>
    </row>
    <row r="46" spans="1:47" x14ac:dyDescent="0.3">
      <c r="A46" t="s">
        <v>117</v>
      </c>
      <c r="B46">
        <v>49</v>
      </c>
      <c r="C46">
        <v>12.4</v>
      </c>
      <c r="D46">
        <v>0.4</v>
      </c>
      <c r="E46">
        <v>0.3</v>
      </c>
      <c r="F46">
        <v>37</v>
      </c>
      <c r="G46">
        <v>8.3000000000000007</v>
      </c>
      <c r="H46">
        <v>0.3</v>
      </c>
      <c r="I46">
        <v>0.3</v>
      </c>
      <c r="J46">
        <v>59</v>
      </c>
      <c r="K46">
        <v>13.3</v>
      </c>
      <c r="L46">
        <v>0.4</v>
      </c>
      <c r="M46">
        <v>0.3</v>
      </c>
      <c r="N46">
        <v>54</v>
      </c>
      <c r="O46">
        <v>12.9</v>
      </c>
      <c r="P46">
        <v>0.4</v>
      </c>
      <c r="Q46">
        <v>0.3</v>
      </c>
      <c r="R46">
        <v>47</v>
      </c>
      <c r="S46">
        <v>10.8</v>
      </c>
      <c r="T46">
        <v>0.4</v>
      </c>
      <c r="U46">
        <v>0.3</v>
      </c>
      <c r="V46">
        <v>33</v>
      </c>
      <c r="W46">
        <v>8.4</v>
      </c>
      <c r="X46">
        <v>0.3</v>
      </c>
      <c r="Y46">
        <v>0.3</v>
      </c>
      <c r="Z46">
        <v>41</v>
      </c>
      <c r="AA46">
        <v>11.4</v>
      </c>
      <c r="AB46">
        <v>0.3</v>
      </c>
      <c r="AC46">
        <v>0.3</v>
      </c>
      <c r="AD46">
        <v>51</v>
      </c>
      <c r="AE46">
        <v>13.5</v>
      </c>
      <c r="AF46">
        <v>0.4</v>
      </c>
      <c r="AG46">
        <v>0.3</v>
      </c>
      <c r="AH46">
        <v>39</v>
      </c>
      <c r="AI46">
        <v>11.2</v>
      </c>
      <c r="AJ46">
        <v>0.3</v>
      </c>
      <c r="AK46">
        <v>0.3</v>
      </c>
      <c r="AL46" s="30">
        <v>38</v>
      </c>
      <c r="AM46">
        <v>11.1</v>
      </c>
      <c r="AN46">
        <v>0.3</v>
      </c>
      <c r="AO46">
        <v>0.3</v>
      </c>
      <c r="AP46" s="33">
        <v>448</v>
      </c>
      <c r="AQ46">
        <v>11.3</v>
      </c>
      <c r="AR46">
        <v>0.3</v>
      </c>
      <c r="AS46">
        <v>0.3</v>
      </c>
      <c r="AU46" t="b">
        <f t="shared" si="0"/>
        <v>0</v>
      </c>
    </row>
    <row r="47" spans="1:47" x14ac:dyDescent="0.3">
      <c r="A47" t="s">
        <v>116</v>
      </c>
      <c r="B47" s="1">
        <v>1192</v>
      </c>
      <c r="C47">
        <v>10.6</v>
      </c>
      <c r="D47">
        <v>9</v>
      </c>
      <c r="E47">
        <v>7.9</v>
      </c>
      <c r="F47" s="1">
        <v>1258</v>
      </c>
      <c r="G47">
        <v>10.7</v>
      </c>
      <c r="H47">
        <v>8.9</v>
      </c>
      <c r="I47">
        <v>7.9</v>
      </c>
      <c r="J47" s="1">
        <v>1286</v>
      </c>
      <c r="K47">
        <v>10.7</v>
      </c>
      <c r="L47">
        <v>9</v>
      </c>
      <c r="M47">
        <v>8</v>
      </c>
      <c r="N47" s="1">
        <v>1193</v>
      </c>
      <c r="O47">
        <v>10.4</v>
      </c>
      <c r="P47">
        <v>8.5</v>
      </c>
      <c r="Q47">
        <v>7.9</v>
      </c>
      <c r="R47" s="1">
        <v>1140</v>
      </c>
      <c r="S47">
        <v>9.8000000000000007</v>
      </c>
      <c r="T47">
        <v>8.5</v>
      </c>
      <c r="U47">
        <v>8.1999999999999993</v>
      </c>
      <c r="V47" s="1">
        <v>1127</v>
      </c>
      <c r="W47">
        <v>10.199999999999999</v>
      </c>
      <c r="X47">
        <v>8.6</v>
      </c>
      <c r="Y47">
        <v>8.3000000000000007</v>
      </c>
      <c r="Z47" s="1">
        <v>1107</v>
      </c>
      <c r="AA47">
        <v>10.1</v>
      </c>
      <c r="AB47">
        <v>8.9</v>
      </c>
      <c r="AC47">
        <v>8.3000000000000007</v>
      </c>
      <c r="AD47" s="1">
        <v>1091</v>
      </c>
      <c r="AE47">
        <v>9.9</v>
      </c>
      <c r="AF47">
        <v>9</v>
      </c>
      <c r="AG47">
        <v>8.5</v>
      </c>
      <c r="AH47" s="1">
        <v>1101</v>
      </c>
      <c r="AI47">
        <v>10.1</v>
      </c>
      <c r="AJ47">
        <v>9.1</v>
      </c>
      <c r="AK47">
        <v>8.5</v>
      </c>
      <c r="AL47" s="31">
        <v>1074</v>
      </c>
      <c r="AM47">
        <v>9.8000000000000007</v>
      </c>
      <c r="AN47">
        <v>8.6999999999999993</v>
      </c>
      <c r="AO47">
        <v>8.4</v>
      </c>
      <c r="AP47" s="34">
        <v>11569</v>
      </c>
      <c r="AQ47">
        <v>10.199999999999999</v>
      </c>
      <c r="AR47">
        <v>8.8000000000000007</v>
      </c>
      <c r="AS47">
        <v>8.1999999999999993</v>
      </c>
      <c r="AU47" t="b">
        <f t="shared" si="0"/>
        <v>0</v>
      </c>
    </row>
    <row r="48" spans="1:47" x14ac:dyDescent="0.3">
      <c r="A48" t="s">
        <v>115</v>
      </c>
      <c r="B48">
        <v>30</v>
      </c>
      <c r="C48">
        <v>11.5</v>
      </c>
      <c r="D48">
        <v>0.2</v>
      </c>
      <c r="E48">
        <v>0.2</v>
      </c>
      <c r="F48">
        <v>34</v>
      </c>
      <c r="G48">
        <v>12.5</v>
      </c>
      <c r="H48">
        <v>0.2</v>
      </c>
      <c r="I48">
        <v>0.2</v>
      </c>
      <c r="J48">
        <v>31</v>
      </c>
      <c r="K48">
        <v>10.8</v>
      </c>
      <c r="L48">
        <v>0.2</v>
      </c>
      <c r="M48">
        <v>0.2</v>
      </c>
      <c r="N48">
        <v>48</v>
      </c>
      <c r="O48">
        <v>15.9</v>
      </c>
      <c r="P48">
        <v>0.3</v>
      </c>
      <c r="Q48">
        <v>0.2</v>
      </c>
      <c r="R48">
        <v>30</v>
      </c>
      <c r="S48">
        <v>11.6</v>
      </c>
      <c r="T48">
        <v>0.2</v>
      </c>
      <c r="U48">
        <v>0.2</v>
      </c>
      <c r="V48">
        <v>21</v>
      </c>
      <c r="W48">
        <v>8</v>
      </c>
      <c r="X48">
        <v>0.2</v>
      </c>
      <c r="Y48">
        <v>0.2</v>
      </c>
      <c r="Z48">
        <v>27</v>
      </c>
      <c r="AA48">
        <v>10.5</v>
      </c>
      <c r="AB48">
        <v>0.2</v>
      </c>
      <c r="AC48">
        <v>0.2</v>
      </c>
      <c r="AD48">
        <v>28</v>
      </c>
      <c r="AE48">
        <v>10.3</v>
      </c>
      <c r="AF48">
        <v>0.2</v>
      </c>
      <c r="AG48">
        <v>0.2</v>
      </c>
      <c r="AH48">
        <v>18</v>
      </c>
      <c r="AI48">
        <v>7.6</v>
      </c>
      <c r="AJ48">
        <v>0.1</v>
      </c>
      <c r="AK48">
        <v>0.2</v>
      </c>
      <c r="AL48" s="30">
        <v>23</v>
      </c>
      <c r="AM48">
        <v>10.1</v>
      </c>
      <c r="AN48">
        <v>0.2</v>
      </c>
      <c r="AO48">
        <v>0.2</v>
      </c>
      <c r="AP48" s="33">
        <v>290</v>
      </c>
      <c r="AQ48">
        <v>11</v>
      </c>
      <c r="AR48">
        <v>0.2</v>
      </c>
      <c r="AS48">
        <v>0.2</v>
      </c>
      <c r="AU48" t="b">
        <f t="shared" si="0"/>
        <v>0</v>
      </c>
    </row>
    <row r="49" spans="1:47" x14ac:dyDescent="0.3">
      <c r="A49" t="s">
        <v>114</v>
      </c>
      <c r="B49">
        <v>23</v>
      </c>
      <c r="C49">
        <v>13.5</v>
      </c>
      <c r="D49">
        <v>0.2</v>
      </c>
      <c r="E49">
        <v>0.1</v>
      </c>
      <c r="F49">
        <v>26</v>
      </c>
      <c r="G49">
        <v>16.399999999999999</v>
      </c>
      <c r="H49">
        <v>0.2</v>
      </c>
      <c r="I49">
        <v>0.1</v>
      </c>
      <c r="J49">
        <v>22</v>
      </c>
      <c r="K49">
        <v>14.1</v>
      </c>
      <c r="L49">
        <v>0.2</v>
      </c>
      <c r="M49">
        <v>0.1</v>
      </c>
      <c r="N49">
        <v>19</v>
      </c>
      <c r="O49">
        <v>12.3</v>
      </c>
      <c r="P49">
        <v>0.1</v>
      </c>
      <c r="Q49">
        <v>0.1</v>
      </c>
      <c r="R49">
        <v>15</v>
      </c>
      <c r="S49">
        <v>10.1</v>
      </c>
      <c r="T49">
        <v>0.1</v>
      </c>
      <c r="U49">
        <v>0.1</v>
      </c>
      <c r="V49">
        <v>16</v>
      </c>
      <c r="W49">
        <v>12.2</v>
      </c>
      <c r="X49">
        <v>0.1</v>
      </c>
      <c r="Y49">
        <v>0.1</v>
      </c>
      <c r="Z49">
        <v>17</v>
      </c>
      <c r="AA49">
        <v>13.8</v>
      </c>
      <c r="AB49">
        <v>0.1</v>
      </c>
      <c r="AC49">
        <v>0.1</v>
      </c>
      <c r="AD49">
        <v>7</v>
      </c>
      <c r="AE49">
        <v>6.2</v>
      </c>
      <c r="AF49">
        <v>0.1</v>
      </c>
      <c r="AG49">
        <v>0.1</v>
      </c>
      <c r="AH49">
        <v>11</v>
      </c>
      <c r="AI49">
        <v>9.1999999999999993</v>
      </c>
      <c r="AJ49">
        <v>0.1</v>
      </c>
      <c r="AK49">
        <v>0.1</v>
      </c>
      <c r="AL49" s="30">
        <v>15</v>
      </c>
      <c r="AM49">
        <v>16</v>
      </c>
      <c r="AN49">
        <v>0.1</v>
      </c>
      <c r="AO49">
        <v>0.1</v>
      </c>
      <c r="AP49" s="33">
        <v>171</v>
      </c>
      <c r="AQ49">
        <v>12.5</v>
      </c>
      <c r="AR49">
        <v>0.1</v>
      </c>
      <c r="AS49">
        <v>0.1</v>
      </c>
      <c r="AU49" t="b">
        <f t="shared" si="0"/>
        <v>0</v>
      </c>
    </row>
    <row r="50" spans="1:47" x14ac:dyDescent="0.3">
      <c r="A50" t="s">
        <v>113</v>
      </c>
      <c r="B50">
        <v>210</v>
      </c>
      <c r="C50">
        <v>13.4</v>
      </c>
      <c r="D50">
        <v>1.6</v>
      </c>
      <c r="E50">
        <v>1.1000000000000001</v>
      </c>
      <c r="F50">
        <v>217</v>
      </c>
      <c r="G50">
        <v>13.3</v>
      </c>
      <c r="H50">
        <v>1.5</v>
      </c>
      <c r="I50">
        <v>1.1000000000000001</v>
      </c>
      <c r="J50">
        <v>231</v>
      </c>
      <c r="K50">
        <v>14.3</v>
      </c>
      <c r="L50">
        <v>1.6</v>
      </c>
      <c r="M50">
        <v>1.1000000000000001</v>
      </c>
      <c r="N50">
        <v>228</v>
      </c>
      <c r="O50">
        <v>14.2</v>
      </c>
      <c r="P50">
        <v>1.6</v>
      </c>
      <c r="Q50">
        <v>1.1000000000000001</v>
      </c>
      <c r="R50">
        <v>191</v>
      </c>
      <c r="S50">
        <v>12.2</v>
      </c>
      <c r="T50">
        <v>1.4</v>
      </c>
      <c r="U50">
        <v>1.1000000000000001</v>
      </c>
      <c r="V50">
        <v>208</v>
      </c>
      <c r="W50">
        <v>13.8</v>
      </c>
      <c r="X50">
        <v>1.6</v>
      </c>
      <c r="Y50">
        <v>1.1000000000000001</v>
      </c>
      <c r="Z50">
        <v>208</v>
      </c>
      <c r="AA50">
        <v>13.5</v>
      </c>
      <c r="AB50">
        <v>1.7</v>
      </c>
      <c r="AC50">
        <v>1.2</v>
      </c>
      <c r="AD50">
        <v>164</v>
      </c>
      <c r="AE50">
        <v>12.4</v>
      </c>
      <c r="AF50">
        <v>1.3</v>
      </c>
      <c r="AG50">
        <v>1</v>
      </c>
      <c r="AH50">
        <v>194</v>
      </c>
      <c r="AI50">
        <v>14</v>
      </c>
      <c r="AJ50">
        <v>1.6</v>
      </c>
      <c r="AK50">
        <v>1.1000000000000001</v>
      </c>
      <c r="AL50" s="30">
        <v>179</v>
      </c>
      <c r="AM50">
        <v>14.1</v>
      </c>
      <c r="AN50">
        <v>1.4</v>
      </c>
      <c r="AO50">
        <v>1</v>
      </c>
      <c r="AP50" s="34">
        <v>2030</v>
      </c>
      <c r="AQ50">
        <v>13.5</v>
      </c>
      <c r="AR50">
        <v>1.5</v>
      </c>
      <c r="AS50">
        <v>1.1000000000000001</v>
      </c>
      <c r="AU50" t="b">
        <f t="shared" si="0"/>
        <v>0</v>
      </c>
    </row>
    <row r="51" spans="1:47" x14ac:dyDescent="0.3">
      <c r="A51" t="s">
        <v>112</v>
      </c>
      <c r="B51">
        <v>169</v>
      </c>
      <c r="C51">
        <v>9.4</v>
      </c>
      <c r="D51">
        <v>1.3</v>
      </c>
      <c r="E51">
        <v>1.3</v>
      </c>
      <c r="F51">
        <v>198</v>
      </c>
      <c r="G51">
        <v>10.199999999999999</v>
      </c>
      <c r="H51">
        <v>1.4</v>
      </c>
      <c r="I51">
        <v>1.3</v>
      </c>
      <c r="J51">
        <v>192</v>
      </c>
      <c r="K51">
        <v>9.5</v>
      </c>
      <c r="L51">
        <v>1.3</v>
      </c>
      <c r="M51">
        <v>1.3</v>
      </c>
      <c r="N51">
        <v>163</v>
      </c>
      <c r="O51">
        <v>8.1</v>
      </c>
      <c r="P51">
        <v>1.2</v>
      </c>
      <c r="Q51">
        <v>1.4</v>
      </c>
      <c r="R51">
        <v>173</v>
      </c>
      <c r="S51">
        <v>9</v>
      </c>
      <c r="T51">
        <v>1.3</v>
      </c>
      <c r="U51">
        <v>1.4</v>
      </c>
      <c r="V51">
        <v>173</v>
      </c>
      <c r="W51">
        <v>10</v>
      </c>
      <c r="X51">
        <v>1.3</v>
      </c>
      <c r="Y51">
        <v>1.3</v>
      </c>
      <c r="Z51">
        <v>180</v>
      </c>
      <c r="AA51">
        <v>10.1</v>
      </c>
      <c r="AB51">
        <v>1.4</v>
      </c>
      <c r="AC51">
        <v>1.3</v>
      </c>
      <c r="AD51">
        <v>166</v>
      </c>
      <c r="AE51">
        <v>9.6</v>
      </c>
      <c r="AF51">
        <v>1.4</v>
      </c>
      <c r="AG51">
        <v>1.3</v>
      </c>
      <c r="AH51">
        <v>165</v>
      </c>
      <c r="AI51">
        <v>9.1999999999999993</v>
      </c>
      <c r="AJ51">
        <v>1.4</v>
      </c>
      <c r="AK51">
        <v>1.4</v>
      </c>
      <c r="AL51" s="30">
        <v>146</v>
      </c>
      <c r="AM51">
        <v>8.9</v>
      </c>
      <c r="AN51">
        <v>1.2</v>
      </c>
      <c r="AO51">
        <v>1.3</v>
      </c>
      <c r="AP51" s="34">
        <v>1725</v>
      </c>
      <c r="AQ51">
        <v>9.4</v>
      </c>
      <c r="AR51">
        <v>1.3</v>
      </c>
      <c r="AS51">
        <v>1.3</v>
      </c>
      <c r="AU51" t="b">
        <f t="shared" si="0"/>
        <v>0</v>
      </c>
    </row>
    <row r="52" spans="1:47" x14ac:dyDescent="0.3">
      <c r="A52" t="s">
        <v>111</v>
      </c>
      <c r="B52">
        <v>22</v>
      </c>
      <c r="C52">
        <v>15.2</v>
      </c>
      <c r="D52">
        <v>0.2</v>
      </c>
      <c r="E52">
        <v>0.1</v>
      </c>
      <c r="F52">
        <v>39</v>
      </c>
      <c r="G52">
        <v>22.4</v>
      </c>
      <c r="H52">
        <v>0.3</v>
      </c>
      <c r="I52">
        <v>0.1</v>
      </c>
      <c r="J52">
        <v>26</v>
      </c>
      <c r="K52">
        <v>13.9</v>
      </c>
      <c r="L52">
        <v>0.2</v>
      </c>
      <c r="M52">
        <v>0.1</v>
      </c>
      <c r="N52">
        <v>21</v>
      </c>
      <c r="O52">
        <v>12</v>
      </c>
      <c r="P52">
        <v>0.1</v>
      </c>
      <c r="Q52">
        <v>0.1</v>
      </c>
      <c r="R52">
        <v>20</v>
      </c>
      <c r="S52">
        <v>12.4</v>
      </c>
      <c r="T52">
        <v>0.1</v>
      </c>
      <c r="U52">
        <v>0.1</v>
      </c>
      <c r="V52">
        <v>17</v>
      </c>
      <c r="W52">
        <v>10.8</v>
      </c>
      <c r="X52">
        <v>0.1</v>
      </c>
      <c r="Y52">
        <v>0.1</v>
      </c>
      <c r="Z52">
        <v>24</v>
      </c>
      <c r="AA52">
        <v>15.6</v>
      </c>
      <c r="AB52">
        <v>0.2</v>
      </c>
      <c r="AC52">
        <v>0.1</v>
      </c>
      <c r="AD52">
        <v>23</v>
      </c>
      <c r="AE52">
        <v>14.6</v>
      </c>
      <c r="AF52">
        <v>0.2</v>
      </c>
      <c r="AG52">
        <v>0.1</v>
      </c>
      <c r="AH52">
        <v>12</v>
      </c>
      <c r="AI52">
        <v>9.6999999999999993</v>
      </c>
      <c r="AJ52">
        <v>0.1</v>
      </c>
      <c r="AK52">
        <v>0.1</v>
      </c>
      <c r="AL52" s="30">
        <v>17</v>
      </c>
      <c r="AM52">
        <v>13.7</v>
      </c>
      <c r="AN52">
        <v>0.1</v>
      </c>
      <c r="AO52">
        <v>0.1</v>
      </c>
      <c r="AP52" s="33">
        <v>221</v>
      </c>
      <c r="AQ52">
        <v>14.2</v>
      </c>
      <c r="AR52">
        <v>0.2</v>
      </c>
      <c r="AS52">
        <v>0.1</v>
      </c>
      <c r="AU52" t="b">
        <f t="shared" si="0"/>
        <v>0</v>
      </c>
    </row>
    <row r="53" spans="1:47" x14ac:dyDescent="0.3">
      <c r="A53" t="s">
        <v>110</v>
      </c>
      <c r="B53">
        <v>4</v>
      </c>
      <c r="C53" t="s">
        <v>167</v>
      </c>
      <c r="D53" t="s">
        <v>167</v>
      </c>
      <c r="E53">
        <v>0.1</v>
      </c>
      <c r="F53">
        <v>3</v>
      </c>
      <c r="G53" t="s">
        <v>167</v>
      </c>
      <c r="H53" t="s">
        <v>167</v>
      </c>
      <c r="I53">
        <v>0.1</v>
      </c>
      <c r="J53">
        <v>5</v>
      </c>
      <c r="K53">
        <v>5.7</v>
      </c>
      <c r="L53">
        <v>0</v>
      </c>
      <c r="M53">
        <v>0.1</v>
      </c>
      <c r="N53">
        <v>3</v>
      </c>
      <c r="O53" t="s">
        <v>167</v>
      </c>
      <c r="P53" t="s">
        <v>167</v>
      </c>
      <c r="Q53">
        <v>0.1</v>
      </c>
      <c r="R53">
        <v>2</v>
      </c>
      <c r="S53" t="s">
        <v>167</v>
      </c>
      <c r="T53" t="s">
        <v>167</v>
      </c>
      <c r="U53">
        <v>0.1</v>
      </c>
      <c r="V53">
        <v>6</v>
      </c>
      <c r="W53">
        <v>9.4</v>
      </c>
      <c r="X53">
        <v>0</v>
      </c>
      <c r="Y53">
        <v>0</v>
      </c>
      <c r="Z53">
        <v>5</v>
      </c>
      <c r="AA53">
        <v>7.2</v>
      </c>
      <c r="AB53">
        <v>0</v>
      </c>
      <c r="AC53">
        <v>0.1</v>
      </c>
      <c r="AD53">
        <v>5</v>
      </c>
      <c r="AE53">
        <v>6.7</v>
      </c>
      <c r="AF53">
        <v>0</v>
      </c>
      <c r="AG53">
        <v>0.1</v>
      </c>
      <c r="AH53">
        <v>2</v>
      </c>
      <c r="AI53" t="s">
        <v>167</v>
      </c>
      <c r="AJ53" t="s">
        <v>167</v>
      </c>
      <c r="AK53">
        <v>0.1</v>
      </c>
      <c r="AL53" s="30">
        <v>2</v>
      </c>
      <c r="AM53" t="s">
        <v>167</v>
      </c>
      <c r="AN53" t="s">
        <v>167</v>
      </c>
      <c r="AO53">
        <v>0</v>
      </c>
      <c r="AP53" s="33">
        <v>37</v>
      </c>
      <c r="AQ53">
        <v>5</v>
      </c>
      <c r="AR53">
        <v>0</v>
      </c>
      <c r="AS53">
        <v>0.1</v>
      </c>
      <c r="AU53" t="b">
        <f t="shared" si="0"/>
        <v>0</v>
      </c>
    </row>
    <row r="54" spans="1:47" x14ac:dyDescent="0.3">
      <c r="A54" t="s">
        <v>109</v>
      </c>
      <c r="B54">
        <v>64</v>
      </c>
      <c r="C54">
        <v>9</v>
      </c>
      <c r="D54">
        <v>0.5</v>
      </c>
      <c r="E54">
        <v>0.5</v>
      </c>
      <c r="F54">
        <v>62</v>
      </c>
      <c r="G54">
        <v>8.6</v>
      </c>
      <c r="H54">
        <v>0.4</v>
      </c>
      <c r="I54">
        <v>0.5</v>
      </c>
      <c r="J54">
        <v>58</v>
      </c>
      <c r="K54">
        <v>7.6</v>
      </c>
      <c r="L54">
        <v>0.4</v>
      </c>
      <c r="M54">
        <v>0.5</v>
      </c>
      <c r="N54">
        <v>53</v>
      </c>
      <c r="O54">
        <v>7.4</v>
      </c>
      <c r="P54">
        <v>0.4</v>
      </c>
      <c r="Q54">
        <v>0.5</v>
      </c>
      <c r="R54">
        <v>66</v>
      </c>
      <c r="S54">
        <v>8.6999999999999993</v>
      </c>
      <c r="T54">
        <v>0.5</v>
      </c>
      <c r="U54">
        <v>0.5</v>
      </c>
      <c r="V54">
        <v>59</v>
      </c>
      <c r="W54">
        <v>9.6</v>
      </c>
      <c r="X54">
        <v>0.5</v>
      </c>
      <c r="Y54">
        <v>0.5</v>
      </c>
      <c r="Z54">
        <v>47</v>
      </c>
      <c r="AA54">
        <v>6.9</v>
      </c>
      <c r="AB54">
        <v>0.4</v>
      </c>
      <c r="AC54">
        <v>0.5</v>
      </c>
      <c r="AD54">
        <v>71</v>
      </c>
      <c r="AE54">
        <v>9.1999999999999993</v>
      </c>
      <c r="AF54">
        <v>0.6</v>
      </c>
      <c r="AG54">
        <v>0.6</v>
      </c>
      <c r="AH54">
        <v>70</v>
      </c>
      <c r="AI54">
        <v>10</v>
      </c>
      <c r="AJ54">
        <v>0.6</v>
      </c>
      <c r="AK54">
        <v>0.5</v>
      </c>
      <c r="AL54" s="30">
        <v>66</v>
      </c>
      <c r="AM54">
        <v>9</v>
      </c>
      <c r="AN54">
        <v>0.5</v>
      </c>
      <c r="AO54">
        <v>0.6</v>
      </c>
      <c r="AP54" s="33">
        <v>616</v>
      </c>
      <c r="AQ54">
        <v>8.6</v>
      </c>
      <c r="AR54">
        <v>0.5</v>
      </c>
      <c r="AS54">
        <v>0.5</v>
      </c>
      <c r="AU54" t="b">
        <f t="shared" si="0"/>
        <v>0</v>
      </c>
    </row>
    <row r="55" spans="1:47" x14ac:dyDescent="0.3">
      <c r="A55" t="s">
        <v>108</v>
      </c>
      <c r="B55">
        <v>26</v>
      </c>
      <c r="C55">
        <v>10.6</v>
      </c>
      <c r="D55">
        <v>0.2</v>
      </c>
      <c r="E55">
        <v>0.2</v>
      </c>
      <c r="F55">
        <v>30</v>
      </c>
      <c r="G55">
        <v>10.6</v>
      </c>
      <c r="H55">
        <v>0.2</v>
      </c>
      <c r="I55">
        <v>0.2</v>
      </c>
      <c r="J55">
        <v>24</v>
      </c>
      <c r="K55">
        <v>9.1999999999999993</v>
      </c>
      <c r="L55">
        <v>0.2</v>
      </c>
      <c r="M55">
        <v>0.2</v>
      </c>
      <c r="N55">
        <v>33</v>
      </c>
      <c r="O55">
        <v>10.4</v>
      </c>
      <c r="P55">
        <v>0.2</v>
      </c>
      <c r="Q55">
        <v>0.2</v>
      </c>
      <c r="R55">
        <v>25</v>
      </c>
      <c r="S55">
        <v>9.6999999999999993</v>
      </c>
      <c r="T55">
        <v>0.2</v>
      </c>
      <c r="U55">
        <v>0.2</v>
      </c>
      <c r="V55">
        <v>25</v>
      </c>
      <c r="W55">
        <v>9.3000000000000007</v>
      </c>
      <c r="X55">
        <v>0.2</v>
      </c>
      <c r="Y55">
        <v>0.2</v>
      </c>
      <c r="Z55">
        <v>24</v>
      </c>
      <c r="AA55">
        <v>10.5</v>
      </c>
      <c r="AB55">
        <v>0.2</v>
      </c>
      <c r="AC55">
        <v>0.2</v>
      </c>
      <c r="AD55">
        <v>20</v>
      </c>
      <c r="AE55">
        <v>8.8000000000000007</v>
      </c>
      <c r="AF55">
        <v>0.2</v>
      </c>
      <c r="AG55">
        <v>0.2</v>
      </c>
      <c r="AH55">
        <v>25</v>
      </c>
      <c r="AI55">
        <v>10.8</v>
      </c>
      <c r="AJ55">
        <v>0.2</v>
      </c>
      <c r="AK55">
        <v>0.2</v>
      </c>
      <c r="AL55" s="30">
        <v>14</v>
      </c>
      <c r="AM55">
        <v>6.4</v>
      </c>
      <c r="AN55">
        <v>0.1</v>
      </c>
      <c r="AO55">
        <v>0.2</v>
      </c>
      <c r="AP55" s="33">
        <v>246</v>
      </c>
      <c r="AQ55">
        <v>9.6999999999999993</v>
      </c>
      <c r="AR55">
        <v>0.2</v>
      </c>
      <c r="AS55">
        <v>0.2</v>
      </c>
      <c r="AU55" t="b">
        <f t="shared" si="0"/>
        <v>0</v>
      </c>
    </row>
    <row r="56" spans="1:47" x14ac:dyDescent="0.3">
      <c r="A56" t="s">
        <v>107</v>
      </c>
      <c r="B56">
        <v>34</v>
      </c>
      <c r="C56">
        <v>8.6999999999999993</v>
      </c>
      <c r="D56">
        <v>0.3</v>
      </c>
      <c r="E56">
        <v>0.3</v>
      </c>
      <c r="F56">
        <v>35</v>
      </c>
      <c r="G56">
        <v>8.6</v>
      </c>
      <c r="H56">
        <v>0.2</v>
      </c>
      <c r="I56">
        <v>0.3</v>
      </c>
      <c r="J56">
        <v>47</v>
      </c>
      <c r="K56">
        <v>11.4</v>
      </c>
      <c r="L56">
        <v>0.3</v>
      </c>
      <c r="M56">
        <v>0.3</v>
      </c>
      <c r="N56">
        <v>33</v>
      </c>
      <c r="O56">
        <v>9.3000000000000007</v>
      </c>
      <c r="P56">
        <v>0.2</v>
      </c>
      <c r="Q56">
        <v>0.2</v>
      </c>
      <c r="R56">
        <v>43</v>
      </c>
      <c r="S56">
        <v>10.9</v>
      </c>
      <c r="T56">
        <v>0.3</v>
      </c>
      <c r="U56">
        <v>0.3</v>
      </c>
      <c r="V56">
        <v>38</v>
      </c>
      <c r="W56">
        <v>11.4</v>
      </c>
      <c r="X56">
        <v>0.3</v>
      </c>
      <c r="Y56">
        <v>0.2</v>
      </c>
      <c r="Z56">
        <v>35</v>
      </c>
      <c r="AA56">
        <v>10.6</v>
      </c>
      <c r="AB56">
        <v>0.3</v>
      </c>
      <c r="AC56">
        <v>0.2</v>
      </c>
      <c r="AD56">
        <v>31</v>
      </c>
      <c r="AE56">
        <v>9.9</v>
      </c>
      <c r="AF56">
        <v>0.3</v>
      </c>
      <c r="AG56">
        <v>0.2</v>
      </c>
      <c r="AH56">
        <v>39</v>
      </c>
      <c r="AI56">
        <v>11.7</v>
      </c>
      <c r="AJ56">
        <v>0.3</v>
      </c>
      <c r="AK56">
        <v>0.3</v>
      </c>
      <c r="AL56" s="30">
        <v>28</v>
      </c>
      <c r="AM56">
        <v>8.5</v>
      </c>
      <c r="AN56">
        <v>0.2</v>
      </c>
      <c r="AO56">
        <v>0.3</v>
      </c>
      <c r="AP56" s="33">
        <v>363</v>
      </c>
      <c r="AQ56">
        <v>10.1</v>
      </c>
      <c r="AR56">
        <v>0.3</v>
      </c>
      <c r="AS56">
        <v>0.3</v>
      </c>
      <c r="AU56" t="b">
        <f t="shared" si="0"/>
        <v>0</v>
      </c>
    </row>
    <row r="57" spans="1:47" x14ac:dyDescent="0.3">
      <c r="A57" t="s">
        <v>106</v>
      </c>
      <c r="B57">
        <v>18</v>
      </c>
      <c r="C57">
        <v>7.9</v>
      </c>
      <c r="D57">
        <v>0.1</v>
      </c>
      <c r="E57">
        <v>0.2</v>
      </c>
      <c r="F57">
        <v>11</v>
      </c>
      <c r="G57">
        <v>5.9</v>
      </c>
      <c r="H57">
        <v>0.1</v>
      </c>
      <c r="I57">
        <v>0.1</v>
      </c>
      <c r="J57">
        <v>16</v>
      </c>
      <c r="K57">
        <v>7.1</v>
      </c>
      <c r="L57">
        <v>0.1</v>
      </c>
      <c r="M57">
        <v>0.1</v>
      </c>
      <c r="N57">
        <v>20</v>
      </c>
      <c r="O57">
        <v>9.8000000000000007</v>
      </c>
      <c r="P57">
        <v>0.1</v>
      </c>
      <c r="Q57">
        <v>0.1</v>
      </c>
      <c r="R57">
        <v>24</v>
      </c>
      <c r="S57">
        <v>13.5</v>
      </c>
      <c r="T57">
        <v>0.2</v>
      </c>
      <c r="U57">
        <v>0.1</v>
      </c>
      <c r="V57">
        <v>15</v>
      </c>
      <c r="W57">
        <v>9.1</v>
      </c>
      <c r="X57">
        <v>0.1</v>
      </c>
      <c r="Y57">
        <v>0.1</v>
      </c>
      <c r="Z57">
        <v>15</v>
      </c>
      <c r="AA57">
        <v>9</v>
      </c>
      <c r="AB57">
        <v>0.1</v>
      </c>
      <c r="AC57">
        <v>0.1</v>
      </c>
      <c r="AD57">
        <v>21</v>
      </c>
      <c r="AE57">
        <v>12.4</v>
      </c>
      <c r="AF57">
        <v>0.2</v>
      </c>
      <c r="AG57">
        <v>0.1</v>
      </c>
      <c r="AH57">
        <v>17</v>
      </c>
      <c r="AI57">
        <v>9.1999999999999993</v>
      </c>
      <c r="AJ57">
        <v>0.1</v>
      </c>
      <c r="AK57">
        <v>0.1</v>
      </c>
      <c r="AL57" s="30">
        <v>19</v>
      </c>
      <c r="AM57">
        <v>13.4</v>
      </c>
      <c r="AN57">
        <v>0.2</v>
      </c>
      <c r="AO57">
        <v>0.1</v>
      </c>
      <c r="AP57" s="33">
        <v>176</v>
      </c>
      <c r="AQ57">
        <v>9.5</v>
      </c>
      <c r="AR57">
        <v>0.1</v>
      </c>
      <c r="AS57">
        <v>0.1</v>
      </c>
      <c r="AU57" t="b">
        <f t="shared" si="0"/>
        <v>0</v>
      </c>
    </row>
    <row r="58" spans="1:47" x14ac:dyDescent="0.3">
      <c r="A58" t="s">
        <v>105</v>
      </c>
      <c r="B58">
        <v>18</v>
      </c>
      <c r="C58">
        <v>7</v>
      </c>
      <c r="D58">
        <v>0.1</v>
      </c>
      <c r="E58">
        <v>0.2</v>
      </c>
      <c r="F58">
        <v>21</v>
      </c>
      <c r="G58">
        <v>8.3000000000000007</v>
      </c>
      <c r="H58">
        <v>0.1</v>
      </c>
      <c r="I58">
        <v>0.2</v>
      </c>
      <c r="J58">
        <v>21</v>
      </c>
      <c r="K58">
        <v>8.8000000000000007</v>
      </c>
      <c r="L58">
        <v>0.1</v>
      </c>
      <c r="M58">
        <v>0.2</v>
      </c>
      <c r="N58">
        <v>22</v>
      </c>
      <c r="O58">
        <v>9.6</v>
      </c>
      <c r="P58">
        <v>0.2</v>
      </c>
      <c r="Q58">
        <v>0.2</v>
      </c>
      <c r="R58">
        <v>18</v>
      </c>
      <c r="S58">
        <v>7.9</v>
      </c>
      <c r="T58">
        <v>0.1</v>
      </c>
      <c r="U58">
        <v>0.2</v>
      </c>
      <c r="V58">
        <v>9</v>
      </c>
      <c r="W58">
        <v>4.7</v>
      </c>
      <c r="X58">
        <v>0.1</v>
      </c>
      <c r="Y58">
        <v>0.1</v>
      </c>
      <c r="Z58">
        <v>22</v>
      </c>
      <c r="AA58">
        <v>11.3</v>
      </c>
      <c r="AB58">
        <v>0.2</v>
      </c>
      <c r="AC58">
        <v>0.1</v>
      </c>
      <c r="AD58">
        <v>14</v>
      </c>
      <c r="AE58">
        <v>6.8</v>
      </c>
      <c r="AF58">
        <v>0.1</v>
      </c>
      <c r="AG58">
        <v>0.2</v>
      </c>
      <c r="AH58">
        <v>12</v>
      </c>
      <c r="AI58">
        <v>6.2</v>
      </c>
      <c r="AJ58">
        <v>0.1</v>
      </c>
      <c r="AK58">
        <v>0.2</v>
      </c>
      <c r="AL58" s="30">
        <v>21</v>
      </c>
      <c r="AM58">
        <v>10.1</v>
      </c>
      <c r="AN58">
        <v>0.2</v>
      </c>
      <c r="AO58">
        <v>0.2</v>
      </c>
      <c r="AP58" s="33">
        <v>178</v>
      </c>
      <c r="AQ58">
        <v>8.1</v>
      </c>
      <c r="AR58">
        <v>0.1</v>
      </c>
      <c r="AS58">
        <v>0.2</v>
      </c>
      <c r="AU58" t="b">
        <f t="shared" si="0"/>
        <v>0</v>
      </c>
    </row>
    <row r="59" spans="1:47" x14ac:dyDescent="0.3">
      <c r="A59" t="s">
        <v>104</v>
      </c>
      <c r="B59">
        <v>59</v>
      </c>
      <c r="C59">
        <v>6.3</v>
      </c>
      <c r="D59">
        <v>0.4</v>
      </c>
      <c r="E59">
        <v>0.7</v>
      </c>
      <c r="F59">
        <v>61</v>
      </c>
      <c r="G59">
        <v>6.2</v>
      </c>
      <c r="H59">
        <v>0.4</v>
      </c>
      <c r="I59">
        <v>0.7</v>
      </c>
      <c r="J59">
        <v>71</v>
      </c>
      <c r="K59">
        <v>7.3</v>
      </c>
      <c r="L59">
        <v>0.5</v>
      </c>
      <c r="M59">
        <v>0.6</v>
      </c>
      <c r="N59">
        <v>43</v>
      </c>
      <c r="O59">
        <v>5.3</v>
      </c>
      <c r="P59">
        <v>0.3</v>
      </c>
      <c r="Q59">
        <v>0.6</v>
      </c>
      <c r="R59">
        <v>60</v>
      </c>
      <c r="S59">
        <v>7.1</v>
      </c>
      <c r="T59">
        <v>0.4</v>
      </c>
      <c r="U59">
        <v>0.6</v>
      </c>
      <c r="V59">
        <v>62</v>
      </c>
      <c r="W59">
        <v>7.7</v>
      </c>
      <c r="X59">
        <v>0.5</v>
      </c>
      <c r="Y59">
        <v>0.6</v>
      </c>
      <c r="Z59">
        <v>75</v>
      </c>
      <c r="AA59">
        <v>9.4</v>
      </c>
      <c r="AB59">
        <v>0.6</v>
      </c>
      <c r="AC59">
        <v>0.6</v>
      </c>
      <c r="AD59">
        <v>54</v>
      </c>
      <c r="AE59">
        <v>6.9</v>
      </c>
      <c r="AF59">
        <v>0.4</v>
      </c>
      <c r="AG59">
        <v>0.6</v>
      </c>
      <c r="AH59">
        <v>70</v>
      </c>
      <c r="AI59">
        <v>8.6999999999999993</v>
      </c>
      <c r="AJ59">
        <v>0.6</v>
      </c>
      <c r="AK59">
        <v>0.6</v>
      </c>
      <c r="AL59" s="30">
        <v>65</v>
      </c>
      <c r="AM59">
        <v>7.2</v>
      </c>
      <c r="AN59">
        <v>0.5</v>
      </c>
      <c r="AO59">
        <v>0.7</v>
      </c>
      <c r="AP59" s="33">
        <v>620</v>
      </c>
      <c r="AQ59">
        <v>7.2</v>
      </c>
      <c r="AR59">
        <v>0.5</v>
      </c>
      <c r="AS59">
        <v>0.6</v>
      </c>
      <c r="AU59" t="b">
        <f t="shared" si="0"/>
        <v>0</v>
      </c>
    </row>
    <row r="60" spans="1:47" x14ac:dyDescent="0.3">
      <c r="A60" t="s">
        <v>103</v>
      </c>
      <c r="B60">
        <v>102</v>
      </c>
      <c r="C60">
        <v>7.5</v>
      </c>
      <c r="D60">
        <v>0.8</v>
      </c>
      <c r="E60">
        <v>1</v>
      </c>
      <c r="F60">
        <v>136</v>
      </c>
      <c r="G60">
        <v>9</v>
      </c>
      <c r="H60">
        <v>1</v>
      </c>
      <c r="I60">
        <v>1</v>
      </c>
      <c r="J60">
        <v>163</v>
      </c>
      <c r="K60">
        <v>11.1</v>
      </c>
      <c r="L60">
        <v>1.1000000000000001</v>
      </c>
      <c r="M60">
        <v>1</v>
      </c>
      <c r="N60">
        <v>128</v>
      </c>
      <c r="O60">
        <v>9.3000000000000007</v>
      </c>
      <c r="P60">
        <v>0.9</v>
      </c>
      <c r="Q60">
        <v>0.9</v>
      </c>
      <c r="R60">
        <v>115</v>
      </c>
      <c r="S60">
        <v>8.9</v>
      </c>
      <c r="T60">
        <v>0.9</v>
      </c>
      <c r="U60">
        <v>0.9</v>
      </c>
      <c r="V60">
        <v>157</v>
      </c>
      <c r="W60">
        <v>11.8</v>
      </c>
      <c r="X60">
        <v>1.2</v>
      </c>
      <c r="Y60">
        <v>1</v>
      </c>
      <c r="Z60">
        <v>110</v>
      </c>
      <c r="AA60">
        <v>9.1999999999999993</v>
      </c>
      <c r="AB60">
        <v>0.9</v>
      </c>
      <c r="AC60">
        <v>0.9</v>
      </c>
      <c r="AD60">
        <v>103</v>
      </c>
      <c r="AE60">
        <v>9.1999999999999993</v>
      </c>
      <c r="AF60">
        <v>0.8</v>
      </c>
      <c r="AG60">
        <v>0.9</v>
      </c>
      <c r="AH60">
        <v>99</v>
      </c>
      <c r="AI60">
        <v>8.4</v>
      </c>
      <c r="AJ60">
        <v>0.8</v>
      </c>
      <c r="AK60">
        <v>0.9</v>
      </c>
      <c r="AL60" s="30">
        <v>101</v>
      </c>
      <c r="AM60">
        <v>9</v>
      </c>
      <c r="AN60">
        <v>0.8</v>
      </c>
      <c r="AO60">
        <v>0.9</v>
      </c>
      <c r="AP60" s="34">
        <v>1214</v>
      </c>
      <c r="AQ60">
        <v>9.3000000000000007</v>
      </c>
      <c r="AR60">
        <v>0.9</v>
      </c>
      <c r="AS60">
        <v>0.9</v>
      </c>
      <c r="AU60" t="b">
        <f t="shared" si="0"/>
        <v>0</v>
      </c>
    </row>
    <row r="61" spans="1:47" x14ac:dyDescent="0.3">
      <c r="A61" t="s">
        <v>102</v>
      </c>
      <c r="B61">
        <v>161</v>
      </c>
      <c r="C61">
        <v>6.9</v>
      </c>
      <c r="D61">
        <v>1.2</v>
      </c>
      <c r="E61">
        <v>1.6</v>
      </c>
      <c r="F61">
        <v>171</v>
      </c>
      <c r="G61">
        <v>6.9</v>
      </c>
      <c r="H61">
        <v>1.2</v>
      </c>
      <c r="I61">
        <v>1.7</v>
      </c>
      <c r="J61">
        <v>182</v>
      </c>
      <c r="K61">
        <v>7.2</v>
      </c>
      <c r="L61">
        <v>1.3</v>
      </c>
      <c r="M61">
        <v>1.7</v>
      </c>
      <c r="N61">
        <v>148</v>
      </c>
      <c r="O61">
        <v>6.2</v>
      </c>
      <c r="P61">
        <v>1.1000000000000001</v>
      </c>
      <c r="Q61">
        <v>1.6</v>
      </c>
      <c r="R61">
        <v>161</v>
      </c>
      <c r="S61">
        <v>6.7</v>
      </c>
      <c r="T61">
        <v>1.2</v>
      </c>
      <c r="U61">
        <v>1.7</v>
      </c>
      <c r="V61">
        <v>188</v>
      </c>
      <c r="W61">
        <v>8.1999999999999993</v>
      </c>
      <c r="X61">
        <v>1.4</v>
      </c>
      <c r="Y61">
        <v>1.7</v>
      </c>
      <c r="Z61">
        <v>134</v>
      </c>
      <c r="AA61">
        <v>6</v>
      </c>
      <c r="AB61">
        <v>1.1000000000000001</v>
      </c>
      <c r="AC61">
        <v>1.7</v>
      </c>
      <c r="AD61">
        <v>160</v>
      </c>
      <c r="AE61">
        <v>7.4</v>
      </c>
      <c r="AF61">
        <v>1.3</v>
      </c>
      <c r="AG61">
        <v>1.7</v>
      </c>
      <c r="AH61">
        <v>143</v>
      </c>
      <c r="AI61">
        <v>6.7</v>
      </c>
      <c r="AJ61">
        <v>1.2</v>
      </c>
      <c r="AK61">
        <v>1.7</v>
      </c>
      <c r="AL61" s="30">
        <v>176</v>
      </c>
      <c r="AM61">
        <v>7.6</v>
      </c>
      <c r="AN61">
        <v>1.4</v>
      </c>
      <c r="AO61">
        <v>1.8</v>
      </c>
      <c r="AP61" s="34">
        <v>1624</v>
      </c>
      <c r="AQ61">
        <v>7</v>
      </c>
      <c r="AR61">
        <v>1.2</v>
      </c>
      <c r="AS61">
        <v>1.7</v>
      </c>
      <c r="AU61" t="b">
        <f t="shared" si="0"/>
        <v>0</v>
      </c>
    </row>
    <row r="62" spans="1:47" x14ac:dyDescent="0.3">
      <c r="A62" t="s">
        <v>101</v>
      </c>
      <c r="B62">
        <v>21</v>
      </c>
      <c r="C62">
        <v>7.1</v>
      </c>
      <c r="D62">
        <v>0.2</v>
      </c>
      <c r="E62">
        <v>0.2</v>
      </c>
      <c r="F62">
        <v>28</v>
      </c>
      <c r="G62">
        <v>9.4</v>
      </c>
      <c r="H62">
        <v>0.2</v>
      </c>
      <c r="I62">
        <v>0.2</v>
      </c>
      <c r="J62">
        <v>26</v>
      </c>
      <c r="K62">
        <v>8.5</v>
      </c>
      <c r="L62">
        <v>0.2</v>
      </c>
      <c r="M62">
        <v>0.2</v>
      </c>
      <c r="N62">
        <v>27</v>
      </c>
      <c r="O62">
        <v>9.3000000000000007</v>
      </c>
      <c r="P62">
        <v>0.2</v>
      </c>
      <c r="Q62">
        <v>0.2</v>
      </c>
      <c r="R62">
        <v>35</v>
      </c>
      <c r="S62">
        <v>11.6</v>
      </c>
      <c r="T62">
        <v>0.3</v>
      </c>
      <c r="U62">
        <v>0.2</v>
      </c>
      <c r="V62">
        <v>30</v>
      </c>
      <c r="W62">
        <v>10.4</v>
      </c>
      <c r="X62">
        <v>0.2</v>
      </c>
      <c r="Y62">
        <v>0.2</v>
      </c>
      <c r="Z62">
        <v>28</v>
      </c>
      <c r="AA62">
        <v>10.8</v>
      </c>
      <c r="AB62">
        <v>0.2</v>
      </c>
      <c r="AC62">
        <v>0.2</v>
      </c>
      <c r="AD62">
        <v>26</v>
      </c>
      <c r="AE62">
        <v>9.3000000000000007</v>
      </c>
      <c r="AF62">
        <v>0.2</v>
      </c>
      <c r="AG62">
        <v>0.2</v>
      </c>
      <c r="AH62">
        <v>28</v>
      </c>
      <c r="AI62">
        <v>10.9</v>
      </c>
      <c r="AJ62">
        <v>0.2</v>
      </c>
      <c r="AK62">
        <v>0.2</v>
      </c>
      <c r="AL62" s="30">
        <v>27</v>
      </c>
      <c r="AM62">
        <v>10.6</v>
      </c>
      <c r="AN62">
        <v>0.2</v>
      </c>
      <c r="AO62">
        <v>0.2</v>
      </c>
      <c r="AP62" s="33">
        <v>276</v>
      </c>
      <c r="AQ62">
        <v>9.8000000000000007</v>
      </c>
      <c r="AR62">
        <v>0.2</v>
      </c>
      <c r="AS62">
        <v>0.2</v>
      </c>
      <c r="AU62" t="b">
        <f t="shared" si="0"/>
        <v>0</v>
      </c>
    </row>
    <row r="63" spans="1:47" x14ac:dyDescent="0.3">
      <c r="A63" t="s">
        <v>100</v>
      </c>
      <c r="B63" s="1">
        <v>1346</v>
      </c>
      <c r="C63">
        <v>10.5</v>
      </c>
      <c r="D63">
        <v>10.1</v>
      </c>
      <c r="E63">
        <v>9.1</v>
      </c>
      <c r="F63" s="1">
        <v>1455</v>
      </c>
      <c r="G63">
        <v>10.7</v>
      </c>
      <c r="H63">
        <v>10.199999999999999</v>
      </c>
      <c r="I63">
        <v>9.1999999999999993</v>
      </c>
      <c r="J63" s="1">
        <v>1558</v>
      </c>
      <c r="K63">
        <v>11.3</v>
      </c>
      <c r="L63">
        <v>10.9</v>
      </c>
      <c r="M63">
        <v>9.1999999999999993</v>
      </c>
      <c r="N63" s="1">
        <v>1510</v>
      </c>
      <c r="O63">
        <v>11</v>
      </c>
      <c r="P63">
        <v>10.8</v>
      </c>
      <c r="Q63">
        <v>9.4</v>
      </c>
      <c r="R63" s="1">
        <v>1422</v>
      </c>
      <c r="S63">
        <v>10.7</v>
      </c>
      <c r="T63">
        <v>10.6</v>
      </c>
      <c r="U63">
        <v>9.4</v>
      </c>
      <c r="V63" s="1">
        <v>1383</v>
      </c>
      <c r="W63">
        <v>10.7</v>
      </c>
      <c r="X63">
        <v>10.6</v>
      </c>
      <c r="Y63">
        <v>9.6999999999999993</v>
      </c>
      <c r="Z63" s="1">
        <v>1370</v>
      </c>
      <c r="AA63">
        <v>10.6</v>
      </c>
      <c r="AB63">
        <v>11</v>
      </c>
      <c r="AC63">
        <v>9.8000000000000007</v>
      </c>
      <c r="AD63" s="1">
        <v>1263</v>
      </c>
      <c r="AE63">
        <v>10</v>
      </c>
      <c r="AF63">
        <v>10.4</v>
      </c>
      <c r="AG63">
        <v>9.6999999999999993</v>
      </c>
      <c r="AH63" s="1">
        <v>1288</v>
      </c>
      <c r="AI63">
        <v>10.4</v>
      </c>
      <c r="AJ63">
        <v>10.6</v>
      </c>
      <c r="AK63">
        <v>9.6</v>
      </c>
      <c r="AL63" s="31">
        <v>1393</v>
      </c>
      <c r="AM63">
        <v>10.9</v>
      </c>
      <c r="AN63">
        <v>11.2</v>
      </c>
      <c r="AO63">
        <v>9.6999999999999993</v>
      </c>
      <c r="AP63" s="34">
        <v>13988</v>
      </c>
      <c r="AQ63">
        <v>10.7</v>
      </c>
      <c r="AR63">
        <v>10.6</v>
      </c>
      <c r="AS63">
        <v>9.5</v>
      </c>
      <c r="AU63" t="b">
        <f t="shared" si="0"/>
        <v>0</v>
      </c>
    </row>
    <row r="64" spans="1:47" x14ac:dyDescent="0.3">
      <c r="A64" t="s">
        <v>99</v>
      </c>
      <c r="B64">
        <v>46</v>
      </c>
      <c r="C64">
        <v>11</v>
      </c>
      <c r="D64">
        <v>0.3</v>
      </c>
      <c r="E64">
        <v>0.3</v>
      </c>
      <c r="F64">
        <v>34</v>
      </c>
      <c r="G64">
        <v>7.7</v>
      </c>
      <c r="H64">
        <v>0.2</v>
      </c>
      <c r="I64">
        <v>0.3</v>
      </c>
      <c r="J64">
        <v>33</v>
      </c>
      <c r="K64">
        <v>7.9</v>
      </c>
      <c r="L64">
        <v>0.2</v>
      </c>
      <c r="M64">
        <v>0.3</v>
      </c>
      <c r="N64">
        <v>25</v>
      </c>
      <c r="O64">
        <v>6.6</v>
      </c>
      <c r="P64">
        <v>0.2</v>
      </c>
      <c r="Q64">
        <v>0.3</v>
      </c>
      <c r="R64">
        <v>26</v>
      </c>
      <c r="S64">
        <v>7.7</v>
      </c>
      <c r="T64">
        <v>0.2</v>
      </c>
      <c r="U64">
        <v>0.2</v>
      </c>
      <c r="V64">
        <v>21</v>
      </c>
      <c r="W64">
        <v>6.1</v>
      </c>
      <c r="X64">
        <v>0.2</v>
      </c>
      <c r="Y64">
        <v>0.3</v>
      </c>
      <c r="Z64">
        <v>25</v>
      </c>
      <c r="AA64">
        <v>8.3000000000000007</v>
      </c>
      <c r="AB64">
        <v>0.2</v>
      </c>
      <c r="AC64">
        <v>0.2</v>
      </c>
      <c r="AD64">
        <v>24</v>
      </c>
      <c r="AE64">
        <v>8.1999999999999993</v>
      </c>
      <c r="AF64">
        <v>0.2</v>
      </c>
      <c r="AG64">
        <v>0.2</v>
      </c>
      <c r="AH64">
        <v>28</v>
      </c>
      <c r="AI64">
        <v>9.1999999999999993</v>
      </c>
      <c r="AJ64">
        <v>0.2</v>
      </c>
      <c r="AK64">
        <v>0.2</v>
      </c>
      <c r="AL64" s="30">
        <v>17</v>
      </c>
      <c r="AM64">
        <v>5.7</v>
      </c>
      <c r="AN64">
        <v>0.1</v>
      </c>
      <c r="AO64">
        <v>0.2</v>
      </c>
      <c r="AP64" s="33">
        <v>279</v>
      </c>
      <c r="AQ64">
        <v>7.9</v>
      </c>
      <c r="AR64">
        <v>0.2</v>
      </c>
      <c r="AS64">
        <v>0.3</v>
      </c>
      <c r="AU64" t="b">
        <f t="shared" si="0"/>
        <v>0</v>
      </c>
    </row>
    <row r="65" spans="1:47" x14ac:dyDescent="0.3">
      <c r="A65" t="s">
        <v>98</v>
      </c>
      <c r="B65">
        <v>5</v>
      </c>
      <c r="C65">
        <v>15.2</v>
      </c>
      <c r="D65">
        <v>0</v>
      </c>
      <c r="E65">
        <v>0</v>
      </c>
      <c r="F65">
        <v>2</v>
      </c>
      <c r="G65" t="s">
        <v>167</v>
      </c>
      <c r="H65" t="s">
        <v>167</v>
      </c>
      <c r="I65">
        <v>0</v>
      </c>
      <c r="J65">
        <v>4</v>
      </c>
      <c r="K65" t="s">
        <v>167</v>
      </c>
      <c r="L65" t="s">
        <v>167</v>
      </c>
      <c r="M65">
        <v>0</v>
      </c>
      <c r="N65">
        <v>4</v>
      </c>
      <c r="O65" t="s">
        <v>167</v>
      </c>
      <c r="P65" t="s">
        <v>167</v>
      </c>
      <c r="Q65">
        <v>0</v>
      </c>
      <c r="R65">
        <v>2</v>
      </c>
      <c r="S65" t="s">
        <v>167</v>
      </c>
      <c r="T65" t="s">
        <v>167</v>
      </c>
      <c r="U65">
        <v>0</v>
      </c>
      <c r="V65">
        <v>3</v>
      </c>
      <c r="W65" t="s">
        <v>167</v>
      </c>
      <c r="X65" t="s">
        <v>167</v>
      </c>
      <c r="Y65">
        <v>0</v>
      </c>
      <c r="Z65">
        <v>4</v>
      </c>
      <c r="AA65" t="s">
        <v>167</v>
      </c>
      <c r="AB65" t="s">
        <v>167</v>
      </c>
      <c r="AC65">
        <v>0</v>
      </c>
      <c r="AD65">
        <v>3</v>
      </c>
      <c r="AE65" t="s">
        <v>167</v>
      </c>
      <c r="AF65" t="s">
        <v>167</v>
      </c>
      <c r="AG65">
        <v>0</v>
      </c>
      <c r="AH65">
        <v>2</v>
      </c>
      <c r="AI65" t="s">
        <v>167</v>
      </c>
      <c r="AJ65" t="s">
        <v>167</v>
      </c>
      <c r="AK65">
        <v>0</v>
      </c>
      <c r="AL65" s="30">
        <v>2</v>
      </c>
      <c r="AM65" t="s">
        <v>167</v>
      </c>
      <c r="AN65" t="s">
        <v>167</v>
      </c>
      <c r="AO65">
        <v>0</v>
      </c>
      <c r="AP65" s="33">
        <v>31</v>
      </c>
      <c r="AQ65">
        <v>9.8000000000000007</v>
      </c>
      <c r="AR65">
        <v>0</v>
      </c>
      <c r="AS65">
        <v>0</v>
      </c>
      <c r="AU65" t="b">
        <f t="shared" si="0"/>
        <v>0</v>
      </c>
    </row>
    <row r="66" spans="1:47" x14ac:dyDescent="0.3">
      <c r="A66" t="s">
        <v>97</v>
      </c>
      <c r="B66">
        <v>82</v>
      </c>
      <c r="C66">
        <v>8.1</v>
      </c>
      <c r="D66">
        <v>0.6</v>
      </c>
      <c r="E66">
        <v>0.7</v>
      </c>
      <c r="F66">
        <v>119</v>
      </c>
      <c r="G66">
        <v>10.6</v>
      </c>
      <c r="H66">
        <v>0.8</v>
      </c>
      <c r="I66">
        <v>0.8</v>
      </c>
      <c r="J66">
        <v>100</v>
      </c>
      <c r="K66">
        <v>8.5</v>
      </c>
      <c r="L66">
        <v>0.7</v>
      </c>
      <c r="M66">
        <v>0.8</v>
      </c>
      <c r="N66">
        <v>109</v>
      </c>
      <c r="O66">
        <v>9.4</v>
      </c>
      <c r="P66">
        <v>0.8</v>
      </c>
      <c r="Q66">
        <v>0.8</v>
      </c>
      <c r="R66">
        <v>132</v>
      </c>
      <c r="S66">
        <v>12.2</v>
      </c>
      <c r="T66">
        <v>1</v>
      </c>
      <c r="U66">
        <v>0.8</v>
      </c>
      <c r="V66">
        <v>92</v>
      </c>
      <c r="W66">
        <v>8.6999999999999993</v>
      </c>
      <c r="X66">
        <v>0.7</v>
      </c>
      <c r="Y66">
        <v>0.8</v>
      </c>
      <c r="Z66">
        <v>119</v>
      </c>
      <c r="AA66">
        <v>12.1</v>
      </c>
      <c r="AB66">
        <v>1</v>
      </c>
      <c r="AC66">
        <v>0.7</v>
      </c>
      <c r="AD66">
        <v>123</v>
      </c>
      <c r="AE66">
        <v>12.3</v>
      </c>
      <c r="AF66">
        <v>1</v>
      </c>
      <c r="AG66">
        <v>0.8</v>
      </c>
      <c r="AH66">
        <v>108</v>
      </c>
      <c r="AI66">
        <v>11</v>
      </c>
      <c r="AJ66">
        <v>0.9</v>
      </c>
      <c r="AK66">
        <v>0.8</v>
      </c>
      <c r="AL66" s="30">
        <v>128</v>
      </c>
      <c r="AM66">
        <v>12.8</v>
      </c>
      <c r="AN66">
        <v>1</v>
      </c>
      <c r="AO66">
        <v>0.8</v>
      </c>
      <c r="AP66" s="34">
        <v>1112</v>
      </c>
      <c r="AQ66">
        <v>10.5</v>
      </c>
      <c r="AR66">
        <v>0.8</v>
      </c>
      <c r="AS66">
        <v>0.8</v>
      </c>
      <c r="AU66" t="b">
        <f t="shared" si="0"/>
        <v>0</v>
      </c>
    </row>
    <row r="67" spans="1:47" x14ac:dyDescent="0.3">
      <c r="A67" t="s">
        <v>96</v>
      </c>
      <c r="B67">
        <v>68</v>
      </c>
      <c r="C67">
        <v>7.5</v>
      </c>
      <c r="D67">
        <v>0.5</v>
      </c>
      <c r="E67">
        <v>0.6</v>
      </c>
      <c r="F67">
        <v>42</v>
      </c>
      <c r="G67">
        <v>4.5999999999999996</v>
      </c>
      <c r="H67">
        <v>0.3</v>
      </c>
      <c r="I67">
        <v>0.6</v>
      </c>
      <c r="J67">
        <v>62</v>
      </c>
      <c r="K67">
        <v>7.2</v>
      </c>
      <c r="L67">
        <v>0.4</v>
      </c>
      <c r="M67">
        <v>0.6</v>
      </c>
      <c r="N67">
        <v>62</v>
      </c>
      <c r="O67">
        <v>7.5</v>
      </c>
      <c r="P67">
        <v>0.4</v>
      </c>
      <c r="Q67">
        <v>0.6</v>
      </c>
      <c r="R67">
        <v>58</v>
      </c>
      <c r="S67">
        <v>7.5</v>
      </c>
      <c r="T67">
        <v>0.4</v>
      </c>
      <c r="U67">
        <v>0.5</v>
      </c>
      <c r="V67">
        <v>52</v>
      </c>
      <c r="W67">
        <v>7.2</v>
      </c>
      <c r="X67">
        <v>0.4</v>
      </c>
      <c r="Y67">
        <v>0.5</v>
      </c>
      <c r="Z67">
        <v>48</v>
      </c>
      <c r="AA67">
        <v>6.6</v>
      </c>
      <c r="AB67">
        <v>0.4</v>
      </c>
      <c r="AC67">
        <v>0.6</v>
      </c>
      <c r="AD67">
        <v>53</v>
      </c>
      <c r="AE67">
        <v>7.5</v>
      </c>
      <c r="AF67">
        <v>0.4</v>
      </c>
      <c r="AG67">
        <v>0.5</v>
      </c>
      <c r="AH67">
        <v>56</v>
      </c>
      <c r="AI67">
        <v>8.6</v>
      </c>
      <c r="AJ67">
        <v>0.5</v>
      </c>
      <c r="AK67">
        <v>0.5</v>
      </c>
      <c r="AL67" s="30">
        <v>60</v>
      </c>
      <c r="AM67">
        <v>8.6999999999999993</v>
      </c>
      <c r="AN67">
        <v>0.5</v>
      </c>
      <c r="AO67">
        <v>0.5</v>
      </c>
      <c r="AP67" s="33">
        <v>561</v>
      </c>
      <c r="AQ67">
        <v>7.2</v>
      </c>
      <c r="AR67">
        <v>0.4</v>
      </c>
      <c r="AS67">
        <v>0.6</v>
      </c>
      <c r="AU67" t="b">
        <f t="shared" si="0"/>
        <v>0</v>
      </c>
    </row>
    <row r="68" spans="1:47" x14ac:dyDescent="0.3">
      <c r="A68" t="s">
        <v>95</v>
      </c>
      <c r="B68">
        <v>44</v>
      </c>
      <c r="C68">
        <v>11.4</v>
      </c>
      <c r="D68">
        <v>0.3</v>
      </c>
      <c r="E68">
        <v>0.3</v>
      </c>
      <c r="F68">
        <v>32</v>
      </c>
      <c r="G68">
        <v>7.2</v>
      </c>
      <c r="H68">
        <v>0.2</v>
      </c>
      <c r="I68">
        <v>0.3</v>
      </c>
      <c r="J68">
        <v>56</v>
      </c>
      <c r="K68">
        <v>13</v>
      </c>
      <c r="L68">
        <v>0.4</v>
      </c>
      <c r="M68">
        <v>0.3</v>
      </c>
      <c r="N68">
        <v>45</v>
      </c>
      <c r="O68">
        <v>10.4</v>
      </c>
      <c r="P68">
        <v>0.3</v>
      </c>
      <c r="Q68">
        <v>0.3</v>
      </c>
      <c r="R68">
        <v>31</v>
      </c>
      <c r="S68">
        <v>7.6</v>
      </c>
      <c r="T68">
        <v>0.2</v>
      </c>
      <c r="U68">
        <v>0.3</v>
      </c>
      <c r="V68">
        <v>33</v>
      </c>
      <c r="W68">
        <v>8.5</v>
      </c>
      <c r="X68">
        <v>0.3</v>
      </c>
      <c r="Y68">
        <v>0.3</v>
      </c>
      <c r="Z68">
        <v>39</v>
      </c>
      <c r="AA68">
        <v>10.5</v>
      </c>
      <c r="AB68">
        <v>0.3</v>
      </c>
      <c r="AC68">
        <v>0.3</v>
      </c>
      <c r="AD68">
        <v>29</v>
      </c>
      <c r="AE68">
        <v>8.3000000000000007</v>
      </c>
      <c r="AF68">
        <v>0.2</v>
      </c>
      <c r="AG68">
        <v>0.3</v>
      </c>
      <c r="AH68">
        <v>28</v>
      </c>
      <c r="AI68">
        <v>7.8</v>
      </c>
      <c r="AJ68">
        <v>0.2</v>
      </c>
      <c r="AK68">
        <v>0.3</v>
      </c>
      <c r="AL68" s="30">
        <v>27</v>
      </c>
      <c r="AM68">
        <v>8.4</v>
      </c>
      <c r="AN68">
        <v>0.2</v>
      </c>
      <c r="AO68">
        <v>0.2</v>
      </c>
      <c r="AP68" s="33">
        <v>364</v>
      </c>
      <c r="AQ68">
        <v>9.3000000000000007</v>
      </c>
      <c r="AR68">
        <v>0.3</v>
      </c>
      <c r="AS68">
        <v>0.3</v>
      </c>
      <c r="AU68" t="b">
        <f t="shared" si="0"/>
        <v>0</v>
      </c>
    </row>
    <row r="69" spans="1:47" x14ac:dyDescent="0.3">
      <c r="A69" t="s">
        <v>94</v>
      </c>
      <c r="B69">
        <v>22</v>
      </c>
      <c r="C69">
        <v>12.1</v>
      </c>
      <c r="D69">
        <v>0.2</v>
      </c>
      <c r="E69">
        <v>0.1</v>
      </c>
      <c r="F69">
        <v>22</v>
      </c>
      <c r="G69">
        <v>10.5</v>
      </c>
      <c r="H69">
        <v>0.2</v>
      </c>
      <c r="I69">
        <v>0.1</v>
      </c>
      <c r="J69">
        <v>22</v>
      </c>
      <c r="K69">
        <v>12.2</v>
      </c>
      <c r="L69">
        <v>0.2</v>
      </c>
      <c r="M69">
        <v>0.1</v>
      </c>
      <c r="N69">
        <v>19</v>
      </c>
      <c r="O69">
        <v>9.1</v>
      </c>
      <c r="P69">
        <v>0.1</v>
      </c>
      <c r="Q69">
        <v>0.1</v>
      </c>
      <c r="R69">
        <v>22</v>
      </c>
      <c r="S69">
        <v>11.8</v>
      </c>
      <c r="T69">
        <v>0.2</v>
      </c>
      <c r="U69">
        <v>0.1</v>
      </c>
      <c r="V69">
        <v>15</v>
      </c>
      <c r="W69">
        <v>10</v>
      </c>
      <c r="X69">
        <v>0.1</v>
      </c>
      <c r="Y69">
        <v>0.1</v>
      </c>
      <c r="Z69">
        <v>13</v>
      </c>
      <c r="AA69">
        <v>7.4</v>
      </c>
      <c r="AB69">
        <v>0.1</v>
      </c>
      <c r="AC69">
        <v>0.1</v>
      </c>
      <c r="AD69">
        <v>15</v>
      </c>
      <c r="AE69">
        <v>8.6</v>
      </c>
      <c r="AF69">
        <v>0.1</v>
      </c>
      <c r="AG69">
        <v>0.1</v>
      </c>
      <c r="AH69">
        <v>18</v>
      </c>
      <c r="AI69">
        <v>11.6</v>
      </c>
      <c r="AJ69">
        <v>0.1</v>
      </c>
      <c r="AK69">
        <v>0.1</v>
      </c>
      <c r="AL69" s="30">
        <v>19</v>
      </c>
      <c r="AM69">
        <v>11.4</v>
      </c>
      <c r="AN69">
        <v>0.2</v>
      </c>
      <c r="AO69">
        <v>0.1</v>
      </c>
      <c r="AP69" s="33">
        <v>187</v>
      </c>
      <c r="AQ69">
        <v>10.5</v>
      </c>
      <c r="AR69">
        <v>0.1</v>
      </c>
      <c r="AS69">
        <v>0.1</v>
      </c>
      <c r="AU69" t="b">
        <f t="shared" ref="AU69:AU132" si="1">AP69&lt;5</f>
        <v>0</v>
      </c>
    </row>
    <row r="70" spans="1:47" x14ac:dyDescent="0.3">
      <c r="A70" t="s">
        <v>93</v>
      </c>
      <c r="B70" s="1">
        <v>1095</v>
      </c>
      <c r="C70">
        <v>8.1</v>
      </c>
      <c r="D70">
        <v>8.1999999999999993</v>
      </c>
      <c r="E70">
        <v>9.6</v>
      </c>
      <c r="F70" s="1">
        <v>1106</v>
      </c>
      <c r="G70">
        <v>7.7</v>
      </c>
      <c r="H70">
        <v>7.8</v>
      </c>
      <c r="I70">
        <v>9.6999999999999993</v>
      </c>
      <c r="J70" s="1">
        <v>1108</v>
      </c>
      <c r="K70">
        <v>7.9</v>
      </c>
      <c r="L70">
        <v>7.7</v>
      </c>
      <c r="M70">
        <v>9.3000000000000007</v>
      </c>
      <c r="N70" s="1">
        <v>1030</v>
      </c>
      <c r="O70">
        <v>7.5</v>
      </c>
      <c r="P70">
        <v>7.3</v>
      </c>
      <c r="Q70">
        <v>9.4</v>
      </c>
      <c r="R70" s="1">
        <v>1015</v>
      </c>
      <c r="S70">
        <v>7.9</v>
      </c>
      <c r="T70">
        <v>7.6</v>
      </c>
      <c r="U70">
        <v>9.1</v>
      </c>
      <c r="V70">
        <v>904</v>
      </c>
      <c r="W70">
        <v>7.6</v>
      </c>
      <c r="X70">
        <v>6.9</v>
      </c>
      <c r="Y70">
        <v>8.9</v>
      </c>
      <c r="Z70">
        <v>853</v>
      </c>
      <c r="AA70">
        <v>7.3</v>
      </c>
      <c r="AB70">
        <v>6.9</v>
      </c>
      <c r="AC70">
        <v>8.8000000000000007</v>
      </c>
      <c r="AD70">
        <v>903</v>
      </c>
      <c r="AE70">
        <v>8.1</v>
      </c>
      <c r="AF70">
        <v>7.4</v>
      </c>
      <c r="AG70">
        <v>8.6</v>
      </c>
      <c r="AH70">
        <v>917</v>
      </c>
      <c r="AI70">
        <v>8.1</v>
      </c>
      <c r="AJ70">
        <v>7.5</v>
      </c>
      <c r="AK70">
        <v>8.8000000000000007</v>
      </c>
      <c r="AL70" s="30">
        <v>910</v>
      </c>
      <c r="AM70">
        <v>7.8</v>
      </c>
      <c r="AN70">
        <v>7.3</v>
      </c>
      <c r="AO70">
        <v>8.9</v>
      </c>
      <c r="AP70" s="34">
        <v>9841</v>
      </c>
      <c r="AQ70">
        <v>7.8</v>
      </c>
      <c r="AR70">
        <v>7.5</v>
      </c>
      <c r="AS70">
        <v>9.1</v>
      </c>
      <c r="AU70" t="b">
        <f t="shared" si="1"/>
        <v>0</v>
      </c>
    </row>
    <row r="71" spans="1:47" x14ac:dyDescent="0.3">
      <c r="A71" t="s">
        <v>92</v>
      </c>
      <c r="B71">
        <v>36</v>
      </c>
      <c r="C71">
        <v>6.1</v>
      </c>
      <c r="D71">
        <v>0.3</v>
      </c>
      <c r="E71">
        <v>0.4</v>
      </c>
      <c r="F71">
        <v>55</v>
      </c>
      <c r="G71">
        <v>9.1999999999999993</v>
      </c>
      <c r="H71">
        <v>0.4</v>
      </c>
      <c r="I71">
        <v>0.4</v>
      </c>
      <c r="J71">
        <v>43</v>
      </c>
      <c r="K71">
        <v>7</v>
      </c>
      <c r="L71">
        <v>0.3</v>
      </c>
      <c r="M71">
        <v>0.4</v>
      </c>
      <c r="N71">
        <v>52</v>
      </c>
      <c r="O71">
        <v>8.6999999999999993</v>
      </c>
      <c r="P71">
        <v>0.4</v>
      </c>
      <c r="Q71">
        <v>0.4</v>
      </c>
      <c r="R71">
        <v>39</v>
      </c>
      <c r="S71">
        <v>7</v>
      </c>
      <c r="T71">
        <v>0.3</v>
      </c>
      <c r="U71">
        <v>0.4</v>
      </c>
      <c r="V71">
        <v>48</v>
      </c>
      <c r="W71">
        <v>9.4</v>
      </c>
      <c r="X71">
        <v>0.4</v>
      </c>
      <c r="Y71">
        <v>0.4</v>
      </c>
      <c r="Z71">
        <v>46</v>
      </c>
      <c r="AA71">
        <v>9.3000000000000007</v>
      </c>
      <c r="AB71">
        <v>0.4</v>
      </c>
      <c r="AC71">
        <v>0.4</v>
      </c>
      <c r="AD71">
        <v>33</v>
      </c>
      <c r="AE71">
        <v>6.3</v>
      </c>
      <c r="AF71">
        <v>0.3</v>
      </c>
      <c r="AG71">
        <v>0.4</v>
      </c>
      <c r="AH71">
        <v>37</v>
      </c>
      <c r="AI71">
        <v>7.7</v>
      </c>
      <c r="AJ71">
        <v>0.3</v>
      </c>
      <c r="AK71">
        <v>0.4</v>
      </c>
      <c r="AL71" s="30">
        <v>38</v>
      </c>
      <c r="AM71">
        <v>7.5</v>
      </c>
      <c r="AN71">
        <v>0.3</v>
      </c>
      <c r="AO71">
        <v>0.4</v>
      </c>
      <c r="AP71" s="33">
        <v>427</v>
      </c>
      <c r="AQ71">
        <v>7.8</v>
      </c>
      <c r="AR71">
        <v>0.3</v>
      </c>
      <c r="AS71">
        <v>0.4</v>
      </c>
      <c r="AU71" t="b">
        <f t="shared" si="1"/>
        <v>0</v>
      </c>
    </row>
    <row r="72" spans="1:47" x14ac:dyDescent="0.3">
      <c r="A72" t="s">
        <v>91</v>
      </c>
      <c r="B72">
        <v>188</v>
      </c>
      <c r="C72">
        <v>6.2</v>
      </c>
      <c r="D72">
        <v>1.4</v>
      </c>
      <c r="E72">
        <v>2.2000000000000002</v>
      </c>
      <c r="F72">
        <v>207</v>
      </c>
      <c r="G72">
        <v>6.8</v>
      </c>
      <c r="H72">
        <v>1.5</v>
      </c>
      <c r="I72">
        <v>2.1</v>
      </c>
      <c r="J72">
        <v>199</v>
      </c>
      <c r="K72">
        <v>6.2</v>
      </c>
      <c r="L72">
        <v>1.4</v>
      </c>
      <c r="M72">
        <v>2.1</v>
      </c>
      <c r="N72">
        <v>253</v>
      </c>
      <c r="O72">
        <v>8.1</v>
      </c>
      <c r="P72">
        <v>1.8</v>
      </c>
      <c r="Q72">
        <v>2.1</v>
      </c>
      <c r="R72">
        <v>259</v>
      </c>
      <c r="S72">
        <v>9.1999999999999993</v>
      </c>
      <c r="T72">
        <v>1.9</v>
      </c>
      <c r="U72">
        <v>2</v>
      </c>
      <c r="V72">
        <v>221</v>
      </c>
      <c r="W72">
        <v>8.5</v>
      </c>
      <c r="X72">
        <v>1.7</v>
      </c>
      <c r="Y72">
        <v>1.9</v>
      </c>
      <c r="Z72">
        <v>206</v>
      </c>
      <c r="AA72">
        <v>8</v>
      </c>
      <c r="AB72">
        <v>1.7</v>
      </c>
      <c r="AC72">
        <v>2</v>
      </c>
      <c r="AD72">
        <v>222</v>
      </c>
      <c r="AE72">
        <v>8.9</v>
      </c>
      <c r="AF72">
        <v>1.8</v>
      </c>
      <c r="AG72">
        <v>1.9</v>
      </c>
      <c r="AH72">
        <v>192</v>
      </c>
      <c r="AI72">
        <v>7.9</v>
      </c>
      <c r="AJ72">
        <v>1.6</v>
      </c>
      <c r="AK72">
        <v>1.9</v>
      </c>
      <c r="AL72" s="30">
        <v>184</v>
      </c>
      <c r="AM72">
        <v>7.3</v>
      </c>
      <c r="AN72">
        <v>1.5</v>
      </c>
      <c r="AO72">
        <v>1.9</v>
      </c>
      <c r="AP72" s="34">
        <v>2131</v>
      </c>
      <c r="AQ72">
        <v>7.6</v>
      </c>
      <c r="AR72">
        <v>1.6</v>
      </c>
      <c r="AS72">
        <v>2</v>
      </c>
      <c r="AU72" t="b">
        <f t="shared" si="1"/>
        <v>0</v>
      </c>
    </row>
    <row r="73" spans="1:47" x14ac:dyDescent="0.3">
      <c r="A73" t="s">
        <v>90</v>
      </c>
      <c r="B73">
        <v>15</v>
      </c>
      <c r="C73">
        <v>13.9</v>
      </c>
      <c r="D73">
        <v>0.1</v>
      </c>
      <c r="E73">
        <v>0.1</v>
      </c>
      <c r="F73">
        <v>15</v>
      </c>
      <c r="G73">
        <v>13.2</v>
      </c>
      <c r="H73">
        <v>0.1</v>
      </c>
      <c r="I73">
        <v>0.1</v>
      </c>
      <c r="J73">
        <v>14</v>
      </c>
      <c r="K73">
        <v>13</v>
      </c>
      <c r="L73">
        <v>0.1</v>
      </c>
      <c r="M73">
        <v>0.1</v>
      </c>
      <c r="N73">
        <v>11</v>
      </c>
      <c r="O73">
        <v>12</v>
      </c>
      <c r="P73">
        <v>0.1</v>
      </c>
      <c r="Q73">
        <v>0.1</v>
      </c>
      <c r="R73">
        <v>15</v>
      </c>
      <c r="S73">
        <v>17</v>
      </c>
      <c r="T73">
        <v>0.1</v>
      </c>
      <c r="U73">
        <v>0.1</v>
      </c>
      <c r="V73">
        <v>13</v>
      </c>
      <c r="W73">
        <v>15.1</v>
      </c>
      <c r="X73">
        <v>0.1</v>
      </c>
      <c r="Y73">
        <v>0.1</v>
      </c>
      <c r="Z73">
        <v>22</v>
      </c>
      <c r="AA73">
        <v>22.7</v>
      </c>
      <c r="AB73">
        <v>0.2</v>
      </c>
      <c r="AC73">
        <v>0.1</v>
      </c>
      <c r="AD73">
        <v>9</v>
      </c>
      <c r="AE73">
        <v>12.5</v>
      </c>
      <c r="AF73">
        <v>0.1</v>
      </c>
      <c r="AG73">
        <v>0.1</v>
      </c>
      <c r="AH73">
        <v>8</v>
      </c>
      <c r="AI73">
        <v>10.5</v>
      </c>
      <c r="AJ73">
        <v>0.1</v>
      </c>
      <c r="AK73">
        <v>0.1</v>
      </c>
      <c r="AL73" s="30">
        <v>12</v>
      </c>
      <c r="AM73">
        <v>16.399999999999999</v>
      </c>
      <c r="AN73">
        <v>0.1</v>
      </c>
      <c r="AO73">
        <v>0.1</v>
      </c>
      <c r="AP73" s="33">
        <v>134</v>
      </c>
      <c r="AQ73">
        <v>14.7</v>
      </c>
      <c r="AR73">
        <v>0.1</v>
      </c>
      <c r="AS73">
        <v>0.1</v>
      </c>
      <c r="AU73" t="b">
        <f t="shared" si="1"/>
        <v>0</v>
      </c>
    </row>
    <row r="74" spans="1:47" x14ac:dyDescent="0.3">
      <c r="A74" t="s">
        <v>89</v>
      </c>
      <c r="B74">
        <v>27</v>
      </c>
      <c r="C74">
        <v>7</v>
      </c>
      <c r="D74">
        <v>0.2</v>
      </c>
      <c r="E74">
        <v>0.3</v>
      </c>
      <c r="F74">
        <v>31</v>
      </c>
      <c r="G74">
        <v>7.4</v>
      </c>
      <c r="H74">
        <v>0.2</v>
      </c>
      <c r="I74">
        <v>0.3</v>
      </c>
      <c r="J74">
        <v>32</v>
      </c>
      <c r="K74">
        <v>7.7</v>
      </c>
      <c r="L74">
        <v>0.2</v>
      </c>
      <c r="M74">
        <v>0.3</v>
      </c>
      <c r="N74">
        <v>39</v>
      </c>
      <c r="O74">
        <v>11</v>
      </c>
      <c r="P74">
        <v>0.3</v>
      </c>
      <c r="Q74">
        <v>0.2</v>
      </c>
      <c r="R74">
        <v>39</v>
      </c>
      <c r="S74">
        <v>10.6</v>
      </c>
      <c r="T74">
        <v>0.3</v>
      </c>
      <c r="U74">
        <v>0.3</v>
      </c>
      <c r="V74">
        <v>31</v>
      </c>
      <c r="W74">
        <v>8.5</v>
      </c>
      <c r="X74">
        <v>0.2</v>
      </c>
      <c r="Y74">
        <v>0.3</v>
      </c>
      <c r="Z74">
        <v>34</v>
      </c>
      <c r="AA74">
        <v>9.4</v>
      </c>
      <c r="AB74">
        <v>0.3</v>
      </c>
      <c r="AC74">
        <v>0.3</v>
      </c>
      <c r="AD74">
        <v>26</v>
      </c>
      <c r="AE74">
        <v>7.3</v>
      </c>
      <c r="AF74">
        <v>0.2</v>
      </c>
      <c r="AG74">
        <v>0.3</v>
      </c>
      <c r="AH74">
        <v>28</v>
      </c>
      <c r="AI74">
        <v>9</v>
      </c>
      <c r="AJ74">
        <v>0.2</v>
      </c>
      <c r="AK74">
        <v>0.2</v>
      </c>
      <c r="AL74" s="30">
        <v>44</v>
      </c>
      <c r="AM74">
        <v>12.8</v>
      </c>
      <c r="AN74">
        <v>0.4</v>
      </c>
      <c r="AO74">
        <v>0.3</v>
      </c>
      <c r="AP74" s="33">
        <v>331</v>
      </c>
      <c r="AQ74">
        <v>9</v>
      </c>
      <c r="AR74">
        <v>0.3</v>
      </c>
      <c r="AS74">
        <v>0.3</v>
      </c>
      <c r="AU74" t="b">
        <f t="shared" si="1"/>
        <v>0</v>
      </c>
    </row>
    <row r="75" spans="1:47" x14ac:dyDescent="0.3">
      <c r="A75" t="s">
        <v>88</v>
      </c>
      <c r="B75">
        <v>30</v>
      </c>
      <c r="C75">
        <v>10.3</v>
      </c>
      <c r="D75">
        <v>0.2</v>
      </c>
      <c r="E75">
        <v>0.2</v>
      </c>
      <c r="F75">
        <v>22</v>
      </c>
      <c r="G75">
        <v>6.2</v>
      </c>
      <c r="H75">
        <v>0.2</v>
      </c>
      <c r="I75">
        <v>0.2</v>
      </c>
      <c r="J75">
        <v>47</v>
      </c>
      <c r="K75">
        <v>13.9</v>
      </c>
      <c r="L75">
        <v>0.3</v>
      </c>
      <c r="M75">
        <v>0.2</v>
      </c>
      <c r="N75">
        <v>29</v>
      </c>
      <c r="O75">
        <v>9.4</v>
      </c>
      <c r="P75">
        <v>0.2</v>
      </c>
      <c r="Q75">
        <v>0.2</v>
      </c>
      <c r="R75">
        <v>26</v>
      </c>
      <c r="S75">
        <v>8</v>
      </c>
      <c r="T75">
        <v>0.2</v>
      </c>
      <c r="U75">
        <v>0.2</v>
      </c>
      <c r="V75">
        <v>15</v>
      </c>
      <c r="W75">
        <v>4.9000000000000004</v>
      </c>
      <c r="X75">
        <v>0.1</v>
      </c>
      <c r="Y75">
        <v>0.2</v>
      </c>
      <c r="Z75">
        <v>22</v>
      </c>
      <c r="AA75">
        <v>7.3</v>
      </c>
      <c r="AB75">
        <v>0.2</v>
      </c>
      <c r="AC75">
        <v>0.2</v>
      </c>
      <c r="AD75">
        <v>26</v>
      </c>
      <c r="AE75">
        <v>8.6999999999999993</v>
      </c>
      <c r="AF75">
        <v>0.2</v>
      </c>
      <c r="AG75">
        <v>0.2</v>
      </c>
      <c r="AH75">
        <v>27</v>
      </c>
      <c r="AI75">
        <v>10.1</v>
      </c>
      <c r="AJ75">
        <v>0.2</v>
      </c>
      <c r="AK75">
        <v>0.2</v>
      </c>
      <c r="AL75" s="30">
        <v>27</v>
      </c>
      <c r="AM75">
        <v>9.9</v>
      </c>
      <c r="AN75">
        <v>0.2</v>
      </c>
      <c r="AO75">
        <v>0.2</v>
      </c>
      <c r="AP75" s="33">
        <v>271</v>
      </c>
      <c r="AQ75">
        <v>8.8000000000000007</v>
      </c>
      <c r="AR75">
        <v>0.2</v>
      </c>
      <c r="AS75">
        <v>0.2</v>
      </c>
      <c r="AU75" t="b">
        <f t="shared" si="1"/>
        <v>0</v>
      </c>
    </row>
    <row r="76" spans="1:47" x14ac:dyDescent="0.3">
      <c r="A76" t="s">
        <v>87</v>
      </c>
      <c r="B76">
        <v>24</v>
      </c>
      <c r="C76">
        <v>8.6999999999999993</v>
      </c>
      <c r="D76">
        <v>0.2</v>
      </c>
      <c r="E76">
        <v>0.2</v>
      </c>
      <c r="F76">
        <v>18</v>
      </c>
      <c r="G76">
        <v>7</v>
      </c>
      <c r="H76">
        <v>0.1</v>
      </c>
      <c r="I76">
        <v>0.2</v>
      </c>
      <c r="J76">
        <v>20</v>
      </c>
      <c r="K76">
        <v>5.9</v>
      </c>
      <c r="L76">
        <v>0.1</v>
      </c>
      <c r="M76">
        <v>0.2</v>
      </c>
      <c r="N76">
        <v>44</v>
      </c>
      <c r="O76">
        <v>14.9</v>
      </c>
      <c r="P76">
        <v>0.3</v>
      </c>
      <c r="Q76">
        <v>0.2</v>
      </c>
      <c r="R76">
        <v>29</v>
      </c>
      <c r="S76">
        <v>9.9</v>
      </c>
      <c r="T76">
        <v>0.2</v>
      </c>
      <c r="U76">
        <v>0.2</v>
      </c>
      <c r="V76">
        <v>21</v>
      </c>
      <c r="W76">
        <v>7.9</v>
      </c>
      <c r="X76">
        <v>0.2</v>
      </c>
      <c r="Y76">
        <v>0.2</v>
      </c>
      <c r="Z76">
        <v>30</v>
      </c>
      <c r="AA76">
        <v>10.9</v>
      </c>
      <c r="AB76">
        <v>0.2</v>
      </c>
      <c r="AC76">
        <v>0.2</v>
      </c>
      <c r="AD76">
        <v>13</v>
      </c>
      <c r="AE76">
        <v>5.3</v>
      </c>
      <c r="AF76">
        <v>0.1</v>
      </c>
      <c r="AG76">
        <v>0.2</v>
      </c>
      <c r="AH76">
        <v>25</v>
      </c>
      <c r="AI76">
        <v>8.6</v>
      </c>
      <c r="AJ76">
        <v>0.2</v>
      </c>
      <c r="AK76">
        <v>0.2</v>
      </c>
      <c r="AL76" s="30">
        <v>23</v>
      </c>
      <c r="AM76">
        <v>8.3000000000000007</v>
      </c>
      <c r="AN76">
        <v>0.2</v>
      </c>
      <c r="AO76">
        <v>0.2</v>
      </c>
      <c r="AP76" s="33">
        <v>247</v>
      </c>
      <c r="AQ76">
        <v>8.8000000000000007</v>
      </c>
      <c r="AR76">
        <v>0.2</v>
      </c>
      <c r="AS76">
        <v>0.2</v>
      </c>
      <c r="AU76" t="b">
        <f t="shared" si="1"/>
        <v>0</v>
      </c>
    </row>
    <row r="77" spans="1:47" x14ac:dyDescent="0.3">
      <c r="A77" t="s">
        <v>86</v>
      </c>
      <c r="B77">
        <v>12</v>
      </c>
      <c r="C77">
        <v>9.4</v>
      </c>
      <c r="D77">
        <v>0.1</v>
      </c>
      <c r="E77">
        <v>0.1</v>
      </c>
      <c r="F77">
        <v>17</v>
      </c>
      <c r="G77">
        <v>11.6</v>
      </c>
      <c r="H77">
        <v>0.1</v>
      </c>
      <c r="I77">
        <v>0.1</v>
      </c>
      <c r="J77">
        <v>9</v>
      </c>
      <c r="K77">
        <v>6.9</v>
      </c>
      <c r="L77">
        <v>0.1</v>
      </c>
      <c r="M77">
        <v>0.1</v>
      </c>
      <c r="N77">
        <v>7</v>
      </c>
      <c r="O77">
        <v>5.2</v>
      </c>
      <c r="P77">
        <v>0</v>
      </c>
      <c r="Q77">
        <v>0.1</v>
      </c>
      <c r="R77">
        <v>8</v>
      </c>
      <c r="S77">
        <v>5.7</v>
      </c>
      <c r="T77">
        <v>0.1</v>
      </c>
      <c r="U77">
        <v>0.1</v>
      </c>
      <c r="V77">
        <v>11</v>
      </c>
      <c r="W77">
        <v>9.4</v>
      </c>
      <c r="X77">
        <v>0.1</v>
      </c>
      <c r="Y77">
        <v>0.1</v>
      </c>
      <c r="Z77">
        <v>10</v>
      </c>
      <c r="AA77">
        <v>7.2</v>
      </c>
      <c r="AB77">
        <v>0.1</v>
      </c>
      <c r="AC77">
        <v>0.1</v>
      </c>
      <c r="AD77">
        <v>11</v>
      </c>
      <c r="AE77">
        <v>8.1</v>
      </c>
      <c r="AF77">
        <v>0.1</v>
      </c>
      <c r="AG77">
        <v>0.1</v>
      </c>
      <c r="AH77">
        <v>6</v>
      </c>
      <c r="AI77">
        <v>4.3</v>
      </c>
      <c r="AJ77">
        <v>0</v>
      </c>
      <c r="AK77">
        <v>0.1</v>
      </c>
      <c r="AL77" s="30">
        <v>13</v>
      </c>
      <c r="AM77">
        <v>11.6</v>
      </c>
      <c r="AN77">
        <v>0.1</v>
      </c>
      <c r="AO77">
        <v>0.1</v>
      </c>
      <c r="AP77" s="33">
        <v>104</v>
      </c>
      <c r="AQ77">
        <v>7.9</v>
      </c>
      <c r="AR77">
        <v>0.1</v>
      </c>
      <c r="AS77">
        <v>0.1</v>
      </c>
      <c r="AU77" t="b">
        <f t="shared" si="1"/>
        <v>0</v>
      </c>
    </row>
    <row r="78" spans="1:47" x14ac:dyDescent="0.3">
      <c r="A78" t="s">
        <v>85</v>
      </c>
      <c r="B78">
        <v>237</v>
      </c>
      <c r="C78">
        <v>9</v>
      </c>
      <c r="D78">
        <v>1.8</v>
      </c>
      <c r="E78">
        <v>1.9</v>
      </c>
      <c r="F78">
        <v>222</v>
      </c>
      <c r="G78">
        <v>8.1999999999999993</v>
      </c>
      <c r="H78">
        <v>1.6</v>
      </c>
      <c r="I78">
        <v>1.8</v>
      </c>
      <c r="J78">
        <v>221</v>
      </c>
      <c r="K78">
        <v>8</v>
      </c>
      <c r="L78">
        <v>1.5</v>
      </c>
      <c r="M78">
        <v>1.8</v>
      </c>
      <c r="N78">
        <v>254</v>
      </c>
      <c r="O78">
        <v>9.3000000000000007</v>
      </c>
      <c r="P78">
        <v>1.8</v>
      </c>
      <c r="Q78">
        <v>1.9</v>
      </c>
      <c r="R78">
        <v>235</v>
      </c>
      <c r="S78">
        <v>9</v>
      </c>
      <c r="T78">
        <v>1.8</v>
      </c>
      <c r="U78">
        <v>1.8</v>
      </c>
      <c r="V78">
        <v>213</v>
      </c>
      <c r="W78">
        <v>8.6</v>
      </c>
      <c r="X78">
        <v>1.6</v>
      </c>
      <c r="Y78">
        <v>1.9</v>
      </c>
      <c r="Z78">
        <v>185</v>
      </c>
      <c r="AA78">
        <v>7.7</v>
      </c>
      <c r="AB78">
        <v>1.5</v>
      </c>
      <c r="AC78">
        <v>1.8</v>
      </c>
      <c r="AD78">
        <v>219</v>
      </c>
      <c r="AE78">
        <v>9.1</v>
      </c>
      <c r="AF78">
        <v>1.8</v>
      </c>
      <c r="AG78">
        <v>1.8</v>
      </c>
      <c r="AH78">
        <v>227</v>
      </c>
      <c r="AI78">
        <v>9.8000000000000007</v>
      </c>
      <c r="AJ78">
        <v>1.9</v>
      </c>
      <c r="AK78">
        <v>1.8</v>
      </c>
      <c r="AL78" s="30">
        <v>235</v>
      </c>
      <c r="AM78">
        <v>9.5</v>
      </c>
      <c r="AN78">
        <v>1.9</v>
      </c>
      <c r="AO78">
        <v>1.9</v>
      </c>
      <c r="AP78" s="34">
        <v>2248</v>
      </c>
      <c r="AQ78">
        <v>8.8000000000000007</v>
      </c>
      <c r="AR78">
        <v>1.7</v>
      </c>
      <c r="AS78">
        <v>1.8</v>
      </c>
      <c r="AU78" t="b">
        <f t="shared" si="1"/>
        <v>0</v>
      </c>
    </row>
    <row r="79" spans="1:47" x14ac:dyDescent="0.3">
      <c r="A79" t="s">
        <v>84</v>
      </c>
      <c r="B79">
        <v>188</v>
      </c>
      <c r="C79">
        <v>9.6</v>
      </c>
      <c r="D79">
        <v>1.4</v>
      </c>
      <c r="E79">
        <v>1.4</v>
      </c>
      <c r="F79">
        <v>188</v>
      </c>
      <c r="G79">
        <v>9</v>
      </c>
      <c r="H79">
        <v>1.3</v>
      </c>
      <c r="I79">
        <v>1.4</v>
      </c>
      <c r="J79">
        <v>189</v>
      </c>
      <c r="K79">
        <v>8.9</v>
      </c>
      <c r="L79">
        <v>1.3</v>
      </c>
      <c r="M79">
        <v>1.4</v>
      </c>
      <c r="N79">
        <v>206</v>
      </c>
      <c r="O79">
        <v>9.5</v>
      </c>
      <c r="P79">
        <v>1.5</v>
      </c>
      <c r="Q79">
        <v>1.5</v>
      </c>
      <c r="R79">
        <v>164</v>
      </c>
      <c r="S79">
        <v>8.1</v>
      </c>
      <c r="T79">
        <v>1.2</v>
      </c>
      <c r="U79">
        <v>1.4</v>
      </c>
      <c r="V79">
        <v>195</v>
      </c>
      <c r="W79">
        <v>9.4</v>
      </c>
      <c r="X79">
        <v>1.5</v>
      </c>
      <c r="Y79">
        <v>1.5</v>
      </c>
      <c r="Z79">
        <v>163</v>
      </c>
      <c r="AA79">
        <v>7.8</v>
      </c>
      <c r="AB79">
        <v>1.3</v>
      </c>
      <c r="AC79">
        <v>1.6</v>
      </c>
      <c r="AD79">
        <v>174</v>
      </c>
      <c r="AE79">
        <v>8.4</v>
      </c>
      <c r="AF79">
        <v>1.4</v>
      </c>
      <c r="AG79">
        <v>1.6</v>
      </c>
      <c r="AH79">
        <v>180</v>
      </c>
      <c r="AI79">
        <v>8.8000000000000007</v>
      </c>
      <c r="AJ79">
        <v>1.5</v>
      </c>
      <c r="AK79">
        <v>1.6</v>
      </c>
      <c r="AL79" s="30">
        <v>149</v>
      </c>
      <c r="AM79">
        <v>7.7</v>
      </c>
      <c r="AN79">
        <v>1.2</v>
      </c>
      <c r="AO79">
        <v>1.5</v>
      </c>
      <c r="AP79" s="34">
        <v>1796</v>
      </c>
      <c r="AQ79">
        <v>8.6999999999999993</v>
      </c>
      <c r="AR79">
        <v>1.4</v>
      </c>
      <c r="AS79">
        <v>1.5</v>
      </c>
      <c r="AU79" t="b">
        <f t="shared" si="1"/>
        <v>0</v>
      </c>
    </row>
    <row r="80" spans="1:47" x14ac:dyDescent="0.3">
      <c r="A80" t="s">
        <v>83</v>
      </c>
      <c r="B80">
        <v>13</v>
      </c>
      <c r="C80">
        <v>10.3</v>
      </c>
      <c r="D80">
        <v>0.1</v>
      </c>
      <c r="E80">
        <v>0.1</v>
      </c>
      <c r="F80">
        <v>18</v>
      </c>
      <c r="G80">
        <v>12.8</v>
      </c>
      <c r="H80">
        <v>0.1</v>
      </c>
      <c r="I80">
        <v>0.1</v>
      </c>
      <c r="J80">
        <v>22</v>
      </c>
      <c r="K80">
        <v>13.4</v>
      </c>
      <c r="L80">
        <v>0.2</v>
      </c>
      <c r="M80">
        <v>0.1</v>
      </c>
      <c r="N80">
        <v>24</v>
      </c>
      <c r="O80">
        <v>17.399999999999999</v>
      </c>
      <c r="P80">
        <v>0.2</v>
      </c>
      <c r="Q80">
        <v>0.1</v>
      </c>
      <c r="R80">
        <v>20</v>
      </c>
      <c r="S80">
        <v>16.7</v>
      </c>
      <c r="T80">
        <v>0.1</v>
      </c>
      <c r="U80">
        <v>0.1</v>
      </c>
      <c r="V80">
        <v>19</v>
      </c>
      <c r="W80">
        <v>16.8</v>
      </c>
      <c r="X80">
        <v>0.1</v>
      </c>
      <c r="Y80">
        <v>0.1</v>
      </c>
      <c r="Z80">
        <v>19</v>
      </c>
      <c r="AA80">
        <v>18.8</v>
      </c>
      <c r="AB80">
        <v>0.2</v>
      </c>
      <c r="AC80">
        <v>0.1</v>
      </c>
      <c r="AD80">
        <v>16</v>
      </c>
      <c r="AE80">
        <v>15.4</v>
      </c>
      <c r="AF80">
        <v>0.1</v>
      </c>
      <c r="AG80">
        <v>0.1</v>
      </c>
      <c r="AH80">
        <v>12</v>
      </c>
      <c r="AI80">
        <v>12</v>
      </c>
      <c r="AJ80">
        <v>0.1</v>
      </c>
      <c r="AK80">
        <v>0.1</v>
      </c>
      <c r="AL80" s="30">
        <v>7</v>
      </c>
      <c r="AM80">
        <v>6.8</v>
      </c>
      <c r="AN80">
        <v>0.1</v>
      </c>
      <c r="AO80">
        <v>0.1</v>
      </c>
      <c r="AP80" s="33">
        <v>170</v>
      </c>
      <c r="AQ80">
        <v>14</v>
      </c>
      <c r="AR80">
        <v>0.1</v>
      </c>
      <c r="AS80">
        <v>0.1</v>
      </c>
      <c r="AU80" t="b">
        <f t="shared" si="1"/>
        <v>0</v>
      </c>
    </row>
    <row r="81" spans="1:47" x14ac:dyDescent="0.3">
      <c r="A81" t="s">
        <v>82</v>
      </c>
      <c r="B81">
        <v>60</v>
      </c>
      <c r="C81">
        <v>7.6</v>
      </c>
      <c r="D81">
        <v>0.5</v>
      </c>
      <c r="E81">
        <v>0.6</v>
      </c>
      <c r="F81">
        <v>84</v>
      </c>
      <c r="G81">
        <v>10</v>
      </c>
      <c r="H81">
        <v>0.6</v>
      </c>
      <c r="I81">
        <v>0.6</v>
      </c>
      <c r="J81">
        <v>75</v>
      </c>
      <c r="K81">
        <v>8.6</v>
      </c>
      <c r="L81">
        <v>0.5</v>
      </c>
      <c r="M81">
        <v>0.6</v>
      </c>
      <c r="N81">
        <v>70</v>
      </c>
      <c r="O81">
        <v>7.6</v>
      </c>
      <c r="P81">
        <v>0.5</v>
      </c>
      <c r="Q81">
        <v>0.6</v>
      </c>
      <c r="R81">
        <v>67</v>
      </c>
      <c r="S81">
        <v>8</v>
      </c>
      <c r="T81">
        <v>0.5</v>
      </c>
      <c r="U81">
        <v>0.6</v>
      </c>
      <c r="V81">
        <v>61</v>
      </c>
      <c r="W81">
        <v>7.4</v>
      </c>
      <c r="X81">
        <v>0.5</v>
      </c>
      <c r="Y81">
        <v>0.6</v>
      </c>
      <c r="Z81">
        <v>65</v>
      </c>
      <c r="AA81">
        <v>8.4</v>
      </c>
      <c r="AB81">
        <v>0.5</v>
      </c>
      <c r="AC81">
        <v>0.6</v>
      </c>
      <c r="AD81">
        <v>58</v>
      </c>
      <c r="AE81">
        <v>7.5</v>
      </c>
      <c r="AF81">
        <v>0.5</v>
      </c>
      <c r="AG81">
        <v>0.6</v>
      </c>
      <c r="AH81">
        <v>62</v>
      </c>
      <c r="AI81">
        <v>8.5</v>
      </c>
      <c r="AJ81">
        <v>0.5</v>
      </c>
      <c r="AK81">
        <v>0.6</v>
      </c>
      <c r="AL81" s="30">
        <v>44</v>
      </c>
      <c r="AM81">
        <v>5.5</v>
      </c>
      <c r="AN81">
        <v>0.4</v>
      </c>
      <c r="AO81">
        <v>0.6</v>
      </c>
      <c r="AP81" s="33">
        <v>646</v>
      </c>
      <c r="AQ81">
        <v>7.9</v>
      </c>
      <c r="AR81">
        <v>0.5</v>
      </c>
      <c r="AS81">
        <v>0.6</v>
      </c>
      <c r="AU81" t="b">
        <f t="shared" si="1"/>
        <v>0</v>
      </c>
    </row>
    <row r="82" spans="1:47" x14ac:dyDescent="0.3">
      <c r="A82" t="s">
        <v>81</v>
      </c>
      <c r="B82">
        <v>13</v>
      </c>
      <c r="C82">
        <v>6.7</v>
      </c>
      <c r="D82">
        <v>0.1</v>
      </c>
      <c r="E82">
        <v>0.1</v>
      </c>
      <c r="F82">
        <v>18</v>
      </c>
      <c r="G82">
        <v>8.6</v>
      </c>
      <c r="H82">
        <v>0.1</v>
      </c>
      <c r="I82">
        <v>0.1</v>
      </c>
      <c r="J82">
        <v>20</v>
      </c>
      <c r="K82">
        <v>10.6</v>
      </c>
      <c r="L82">
        <v>0.1</v>
      </c>
      <c r="M82">
        <v>0.1</v>
      </c>
      <c r="N82">
        <v>20</v>
      </c>
      <c r="O82">
        <v>9.8000000000000007</v>
      </c>
      <c r="P82">
        <v>0.1</v>
      </c>
      <c r="Q82">
        <v>0.1</v>
      </c>
      <c r="R82">
        <v>19</v>
      </c>
      <c r="S82">
        <v>9.1999999999999993</v>
      </c>
      <c r="T82">
        <v>0.1</v>
      </c>
      <c r="U82">
        <v>0.1</v>
      </c>
      <c r="V82">
        <v>13</v>
      </c>
      <c r="W82">
        <v>7.1</v>
      </c>
      <c r="X82">
        <v>0.1</v>
      </c>
      <c r="Y82">
        <v>0.1</v>
      </c>
      <c r="Z82">
        <v>13</v>
      </c>
      <c r="AA82">
        <v>7.1</v>
      </c>
      <c r="AB82">
        <v>0.1</v>
      </c>
      <c r="AC82">
        <v>0.1</v>
      </c>
      <c r="AD82">
        <v>15</v>
      </c>
      <c r="AE82">
        <v>8</v>
      </c>
      <c r="AF82">
        <v>0.1</v>
      </c>
      <c r="AG82">
        <v>0.1</v>
      </c>
      <c r="AH82">
        <v>17</v>
      </c>
      <c r="AI82">
        <v>10.199999999999999</v>
      </c>
      <c r="AJ82">
        <v>0.1</v>
      </c>
      <c r="AK82">
        <v>0.1</v>
      </c>
      <c r="AL82" s="30">
        <v>13</v>
      </c>
      <c r="AM82">
        <v>7.9</v>
      </c>
      <c r="AN82">
        <v>0.1</v>
      </c>
      <c r="AO82">
        <v>0.1</v>
      </c>
      <c r="AP82" s="33">
        <v>161</v>
      </c>
      <c r="AQ82">
        <v>8.5</v>
      </c>
      <c r="AR82">
        <v>0.1</v>
      </c>
      <c r="AS82">
        <v>0.1</v>
      </c>
      <c r="AU82" t="b">
        <f t="shared" si="1"/>
        <v>0</v>
      </c>
    </row>
    <row r="83" spans="1:47" x14ac:dyDescent="0.3">
      <c r="A83" t="s">
        <v>80</v>
      </c>
      <c r="B83">
        <v>15</v>
      </c>
      <c r="C83">
        <v>6.4</v>
      </c>
      <c r="D83">
        <v>0.1</v>
      </c>
      <c r="E83">
        <v>0.2</v>
      </c>
      <c r="F83">
        <v>21</v>
      </c>
      <c r="G83">
        <v>8.6999999999999993</v>
      </c>
      <c r="H83">
        <v>0.1</v>
      </c>
      <c r="I83">
        <v>0.2</v>
      </c>
      <c r="J83">
        <v>27</v>
      </c>
      <c r="K83">
        <v>11.2</v>
      </c>
      <c r="L83">
        <v>0.2</v>
      </c>
      <c r="M83">
        <v>0.2</v>
      </c>
      <c r="N83">
        <v>23</v>
      </c>
      <c r="O83">
        <v>10.7</v>
      </c>
      <c r="P83">
        <v>0.2</v>
      </c>
      <c r="Q83">
        <v>0.1</v>
      </c>
      <c r="R83">
        <v>22</v>
      </c>
      <c r="S83">
        <v>9</v>
      </c>
      <c r="T83">
        <v>0.2</v>
      </c>
      <c r="U83">
        <v>0.2</v>
      </c>
      <c r="V83">
        <v>26</v>
      </c>
      <c r="W83">
        <v>11.6</v>
      </c>
      <c r="X83">
        <v>0.2</v>
      </c>
      <c r="Y83">
        <v>0.2</v>
      </c>
      <c r="Z83">
        <v>25</v>
      </c>
      <c r="AA83">
        <v>11.5</v>
      </c>
      <c r="AB83">
        <v>0.2</v>
      </c>
      <c r="AC83">
        <v>0.2</v>
      </c>
      <c r="AD83">
        <v>16</v>
      </c>
      <c r="AE83">
        <v>7.7</v>
      </c>
      <c r="AF83">
        <v>0.1</v>
      </c>
      <c r="AG83">
        <v>0.2</v>
      </c>
      <c r="AH83">
        <v>27</v>
      </c>
      <c r="AI83">
        <v>13.5</v>
      </c>
      <c r="AJ83">
        <v>0.2</v>
      </c>
      <c r="AK83">
        <v>0.2</v>
      </c>
      <c r="AL83" s="30">
        <v>17</v>
      </c>
      <c r="AM83">
        <v>8.1999999999999993</v>
      </c>
      <c r="AN83">
        <v>0.1</v>
      </c>
      <c r="AO83">
        <v>0.2</v>
      </c>
      <c r="AP83" s="33">
        <v>219</v>
      </c>
      <c r="AQ83">
        <v>9.8000000000000007</v>
      </c>
      <c r="AR83">
        <v>0.2</v>
      </c>
      <c r="AS83">
        <v>0.2</v>
      </c>
      <c r="AU83" t="b">
        <f t="shared" si="1"/>
        <v>0</v>
      </c>
    </row>
    <row r="84" spans="1:47" x14ac:dyDescent="0.3">
      <c r="A84" t="s">
        <v>79</v>
      </c>
      <c r="B84">
        <v>33</v>
      </c>
      <c r="C84">
        <v>13.2</v>
      </c>
      <c r="D84">
        <v>0.2</v>
      </c>
      <c r="E84">
        <v>0.2</v>
      </c>
      <c r="F84">
        <v>32</v>
      </c>
      <c r="G84">
        <v>12.4</v>
      </c>
      <c r="H84">
        <v>0.2</v>
      </c>
      <c r="I84">
        <v>0.2</v>
      </c>
      <c r="J84">
        <v>23</v>
      </c>
      <c r="K84">
        <v>8.4</v>
      </c>
      <c r="L84">
        <v>0.2</v>
      </c>
      <c r="M84">
        <v>0.2</v>
      </c>
      <c r="N84">
        <v>37</v>
      </c>
      <c r="O84">
        <v>13.4</v>
      </c>
      <c r="P84">
        <v>0.3</v>
      </c>
      <c r="Q84">
        <v>0.2</v>
      </c>
      <c r="R84">
        <v>36</v>
      </c>
      <c r="S84">
        <v>14.9</v>
      </c>
      <c r="T84">
        <v>0.3</v>
      </c>
      <c r="U84">
        <v>0.2</v>
      </c>
      <c r="V84">
        <v>26</v>
      </c>
      <c r="W84">
        <v>11.6</v>
      </c>
      <c r="X84">
        <v>0.2</v>
      </c>
      <c r="Y84">
        <v>0.2</v>
      </c>
      <c r="Z84">
        <v>39</v>
      </c>
      <c r="AA84">
        <v>16.5</v>
      </c>
      <c r="AB84">
        <v>0.3</v>
      </c>
      <c r="AC84">
        <v>0.2</v>
      </c>
      <c r="AD84">
        <v>29</v>
      </c>
      <c r="AE84">
        <v>13.6</v>
      </c>
      <c r="AF84">
        <v>0.2</v>
      </c>
      <c r="AG84">
        <v>0.2</v>
      </c>
      <c r="AH84">
        <v>18</v>
      </c>
      <c r="AI84">
        <v>9.1999999999999993</v>
      </c>
      <c r="AJ84">
        <v>0.1</v>
      </c>
      <c r="AK84">
        <v>0.2</v>
      </c>
      <c r="AL84" s="30">
        <v>24</v>
      </c>
      <c r="AM84">
        <v>11.5</v>
      </c>
      <c r="AN84">
        <v>0.2</v>
      </c>
      <c r="AO84">
        <v>0.2</v>
      </c>
      <c r="AP84" s="33">
        <v>297</v>
      </c>
      <c r="AQ84">
        <v>12.5</v>
      </c>
      <c r="AR84">
        <v>0.2</v>
      </c>
      <c r="AS84">
        <v>0.2</v>
      </c>
      <c r="AU84" t="b">
        <f t="shared" si="1"/>
        <v>0</v>
      </c>
    </row>
    <row r="85" spans="1:47" x14ac:dyDescent="0.3">
      <c r="A85" t="s">
        <v>78</v>
      </c>
      <c r="B85">
        <v>9</v>
      </c>
      <c r="C85">
        <v>7</v>
      </c>
      <c r="D85">
        <v>0.1</v>
      </c>
      <c r="E85">
        <v>0.1</v>
      </c>
      <c r="F85">
        <v>16</v>
      </c>
      <c r="G85">
        <v>11.3</v>
      </c>
      <c r="H85">
        <v>0.1</v>
      </c>
      <c r="I85">
        <v>0.1</v>
      </c>
      <c r="J85">
        <v>14</v>
      </c>
      <c r="K85">
        <v>10.5</v>
      </c>
      <c r="L85">
        <v>0.1</v>
      </c>
      <c r="M85">
        <v>0.1</v>
      </c>
      <c r="N85">
        <v>14</v>
      </c>
      <c r="O85">
        <v>10.4</v>
      </c>
      <c r="P85">
        <v>0.1</v>
      </c>
      <c r="Q85">
        <v>0.1</v>
      </c>
      <c r="R85">
        <v>25</v>
      </c>
      <c r="S85">
        <v>21.7</v>
      </c>
      <c r="T85">
        <v>0.2</v>
      </c>
      <c r="U85">
        <v>0.1</v>
      </c>
      <c r="V85">
        <v>4</v>
      </c>
      <c r="W85" t="s">
        <v>167</v>
      </c>
      <c r="X85" t="s">
        <v>167</v>
      </c>
      <c r="Y85">
        <v>0.1</v>
      </c>
      <c r="Z85">
        <v>13</v>
      </c>
      <c r="AA85">
        <v>12.7</v>
      </c>
      <c r="AB85">
        <v>0.1</v>
      </c>
      <c r="AC85">
        <v>0.1</v>
      </c>
      <c r="AD85">
        <v>16</v>
      </c>
      <c r="AE85">
        <v>15.4</v>
      </c>
      <c r="AF85">
        <v>0.1</v>
      </c>
      <c r="AG85">
        <v>0.1</v>
      </c>
      <c r="AH85">
        <v>11</v>
      </c>
      <c r="AI85">
        <v>10.9</v>
      </c>
      <c r="AJ85">
        <v>0.1</v>
      </c>
      <c r="AK85">
        <v>0.1</v>
      </c>
      <c r="AL85" s="30">
        <v>14</v>
      </c>
      <c r="AM85">
        <v>13.7</v>
      </c>
      <c r="AN85">
        <v>0.1</v>
      </c>
      <c r="AO85">
        <v>0.1</v>
      </c>
      <c r="AP85" s="33">
        <v>136</v>
      </c>
      <c r="AQ85">
        <v>11.6</v>
      </c>
      <c r="AR85">
        <v>0.1</v>
      </c>
      <c r="AS85">
        <v>0.1</v>
      </c>
      <c r="AU85" t="b">
        <f t="shared" si="1"/>
        <v>0</v>
      </c>
    </row>
    <row r="86" spans="1:47" x14ac:dyDescent="0.3">
      <c r="A86" t="s">
        <v>77</v>
      </c>
      <c r="B86">
        <v>10</v>
      </c>
      <c r="C86">
        <v>8.9</v>
      </c>
      <c r="D86">
        <v>0.1</v>
      </c>
      <c r="E86">
        <v>0.1</v>
      </c>
      <c r="F86">
        <v>12</v>
      </c>
      <c r="G86">
        <v>10.9</v>
      </c>
      <c r="H86">
        <v>0.1</v>
      </c>
      <c r="I86">
        <v>0.1</v>
      </c>
      <c r="J86">
        <v>15</v>
      </c>
      <c r="K86">
        <v>15.6</v>
      </c>
      <c r="L86">
        <v>0.1</v>
      </c>
      <c r="M86">
        <v>0.1</v>
      </c>
      <c r="N86">
        <v>5</v>
      </c>
      <c r="O86">
        <v>6</v>
      </c>
      <c r="P86">
        <v>0</v>
      </c>
      <c r="Q86">
        <v>0.1</v>
      </c>
      <c r="R86">
        <v>13</v>
      </c>
      <c r="S86">
        <v>12.4</v>
      </c>
      <c r="T86">
        <v>0.1</v>
      </c>
      <c r="U86">
        <v>0.1</v>
      </c>
      <c r="V86">
        <v>13</v>
      </c>
      <c r="W86">
        <v>12.3</v>
      </c>
      <c r="X86">
        <v>0.1</v>
      </c>
      <c r="Y86">
        <v>0.1</v>
      </c>
      <c r="Z86">
        <v>7</v>
      </c>
      <c r="AA86">
        <v>8.8000000000000007</v>
      </c>
      <c r="AB86">
        <v>0.1</v>
      </c>
      <c r="AC86">
        <v>0.1</v>
      </c>
      <c r="AD86">
        <v>6</v>
      </c>
      <c r="AE86">
        <v>6.5</v>
      </c>
      <c r="AF86">
        <v>0</v>
      </c>
      <c r="AG86">
        <v>0.1</v>
      </c>
      <c r="AH86">
        <v>11</v>
      </c>
      <c r="AI86">
        <v>13.4</v>
      </c>
      <c r="AJ86">
        <v>0.1</v>
      </c>
      <c r="AK86">
        <v>0.1</v>
      </c>
      <c r="AL86" s="30">
        <v>7</v>
      </c>
      <c r="AM86">
        <v>8.6</v>
      </c>
      <c r="AN86">
        <v>0.1</v>
      </c>
      <c r="AO86">
        <v>0.1</v>
      </c>
      <c r="AP86" s="33">
        <v>99</v>
      </c>
      <c r="AQ86">
        <v>10.4</v>
      </c>
      <c r="AR86">
        <v>0.1</v>
      </c>
      <c r="AS86">
        <v>0.1</v>
      </c>
      <c r="AU86" t="b">
        <f t="shared" si="1"/>
        <v>0</v>
      </c>
    </row>
    <row r="87" spans="1:47" x14ac:dyDescent="0.3">
      <c r="A87" t="s">
        <v>76</v>
      </c>
      <c r="B87">
        <v>37</v>
      </c>
      <c r="C87">
        <v>9.4</v>
      </c>
      <c r="D87">
        <v>0.3</v>
      </c>
      <c r="E87">
        <v>0.3</v>
      </c>
      <c r="F87">
        <v>36</v>
      </c>
      <c r="G87">
        <v>11.1</v>
      </c>
      <c r="H87">
        <v>0.3</v>
      </c>
      <c r="I87">
        <v>0.2</v>
      </c>
      <c r="J87">
        <v>39</v>
      </c>
      <c r="K87">
        <v>10.199999999999999</v>
      </c>
      <c r="L87">
        <v>0.3</v>
      </c>
      <c r="M87">
        <v>0.3</v>
      </c>
      <c r="N87">
        <v>45</v>
      </c>
      <c r="O87">
        <v>11.7</v>
      </c>
      <c r="P87">
        <v>0.3</v>
      </c>
      <c r="Q87">
        <v>0.3</v>
      </c>
      <c r="R87">
        <v>43</v>
      </c>
      <c r="S87">
        <v>11.5</v>
      </c>
      <c r="T87">
        <v>0.3</v>
      </c>
      <c r="U87">
        <v>0.3</v>
      </c>
      <c r="V87">
        <v>46</v>
      </c>
      <c r="W87">
        <v>13.1</v>
      </c>
      <c r="X87">
        <v>0.4</v>
      </c>
      <c r="Y87">
        <v>0.3</v>
      </c>
      <c r="Z87">
        <v>42</v>
      </c>
      <c r="AA87">
        <v>13</v>
      </c>
      <c r="AB87">
        <v>0.3</v>
      </c>
      <c r="AC87">
        <v>0.2</v>
      </c>
      <c r="AD87">
        <v>22</v>
      </c>
      <c r="AE87">
        <v>7</v>
      </c>
      <c r="AF87">
        <v>0.2</v>
      </c>
      <c r="AG87">
        <v>0.2</v>
      </c>
      <c r="AH87">
        <v>24</v>
      </c>
      <c r="AI87">
        <v>7.9</v>
      </c>
      <c r="AJ87">
        <v>0.2</v>
      </c>
      <c r="AK87">
        <v>0.2</v>
      </c>
      <c r="AL87" s="30">
        <v>27</v>
      </c>
      <c r="AM87">
        <v>9.4</v>
      </c>
      <c r="AN87">
        <v>0.2</v>
      </c>
      <c r="AO87">
        <v>0.2</v>
      </c>
      <c r="AP87" s="33">
        <v>361</v>
      </c>
      <c r="AQ87">
        <v>10.5</v>
      </c>
      <c r="AR87">
        <v>0.3</v>
      </c>
      <c r="AS87">
        <v>0.2</v>
      </c>
      <c r="AU87" t="b">
        <f t="shared" si="1"/>
        <v>0</v>
      </c>
    </row>
    <row r="88" spans="1:47" x14ac:dyDescent="0.3">
      <c r="A88" t="s">
        <v>75</v>
      </c>
      <c r="B88">
        <v>29</v>
      </c>
      <c r="C88">
        <v>12.6</v>
      </c>
      <c r="D88">
        <v>0.2</v>
      </c>
      <c r="E88">
        <v>0.2</v>
      </c>
      <c r="F88">
        <v>26</v>
      </c>
      <c r="G88">
        <v>11.8</v>
      </c>
      <c r="H88">
        <v>0.2</v>
      </c>
      <c r="I88">
        <v>0.1</v>
      </c>
      <c r="J88">
        <v>29</v>
      </c>
      <c r="K88">
        <v>12.8</v>
      </c>
      <c r="L88">
        <v>0.2</v>
      </c>
      <c r="M88">
        <v>0.2</v>
      </c>
      <c r="N88">
        <v>27</v>
      </c>
      <c r="O88">
        <v>12.2</v>
      </c>
      <c r="P88">
        <v>0.2</v>
      </c>
      <c r="Q88">
        <v>0.2</v>
      </c>
      <c r="R88">
        <v>27</v>
      </c>
      <c r="S88">
        <v>11</v>
      </c>
      <c r="T88">
        <v>0.2</v>
      </c>
      <c r="U88">
        <v>0.2</v>
      </c>
      <c r="V88">
        <v>19</v>
      </c>
      <c r="W88">
        <v>10</v>
      </c>
      <c r="X88">
        <v>0.1</v>
      </c>
      <c r="Y88">
        <v>0.1</v>
      </c>
      <c r="Z88">
        <v>23</v>
      </c>
      <c r="AA88">
        <v>11.1</v>
      </c>
      <c r="AB88">
        <v>0.2</v>
      </c>
      <c r="AC88">
        <v>0.2</v>
      </c>
      <c r="AD88">
        <v>20</v>
      </c>
      <c r="AE88">
        <v>10.199999999999999</v>
      </c>
      <c r="AF88">
        <v>0.2</v>
      </c>
      <c r="AG88">
        <v>0.2</v>
      </c>
      <c r="AH88">
        <v>16</v>
      </c>
      <c r="AI88">
        <v>8.9</v>
      </c>
      <c r="AJ88">
        <v>0.1</v>
      </c>
      <c r="AK88">
        <v>0.1</v>
      </c>
      <c r="AL88" s="30">
        <v>22</v>
      </c>
      <c r="AM88">
        <v>11.5</v>
      </c>
      <c r="AN88">
        <v>0.2</v>
      </c>
      <c r="AO88">
        <v>0.1</v>
      </c>
      <c r="AP88" s="33">
        <v>238</v>
      </c>
      <c r="AQ88">
        <v>11.3</v>
      </c>
      <c r="AR88">
        <v>0.2</v>
      </c>
      <c r="AS88">
        <v>0.2</v>
      </c>
      <c r="AU88" t="b">
        <f t="shared" si="1"/>
        <v>0</v>
      </c>
    </row>
    <row r="89" spans="1:47" x14ac:dyDescent="0.3">
      <c r="A89" t="s">
        <v>74</v>
      </c>
      <c r="B89">
        <v>12</v>
      </c>
      <c r="C89">
        <v>11.8</v>
      </c>
      <c r="D89">
        <v>0.1</v>
      </c>
      <c r="E89">
        <v>0.1</v>
      </c>
      <c r="F89">
        <v>15</v>
      </c>
      <c r="G89">
        <v>11.5</v>
      </c>
      <c r="H89">
        <v>0.1</v>
      </c>
      <c r="I89">
        <v>0.1</v>
      </c>
      <c r="J89">
        <v>13</v>
      </c>
      <c r="K89">
        <v>8.1999999999999993</v>
      </c>
      <c r="L89">
        <v>0.1</v>
      </c>
      <c r="M89">
        <v>0.1</v>
      </c>
      <c r="N89">
        <v>9</v>
      </c>
      <c r="O89">
        <v>6.7</v>
      </c>
      <c r="P89">
        <v>0.1</v>
      </c>
      <c r="Q89">
        <v>0.1</v>
      </c>
      <c r="R89">
        <v>9</v>
      </c>
      <c r="S89">
        <v>6.9</v>
      </c>
      <c r="T89">
        <v>0.1</v>
      </c>
      <c r="U89">
        <v>0.1</v>
      </c>
      <c r="V89">
        <v>20</v>
      </c>
      <c r="W89">
        <v>15</v>
      </c>
      <c r="X89">
        <v>0.2</v>
      </c>
      <c r="Y89">
        <v>0.1</v>
      </c>
      <c r="Z89">
        <v>11</v>
      </c>
      <c r="AA89">
        <v>8.6</v>
      </c>
      <c r="AB89">
        <v>0.1</v>
      </c>
      <c r="AC89">
        <v>0.1</v>
      </c>
      <c r="AD89">
        <v>12</v>
      </c>
      <c r="AE89">
        <v>9.3000000000000007</v>
      </c>
      <c r="AF89">
        <v>0.1</v>
      </c>
      <c r="AG89">
        <v>0.1</v>
      </c>
      <c r="AH89">
        <v>7</v>
      </c>
      <c r="AI89">
        <v>5.6</v>
      </c>
      <c r="AJ89">
        <v>0.1</v>
      </c>
      <c r="AK89">
        <v>0.1</v>
      </c>
      <c r="AL89" s="30">
        <v>13</v>
      </c>
      <c r="AM89">
        <v>8.4</v>
      </c>
      <c r="AN89">
        <v>0.1</v>
      </c>
      <c r="AO89">
        <v>0.1</v>
      </c>
      <c r="AP89" s="33">
        <v>121</v>
      </c>
      <c r="AQ89">
        <v>9.1</v>
      </c>
      <c r="AR89">
        <v>0.1</v>
      </c>
      <c r="AS89">
        <v>0.1</v>
      </c>
      <c r="AU89" t="b">
        <f t="shared" si="1"/>
        <v>0</v>
      </c>
    </row>
    <row r="90" spans="1:47" x14ac:dyDescent="0.3">
      <c r="A90" t="s">
        <v>73</v>
      </c>
      <c r="B90">
        <v>86</v>
      </c>
      <c r="C90">
        <v>12.2</v>
      </c>
      <c r="D90">
        <v>0.6</v>
      </c>
      <c r="E90">
        <v>0.5</v>
      </c>
      <c r="F90">
        <v>87</v>
      </c>
      <c r="G90">
        <v>11.7</v>
      </c>
      <c r="H90">
        <v>0.6</v>
      </c>
      <c r="I90">
        <v>0.5</v>
      </c>
      <c r="J90">
        <v>80</v>
      </c>
      <c r="K90">
        <v>10.3</v>
      </c>
      <c r="L90">
        <v>0.6</v>
      </c>
      <c r="M90">
        <v>0.5</v>
      </c>
      <c r="N90">
        <v>67</v>
      </c>
      <c r="O90">
        <v>8.8000000000000007</v>
      </c>
      <c r="P90">
        <v>0.5</v>
      </c>
      <c r="Q90">
        <v>0.5</v>
      </c>
      <c r="R90">
        <v>66</v>
      </c>
      <c r="S90">
        <v>9.4</v>
      </c>
      <c r="T90">
        <v>0.5</v>
      </c>
      <c r="U90">
        <v>0.5</v>
      </c>
      <c r="V90">
        <v>73</v>
      </c>
      <c r="W90">
        <v>10.9</v>
      </c>
      <c r="X90">
        <v>0.6</v>
      </c>
      <c r="Y90">
        <v>0.5</v>
      </c>
      <c r="Z90">
        <v>76</v>
      </c>
      <c r="AA90">
        <v>11.1</v>
      </c>
      <c r="AB90">
        <v>0.6</v>
      </c>
      <c r="AC90">
        <v>0.5</v>
      </c>
      <c r="AD90">
        <v>68</v>
      </c>
      <c r="AE90">
        <v>10</v>
      </c>
      <c r="AF90">
        <v>0.6</v>
      </c>
      <c r="AG90">
        <v>0.5</v>
      </c>
      <c r="AH90">
        <v>59</v>
      </c>
      <c r="AI90">
        <v>9.3000000000000007</v>
      </c>
      <c r="AJ90">
        <v>0.5</v>
      </c>
      <c r="AK90">
        <v>0.5</v>
      </c>
      <c r="AL90" s="30">
        <v>68</v>
      </c>
      <c r="AM90">
        <v>11.3</v>
      </c>
      <c r="AN90">
        <v>0.5</v>
      </c>
      <c r="AO90">
        <v>0.5</v>
      </c>
      <c r="AP90" s="33">
        <v>730</v>
      </c>
      <c r="AQ90">
        <v>10.5</v>
      </c>
      <c r="AR90">
        <v>0.6</v>
      </c>
      <c r="AS90">
        <v>0.5</v>
      </c>
      <c r="AU90" t="b">
        <f t="shared" si="1"/>
        <v>0</v>
      </c>
    </row>
    <row r="91" spans="1:47" x14ac:dyDescent="0.3">
      <c r="A91" t="s">
        <v>72</v>
      </c>
      <c r="B91">
        <v>22</v>
      </c>
      <c r="C91">
        <v>6.5</v>
      </c>
      <c r="D91">
        <v>0.2</v>
      </c>
      <c r="E91">
        <v>0.2</v>
      </c>
      <c r="F91">
        <v>34</v>
      </c>
      <c r="G91">
        <v>9.4</v>
      </c>
      <c r="H91">
        <v>0.2</v>
      </c>
      <c r="I91">
        <v>0.2</v>
      </c>
      <c r="J91">
        <v>27</v>
      </c>
      <c r="K91">
        <v>7.1</v>
      </c>
      <c r="L91">
        <v>0.2</v>
      </c>
      <c r="M91">
        <v>0.3</v>
      </c>
      <c r="N91">
        <v>44</v>
      </c>
      <c r="O91">
        <v>10.6</v>
      </c>
      <c r="P91">
        <v>0.3</v>
      </c>
      <c r="Q91">
        <v>0.3</v>
      </c>
      <c r="R91">
        <v>34</v>
      </c>
      <c r="S91">
        <v>8.4</v>
      </c>
      <c r="T91">
        <v>0.3</v>
      </c>
      <c r="U91">
        <v>0.3</v>
      </c>
      <c r="V91">
        <v>28</v>
      </c>
      <c r="W91">
        <v>8.4</v>
      </c>
      <c r="X91">
        <v>0.2</v>
      </c>
      <c r="Y91">
        <v>0.2</v>
      </c>
      <c r="Z91">
        <v>39</v>
      </c>
      <c r="AA91">
        <v>10.4</v>
      </c>
      <c r="AB91">
        <v>0.3</v>
      </c>
      <c r="AC91">
        <v>0.3</v>
      </c>
      <c r="AD91">
        <v>20</v>
      </c>
      <c r="AE91">
        <v>5.4</v>
      </c>
      <c r="AF91">
        <v>0.2</v>
      </c>
      <c r="AG91">
        <v>0.3</v>
      </c>
      <c r="AH91">
        <v>29</v>
      </c>
      <c r="AI91">
        <v>7.9</v>
      </c>
      <c r="AJ91">
        <v>0.2</v>
      </c>
      <c r="AK91">
        <v>0.3</v>
      </c>
      <c r="AL91" s="30">
        <v>33</v>
      </c>
      <c r="AM91">
        <v>8.9</v>
      </c>
      <c r="AN91">
        <v>0.3</v>
      </c>
      <c r="AO91">
        <v>0.3</v>
      </c>
      <c r="AP91" s="33">
        <v>310</v>
      </c>
      <c r="AQ91">
        <v>8.3000000000000007</v>
      </c>
      <c r="AR91">
        <v>0.2</v>
      </c>
      <c r="AS91">
        <v>0.3</v>
      </c>
      <c r="AU91" t="b">
        <f t="shared" si="1"/>
        <v>0</v>
      </c>
    </row>
    <row r="92" spans="1:47" x14ac:dyDescent="0.3">
      <c r="A92" t="s">
        <v>71</v>
      </c>
      <c r="B92">
        <v>139</v>
      </c>
      <c r="C92">
        <v>10.9</v>
      </c>
      <c r="D92">
        <v>1</v>
      </c>
      <c r="E92">
        <v>0.9</v>
      </c>
      <c r="F92">
        <v>125</v>
      </c>
      <c r="G92">
        <v>9.9</v>
      </c>
      <c r="H92">
        <v>0.9</v>
      </c>
      <c r="I92">
        <v>0.9</v>
      </c>
      <c r="J92">
        <v>147</v>
      </c>
      <c r="K92">
        <v>8.5</v>
      </c>
      <c r="L92">
        <v>1</v>
      </c>
      <c r="M92">
        <v>1.1000000000000001</v>
      </c>
      <c r="N92">
        <v>128</v>
      </c>
      <c r="O92">
        <v>10.1</v>
      </c>
      <c r="P92">
        <v>0.9</v>
      </c>
      <c r="Q92">
        <v>0.9</v>
      </c>
      <c r="R92">
        <v>132</v>
      </c>
      <c r="S92">
        <v>7.8</v>
      </c>
      <c r="T92">
        <v>1</v>
      </c>
      <c r="U92">
        <v>1.2</v>
      </c>
      <c r="V92">
        <v>125</v>
      </c>
      <c r="W92">
        <v>9.1</v>
      </c>
      <c r="X92">
        <v>1</v>
      </c>
      <c r="Y92">
        <v>1</v>
      </c>
      <c r="Z92">
        <v>136</v>
      </c>
      <c r="AA92">
        <v>9.8000000000000007</v>
      </c>
      <c r="AB92">
        <v>1.1000000000000001</v>
      </c>
      <c r="AC92">
        <v>1</v>
      </c>
      <c r="AD92">
        <v>139</v>
      </c>
      <c r="AE92">
        <v>8.5</v>
      </c>
      <c r="AF92">
        <v>1.1000000000000001</v>
      </c>
      <c r="AG92">
        <v>1.3</v>
      </c>
      <c r="AH92">
        <v>111</v>
      </c>
      <c r="AI92">
        <v>8.1999999999999993</v>
      </c>
      <c r="AJ92">
        <v>0.9</v>
      </c>
      <c r="AK92">
        <v>1.1000000000000001</v>
      </c>
      <c r="AL92" s="30">
        <v>126</v>
      </c>
      <c r="AM92">
        <v>8.6</v>
      </c>
      <c r="AN92">
        <v>1</v>
      </c>
      <c r="AO92">
        <v>1.1000000000000001</v>
      </c>
      <c r="AP92" s="34">
        <v>1308</v>
      </c>
      <c r="AQ92">
        <v>9.1</v>
      </c>
      <c r="AR92">
        <v>1</v>
      </c>
      <c r="AS92">
        <v>1</v>
      </c>
      <c r="AU92" t="b">
        <f t="shared" si="1"/>
        <v>0</v>
      </c>
    </row>
    <row r="93" spans="1:47" x14ac:dyDescent="0.3">
      <c r="A93" t="s">
        <v>70</v>
      </c>
      <c r="B93">
        <v>10</v>
      </c>
      <c r="C93">
        <v>11</v>
      </c>
      <c r="D93">
        <v>0.1</v>
      </c>
      <c r="E93">
        <v>0.1</v>
      </c>
      <c r="F93">
        <v>12</v>
      </c>
      <c r="G93">
        <v>15.6</v>
      </c>
      <c r="H93">
        <v>0.1</v>
      </c>
      <c r="I93">
        <v>0.1</v>
      </c>
      <c r="J93">
        <v>6</v>
      </c>
      <c r="K93">
        <v>6.4</v>
      </c>
      <c r="L93">
        <v>0</v>
      </c>
      <c r="M93">
        <v>0.1</v>
      </c>
      <c r="N93">
        <v>5</v>
      </c>
      <c r="O93">
        <v>5.8</v>
      </c>
      <c r="P93">
        <v>0</v>
      </c>
      <c r="Q93">
        <v>0.1</v>
      </c>
      <c r="R93">
        <v>4</v>
      </c>
      <c r="S93" t="s">
        <v>167</v>
      </c>
      <c r="T93" t="s">
        <v>167</v>
      </c>
      <c r="U93">
        <v>0</v>
      </c>
      <c r="V93">
        <v>11</v>
      </c>
      <c r="W93">
        <v>16.2</v>
      </c>
      <c r="X93">
        <v>0.1</v>
      </c>
      <c r="Y93">
        <v>0.1</v>
      </c>
      <c r="Z93">
        <v>8</v>
      </c>
      <c r="AA93">
        <v>12.7</v>
      </c>
      <c r="AB93">
        <v>0.1</v>
      </c>
      <c r="AC93">
        <v>0</v>
      </c>
      <c r="AD93">
        <v>10</v>
      </c>
      <c r="AE93">
        <v>14.3</v>
      </c>
      <c r="AF93">
        <v>0.1</v>
      </c>
      <c r="AG93">
        <v>0.1</v>
      </c>
      <c r="AH93">
        <v>5</v>
      </c>
      <c r="AI93">
        <v>7.1</v>
      </c>
      <c r="AJ93">
        <v>0</v>
      </c>
      <c r="AK93">
        <v>0.1</v>
      </c>
      <c r="AL93" s="30">
        <v>5</v>
      </c>
      <c r="AM93">
        <v>6</v>
      </c>
      <c r="AN93">
        <v>0</v>
      </c>
      <c r="AO93">
        <v>0.1</v>
      </c>
      <c r="AP93" s="33">
        <v>76</v>
      </c>
      <c r="AQ93">
        <v>9.9</v>
      </c>
      <c r="AR93">
        <v>0.1</v>
      </c>
      <c r="AS93">
        <v>0.1</v>
      </c>
      <c r="AU93" t="b">
        <f t="shared" si="1"/>
        <v>0</v>
      </c>
    </row>
    <row r="94" spans="1:47" x14ac:dyDescent="0.3">
      <c r="A94" t="s">
        <v>69</v>
      </c>
      <c r="B94">
        <v>11</v>
      </c>
      <c r="C94">
        <v>7.2</v>
      </c>
      <c r="D94">
        <v>0.1</v>
      </c>
      <c r="E94">
        <v>0.1</v>
      </c>
      <c r="F94">
        <v>14</v>
      </c>
      <c r="G94">
        <v>8.5</v>
      </c>
      <c r="H94">
        <v>0.1</v>
      </c>
      <c r="I94">
        <v>0.1</v>
      </c>
      <c r="J94">
        <v>11</v>
      </c>
      <c r="K94">
        <v>8</v>
      </c>
      <c r="L94">
        <v>0.1</v>
      </c>
      <c r="M94">
        <v>0.1</v>
      </c>
      <c r="N94">
        <v>15</v>
      </c>
      <c r="O94">
        <v>10.9</v>
      </c>
      <c r="P94">
        <v>0.1</v>
      </c>
      <c r="Q94">
        <v>0.1</v>
      </c>
      <c r="R94">
        <v>11</v>
      </c>
      <c r="S94">
        <v>5.8</v>
      </c>
      <c r="T94">
        <v>0.1</v>
      </c>
      <c r="U94">
        <v>0.1</v>
      </c>
      <c r="V94">
        <v>14</v>
      </c>
      <c r="W94">
        <v>9.4</v>
      </c>
      <c r="X94">
        <v>0.1</v>
      </c>
      <c r="Y94">
        <v>0.1</v>
      </c>
      <c r="Z94">
        <v>19</v>
      </c>
      <c r="AA94">
        <v>9.1</v>
      </c>
      <c r="AB94">
        <v>0.2</v>
      </c>
      <c r="AC94">
        <v>0.2</v>
      </c>
      <c r="AD94">
        <v>22</v>
      </c>
      <c r="AE94">
        <v>8.6</v>
      </c>
      <c r="AF94">
        <v>0.2</v>
      </c>
      <c r="AG94">
        <v>0.2</v>
      </c>
      <c r="AH94">
        <v>17</v>
      </c>
      <c r="AI94">
        <v>7.2</v>
      </c>
      <c r="AJ94">
        <v>0.1</v>
      </c>
      <c r="AK94">
        <v>0.2</v>
      </c>
      <c r="AL94" s="30">
        <v>30</v>
      </c>
      <c r="AM94">
        <v>10.6</v>
      </c>
      <c r="AN94">
        <v>0.2</v>
      </c>
      <c r="AO94">
        <v>0.2</v>
      </c>
      <c r="AP94" s="33">
        <v>164</v>
      </c>
      <c r="AQ94">
        <v>8.6</v>
      </c>
      <c r="AR94">
        <v>0.1</v>
      </c>
      <c r="AS94">
        <v>0.1</v>
      </c>
      <c r="AU94" t="b">
        <f t="shared" si="1"/>
        <v>0</v>
      </c>
    </row>
    <row r="95" spans="1:47" x14ac:dyDescent="0.3">
      <c r="A95" t="s">
        <v>68</v>
      </c>
      <c r="B95">
        <v>152</v>
      </c>
      <c r="C95">
        <v>9.6</v>
      </c>
      <c r="D95">
        <v>1.1000000000000001</v>
      </c>
      <c r="E95">
        <v>1.1000000000000001</v>
      </c>
      <c r="F95">
        <v>215</v>
      </c>
      <c r="G95">
        <v>12.4</v>
      </c>
      <c r="H95">
        <v>1.5</v>
      </c>
      <c r="I95">
        <v>1.2</v>
      </c>
      <c r="J95">
        <v>204</v>
      </c>
      <c r="K95">
        <v>11.4</v>
      </c>
      <c r="L95">
        <v>1.4</v>
      </c>
      <c r="M95">
        <v>1.2</v>
      </c>
      <c r="N95">
        <v>216</v>
      </c>
      <c r="O95">
        <v>12</v>
      </c>
      <c r="P95">
        <v>1.5</v>
      </c>
      <c r="Q95">
        <v>1.2</v>
      </c>
      <c r="R95">
        <v>203</v>
      </c>
      <c r="S95">
        <v>11.2</v>
      </c>
      <c r="T95">
        <v>1.5</v>
      </c>
      <c r="U95">
        <v>1.3</v>
      </c>
      <c r="V95">
        <v>216</v>
      </c>
      <c r="W95">
        <v>12.4</v>
      </c>
      <c r="X95">
        <v>1.7</v>
      </c>
      <c r="Y95">
        <v>1.3</v>
      </c>
      <c r="Z95">
        <v>179</v>
      </c>
      <c r="AA95">
        <v>10.199999999999999</v>
      </c>
      <c r="AB95">
        <v>1.4</v>
      </c>
      <c r="AC95">
        <v>1.3</v>
      </c>
      <c r="AD95">
        <v>171</v>
      </c>
      <c r="AE95">
        <v>10.6</v>
      </c>
      <c r="AF95">
        <v>1.4</v>
      </c>
      <c r="AG95">
        <v>1.2</v>
      </c>
      <c r="AH95">
        <v>183</v>
      </c>
      <c r="AI95">
        <v>11.4</v>
      </c>
      <c r="AJ95">
        <v>1.5</v>
      </c>
      <c r="AK95">
        <v>1.2</v>
      </c>
      <c r="AL95" s="30">
        <v>147</v>
      </c>
      <c r="AM95">
        <v>9.1999999999999993</v>
      </c>
      <c r="AN95">
        <v>1.2</v>
      </c>
      <c r="AO95">
        <v>1.2</v>
      </c>
      <c r="AP95" s="34">
        <v>1886</v>
      </c>
      <c r="AQ95">
        <v>11.1</v>
      </c>
      <c r="AR95">
        <v>1.4</v>
      </c>
      <c r="AS95">
        <v>1.2</v>
      </c>
      <c r="AU95" t="b">
        <f t="shared" si="1"/>
        <v>0</v>
      </c>
    </row>
    <row r="96" spans="1:47" x14ac:dyDescent="0.3">
      <c r="A96" t="s">
        <v>67</v>
      </c>
      <c r="B96">
        <v>27</v>
      </c>
      <c r="C96">
        <v>8.3000000000000007</v>
      </c>
      <c r="D96">
        <v>0.2</v>
      </c>
      <c r="E96">
        <v>0.2</v>
      </c>
      <c r="F96">
        <v>27</v>
      </c>
      <c r="G96">
        <v>7.6</v>
      </c>
      <c r="H96">
        <v>0.2</v>
      </c>
      <c r="I96">
        <v>0.2</v>
      </c>
      <c r="J96">
        <v>23</v>
      </c>
      <c r="K96">
        <v>6.4</v>
      </c>
      <c r="L96">
        <v>0.2</v>
      </c>
      <c r="M96">
        <v>0.2</v>
      </c>
      <c r="N96">
        <v>25</v>
      </c>
      <c r="O96">
        <v>7.3</v>
      </c>
      <c r="P96">
        <v>0.2</v>
      </c>
      <c r="Q96">
        <v>0.2</v>
      </c>
      <c r="R96">
        <v>23</v>
      </c>
      <c r="S96">
        <v>7.5</v>
      </c>
      <c r="T96">
        <v>0.2</v>
      </c>
      <c r="U96">
        <v>0.2</v>
      </c>
      <c r="V96">
        <v>18</v>
      </c>
      <c r="W96">
        <v>5.7</v>
      </c>
      <c r="X96">
        <v>0.1</v>
      </c>
      <c r="Y96">
        <v>0.2</v>
      </c>
      <c r="Z96">
        <v>30</v>
      </c>
      <c r="AA96">
        <v>8.3000000000000007</v>
      </c>
      <c r="AB96">
        <v>0.2</v>
      </c>
      <c r="AC96">
        <v>0.3</v>
      </c>
      <c r="AD96">
        <v>32</v>
      </c>
      <c r="AE96">
        <v>9.6</v>
      </c>
      <c r="AF96">
        <v>0.3</v>
      </c>
      <c r="AG96">
        <v>0.3</v>
      </c>
      <c r="AH96">
        <v>19</v>
      </c>
      <c r="AI96">
        <v>6.5</v>
      </c>
      <c r="AJ96">
        <v>0.2</v>
      </c>
      <c r="AK96">
        <v>0.2</v>
      </c>
      <c r="AL96" s="30">
        <v>31</v>
      </c>
      <c r="AM96">
        <v>10.8</v>
      </c>
      <c r="AN96">
        <v>0.2</v>
      </c>
      <c r="AO96">
        <v>0.2</v>
      </c>
      <c r="AP96" s="33">
        <v>255</v>
      </c>
      <c r="AQ96">
        <v>7.8</v>
      </c>
      <c r="AR96">
        <v>0.2</v>
      </c>
      <c r="AS96">
        <v>0.2</v>
      </c>
      <c r="AU96" t="b">
        <f t="shared" si="1"/>
        <v>0</v>
      </c>
    </row>
    <row r="97" spans="1:47" x14ac:dyDescent="0.3">
      <c r="A97" t="s">
        <v>64</v>
      </c>
      <c r="B97">
        <v>16</v>
      </c>
      <c r="C97">
        <v>9.4</v>
      </c>
      <c r="D97">
        <v>0.1</v>
      </c>
      <c r="E97">
        <v>0.1</v>
      </c>
      <c r="F97">
        <v>23</v>
      </c>
      <c r="G97">
        <v>12.5</v>
      </c>
      <c r="H97">
        <v>0.2</v>
      </c>
      <c r="I97">
        <v>0.1</v>
      </c>
      <c r="J97">
        <v>19</v>
      </c>
      <c r="K97">
        <v>11.3</v>
      </c>
      <c r="L97">
        <v>0.1</v>
      </c>
      <c r="M97">
        <v>0.1</v>
      </c>
      <c r="N97">
        <v>36</v>
      </c>
      <c r="O97">
        <v>18.8</v>
      </c>
      <c r="P97">
        <v>0.3</v>
      </c>
      <c r="Q97">
        <v>0.1</v>
      </c>
      <c r="R97">
        <v>22</v>
      </c>
      <c r="S97">
        <v>14</v>
      </c>
      <c r="T97">
        <v>0.2</v>
      </c>
      <c r="U97">
        <v>0.1</v>
      </c>
      <c r="V97">
        <v>22</v>
      </c>
      <c r="W97">
        <v>14.7</v>
      </c>
      <c r="X97">
        <v>0.2</v>
      </c>
      <c r="Y97">
        <v>0.1</v>
      </c>
      <c r="Z97">
        <v>14</v>
      </c>
      <c r="AA97">
        <v>9</v>
      </c>
      <c r="AB97">
        <v>0.1</v>
      </c>
      <c r="AC97">
        <v>0.1</v>
      </c>
      <c r="AD97">
        <v>11</v>
      </c>
      <c r="AE97">
        <v>8.1</v>
      </c>
      <c r="AF97">
        <v>0.1</v>
      </c>
      <c r="AG97">
        <v>0.1</v>
      </c>
      <c r="AH97">
        <v>21</v>
      </c>
      <c r="AI97">
        <v>15.2</v>
      </c>
      <c r="AJ97">
        <v>0.2</v>
      </c>
      <c r="AK97">
        <v>0.1</v>
      </c>
      <c r="AL97" s="30">
        <v>10</v>
      </c>
      <c r="AM97">
        <v>7.8</v>
      </c>
      <c r="AN97">
        <v>0.1</v>
      </c>
      <c r="AO97">
        <v>0.1</v>
      </c>
      <c r="AP97" s="33">
        <v>194</v>
      </c>
      <c r="AQ97">
        <v>12.3</v>
      </c>
      <c r="AR97">
        <v>0.1</v>
      </c>
      <c r="AS97">
        <v>0.1</v>
      </c>
      <c r="AU97" t="b">
        <f t="shared" si="1"/>
        <v>0</v>
      </c>
    </row>
    <row r="98" spans="1:47" x14ac:dyDescent="0.3">
      <c r="A98" t="s">
        <v>63</v>
      </c>
      <c r="B98">
        <v>19</v>
      </c>
      <c r="C98">
        <v>5.5</v>
      </c>
      <c r="D98">
        <v>0.1</v>
      </c>
      <c r="E98">
        <v>0.2</v>
      </c>
      <c r="F98">
        <v>37</v>
      </c>
      <c r="G98">
        <v>11.1</v>
      </c>
      <c r="H98">
        <v>0.3</v>
      </c>
      <c r="I98">
        <v>0.2</v>
      </c>
      <c r="J98">
        <v>28</v>
      </c>
      <c r="K98">
        <v>7.9</v>
      </c>
      <c r="L98">
        <v>0.2</v>
      </c>
      <c r="M98">
        <v>0.2</v>
      </c>
      <c r="N98">
        <v>30</v>
      </c>
      <c r="O98">
        <v>8.6999999999999993</v>
      </c>
      <c r="P98">
        <v>0.2</v>
      </c>
      <c r="Q98">
        <v>0.2</v>
      </c>
      <c r="R98">
        <v>30</v>
      </c>
      <c r="S98">
        <v>8.9</v>
      </c>
      <c r="T98">
        <v>0.2</v>
      </c>
      <c r="U98">
        <v>0.2</v>
      </c>
      <c r="V98">
        <v>43</v>
      </c>
      <c r="W98">
        <v>12</v>
      </c>
      <c r="X98">
        <v>0.3</v>
      </c>
      <c r="Y98">
        <v>0.3</v>
      </c>
      <c r="Z98">
        <v>27</v>
      </c>
      <c r="AA98">
        <v>8.4</v>
      </c>
      <c r="AB98">
        <v>0.2</v>
      </c>
      <c r="AC98">
        <v>0.2</v>
      </c>
      <c r="AD98">
        <v>19</v>
      </c>
      <c r="AE98">
        <v>6.1</v>
      </c>
      <c r="AF98">
        <v>0.2</v>
      </c>
      <c r="AG98">
        <v>0.2</v>
      </c>
      <c r="AH98">
        <v>37</v>
      </c>
      <c r="AI98">
        <v>10.8</v>
      </c>
      <c r="AJ98">
        <v>0.3</v>
      </c>
      <c r="AK98">
        <v>0.3</v>
      </c>
      <c r="AL98" s="30">
        <v>30</v>
      </c>
      <c r="AM98">
        <v>8.1</v>
      </c>
      <c r="AN98">
        <v>0.2</v>
      </c>
      <c r="AO98">
        <v>0.3</v>
      </c>
      <c r="AP98" s="33">
        <v>300</v>
      </c>
      <c r="AQ98">
        <v>8.8000000000000007</v>
      </c>
      <c r="AR98">
        <v>0.2</v>
      </c>
      <c r="AS98">
        <v>0.2</v>
      </c>
      <c r="AU98" t="b">
        <f t="shared" si="1"/>
        <v>0</v>
      </c>
    </row>
    <row r="99" spans="1:47" x14ac:dyDescent="0.3">
      <c r="A99" t="s">
        <v>62</v>
      </c>
      <c r="B99">
        <v>14</v>
      </c>
      <c r="C99">
        <v>14.4</v>
      </c>
      <c r="D99">
        <v>0.1</v>
      </c>
      <c r="E99">
        <v>0.1</v>
      </c>
      <c r="F99">
        <v>6</v>
      </c>
      <c r="G99">
        <v>6.6</v>
      </c>
      <c r="H99">
        <v>0</v>
      </c>
      <c r="I99">
        <v>0.1</v>
      </c>
      <c r="J99">
        <v>9</v>
      </c>
      <c r="K99">
        <v>8.3000000000000007</v>
      </c>
      <c r="L99">
        <v>0.1</v>
      </c>
      <c r="M99">
        <v>0.1</v>
      </c>
      <c r="N99">
        <v>11</v>
      </c>
      <c r="O99">
        <v>10.199999999999999</v>
      </c>
      <c r="P99">
        <v>0.1</v>
      </c>
      <c r="Q99">
        <v>0.1</v>
      </c>
      <c r="R99">
        <v>11</v>
      </c>
      <c r="S99">
        <v>9.3000000000000007</v>
      </c>
      <c r="T99">
        <v>0.1</v>
      </c>
      <c r="U99">
        <v>0.1</v>
      </c>
      <c r="V99">
        <v>11</v>
      </c>
      <c r="W99">
        <v>10.7</v>
      </c>
      <c r="X99">
        <v>0.1</v>
      </c>
      <c r="Y99">
        <v>0.1</v>
      </c>
      <c r="Z99">
        <v>5</v>
      </c>
      <c r="AA99">
        <v>5.2</v>
      </c>
      <c r="AB99">
        <v>0</v>
      </c>
      <c r="AC99">
        <v>0.1</v>
      </c>
      <c r="AD99">
        <v>6</v>
      </c>
      <c r="AE99">
        <v>6.5</v>
      </c>
      <c r="AF99">
        <v>0</v>
      </c>
      <c r="AG99">
        <v>0.1</v>
      </c>
      <c r="AH99">
        <v>11</v>
      </c>
      <c r="AI99">
        <v>12.8</v>
      </c>
      <c r="AJ99">
        <v>0.1</v>
      </c>
      <c r="AK99">
        <v>0.1</v>
      </c>
      <c r="AL99" s="30">
        <v>7</v>
      </c>
      <c r="AM99">
        <v>7.4</v>
      </c>
      <c r="AN99">
        <v>0.1</v>
      </c>
      <c r="AO99">
        <v>0.1</v>
      </c>
      <c r="AP99" s="33">
        <v>91</v>
      </c>
      <c r="AQ99">
        <v>9.1999999999999993</v>
      </c>
      <c r="AR99">
        <v>0.1</v>
      </c>
      <c r="AS99">
        <v>0.1</v>
      </c>
      <c r="AU99" t="b">
        <f t="shared" si="1"/>
        <v>0</v>
      </c>
    </row>
    <row r="100" spans="1:47" x14ac:dyDescent="0.3">
      <c r="A100" t="s">
        <v>66</v>
      </c>
      <c r="B100">
        <v>34</v>
      </c>
      <c r="C100">
        <v>10.5</v>
      </c>
      <c r="D100">
        <v>0.3</v>
      </c>
      <c r="E100">
        <v>0.2</v>
      </c>
      <c r="F100">
        <v>44</v>
      </c>
      <c r="G100">
        <v>12.9</v>
      </c>
      <c r="H100">
        <v>0.3</v>
      </c>
      <c r="I100">
        <v>0.2</v>
      </c>
      <c r="J100">
        <v>38</v>
      </c>
      <c r="K100">
        <v>11.9</v>
      </c>
      <c r="L100">
        <v>0.3</v>
      </c>
      <c r="M100">
        <v>0.2</v>
      </c>
      <c r="N100">
        <v>40</v>
      </c>
      <c r="O100">
        <v>11.6</v>
      </c>
      <c r="P100">
        <v>0.3</v>
      </c>
      <c r="Q100">
        <v>0.2</v>
      </c>
      <c r="R100">
        <v>48</v>
      </c>
      <c r="S100">
        <v>13.4</v>
      </c>
      <c r="T100">
        <v>0.4</v>
      </c>
      <c r="U100">
        <v>0.3</v>
      </c>
      <c r="V100">
        <v>38</v>
      </c>
      <c r="W100">
        <v>12.2</v>
      </c>
      <c r="X100">
        <v>0.3</v>
      </c>
      <c r="Y100">
        <v>0.2</v>
      </c>
      <c r="Z100">
        <v>30</v>
      </c>
      <c r="AA100">
        <v>9.3000000000000007</v>
      </c>
      <c r="AB100">
        <v>0.2</v>
      </c>
      <c r="AC100">
        <v>0.2</v>
      </c>
      <c r="AD100">
        <v>37</v>
      </c>
      <c r="AE100">
        <v>13.4</v>
      </c>
      <c r="AF100">
        <v>0.3</v>
      </c>
      <c r="AG100">
        <v>0.2</v>
      </c>
      <c r="AH100">
        <v>28</v>
      </c>
      <c r="AI100">
        <v>9.1999999999999993</v>
      </c>
      <c r="AJ100">
        <v>0.2</v>
      </c>
      <c r="AK100">
        <v>0.2</v>
      </c>
      <c r="AL100" s="30">
        <v>26</v>
      </c>
      <c r="AM100">
        <v>9</v>
      </c>
      <c r="AN100">
        <v>0.2</v>
      </c>
      <c r="AO100">
        <v>0.2</v>
      </c>
      <c r="AP100" s="33">
        <v>363</v>
      </c>
      <c r="AQ100">
        <v>11.4</v>
      </c>
      <c r="AR100">
        <v>0.3</v>
      </c>
      <c r="AS100">
        <v>0.2</v>
      </c>
      <c r="AU100" t="b">
        <f t="shared" si="1"/>
        <v>0</v>
      </c>
    </row>
    <row r="101" spans="1:47" x14ac:dyDescent="0.3">
      <c r="A101" t="s">
        <v>65</v>
      </c>
      <c r="B101">
        <v>13</v>
      </c>
      <c r="C101">
        <v>10.3</v>
      </c>
      <c r="D101">
        <v>0.1</v>
      </c>
      <c r="E101">
        <v>0.1</v>
      </c>
      <c r="F101">
        <v>17</v>
      </c>
      <c r="G101">
        <v>10.4</v>
      </c>
      <c r="H101">
        <v>0.1</v>
      </c>
      <c r="I101">
        <v>0.1</v>
      </c>
      <c r="J101">
        <v>10</v>
      </c>
      <c r="K101">
        <v>6.5</v>
      </c>
      <c r="L101">
        <v>0.1</v>
      </c>
      <c r="M101">
        <v>0.1</v>
      </c>
      <c r="N101">
        <v>16</v>
      </c>
      <c r="O101">
        <v>11.3</v>
      </c>
      <c r="P101">
        <v>0.1</v>
      </c>
      <c r="Q101">
        <v>0.1</v>
      </c>
      <c r="R101">
        <v>17</v>
      </c>
      <c r="S101">
        <v>14.5</v>
      </c>
      <c r="T101">
        <v>0.1</v>
      </c>
      <c r="U101">
        <v>0.1</v>
      </c>
      <c r="V101">
        <v>16</v>
      </c>
      <c r="W101">
        <v>11.1</v>
      </c>
      <c r="X101">
        <v>0.1</v>
      </c>
      <c r="Y101">
        <v>0.1</v>
      </c>
      <c r="Z101">
        <v>5</v>
      </c>
      <c r="AA101">
        <v>4.8</v>
      </c>
      <c r="AB101">
        <v>0</v>
      </c>
      <c r="AC101">
        <v>0.1</v>
      </c>
      <c r="AD101">
        <v>18</v>
      </c>
      <c r="AE101">
        <v>14</v>
      </c>
      <c r="AF101">
        <v>0.1</v>
      </c>
      <c r="AG101">
        <v>0.1</v>
      </c>
      <c r="AH101">
        <v>10</v>
      </c>
      <c r="AI101">
        <v>7.9</v>
      </c>
      <c r="AJ101">
        <v>0.1</v>
      </c>
      <c r="AK101">
        <v>0.1</v>
      </c>
      <c r="AL101" s="30">
        <v>15</v>
      </c>
      <c r="AM101">
        <v>11.9</v>
      </c>
      <c r="AN101">
        <v>0.1</v>
      </c>
      <c r="AO101">
        <v>0.1</v>
      </c>
      <c r="AP101" s="33">
        <v>137</v>
      </c>
      <c r="AQ101">
        <v>10.3</v>
      </c>
      <c r="AR101">
        <v>0.1</v>
      </c>
      <c r="AS101">
        <v>0.1</v>
      </c>
      <c r="AU101" t="b">
        <f t="shared" si="1"/>
        <v>0</v>
      </c>
    </row>
    <row r="102" spans="1:47" x14ac:dyDescent="0.3">
      <c r="A102" t="s">
        <v>61</v>
      </c>
      <c r="B102">
        <v>21</v>
      </c>
      <c r="C102">
        <v>6.6</v>
      </c>
      <c r="D102">
        <v>0.2</v>
      </c>
      <c r="E102">
        <v>0.2</v>
      </c>
      <c r="F102">
        <v>39</v>
      </c>
      <c r="G102">
        <v>11.7</v>
      </c>
      <c r="H102">
        <v>0.3</v>
      </c>
      <c r="I102">
        <v>0.2</v>
      </c>
      <c r="J102">
        <v>41</v>
      </c>
      <c r="K102">
        <v>11.1</v>
      </c>
      <c r="L102">
        <v>0.3</v>
      </c>
      <c r="M102">
        <v>0.2</v>
      </c>
      <c r="N102">
        <v>28</v>
      </c>
      <c r="O102">
        <v>9.1</v>
      </c>
      <c r="P102">
        <v>0.2</v>
      </c>
      <c r="Q102">
        <v>0.2</v>
      </c>
      <c r="R102">
        <v>29</v>
      </c>
      <c r="S102">
        <v>9.5</v>
      </c>
      <c r="T102">
        <v>0.2</v>
      </c>
      <c r="U102">
        <v>0.2</v>
      </c>
      <c r="V102">
        <v>22</v>
      </c>
      <c r="W102">
        <v>8.3000000000000007</v>
      </c>
      <c r="X102">
        <v>0.2</v>
      </c>
      <c r="Y102">
        <v>0.2</v>
      </c>
      <c r="Z102">
        <v>26</v>
      </c>
      <c r="AA102">
        <v>10.5</v>
      </c>
      <c r="AB102">
        <v>0.2</v>
      </c>
      <c r="AC102">
        <v>0.2</v>
      </c>
      <c r="AD102">
        <v>25</v>
      </c>
      <c r="AE102">
        <v>9.9</v>
      </c>
      <c r="AF102">
        <v>0.2</v>
      </c>
      <c r="AG102">
        <v>0.2</v>
      </c>
      <c r="AH102">
        <v>31</v>
      </c>
      <c r="AI102">
        <v>13.2</v>
      </c>
      <c r="AJ102">
        <v>0.3</v>
      </c>
      <c r="AK102">
        <v>0.2</v>
      </c>
      <c r="AL102" s="30">
        <v>33</v>
      </c>
      <c r="AM102">
        <v>12.4</v>
      </c>
      <c r="AN102">
        <v>0.3</v>
      </c>
      <c r="AO102">
        <v>0.2</v>
      </c>
      <c r="AP102" s="33">
        <v>295</v>
      </c>
      <c r="AQ102">
        <v>10.199999999999999</v>
      </c>
      <c r="AR102">
        <v>0.2</v>
      </c>
      <c r="AS102">
        <v>0.2</v>
      </c>
      <c r="AU102" t="b">
        <f t="shared" si="1"/>
        <v>0</v>
      </c>
    </row>
    <row r="103" spans="1:47" x14ac:dyDescent="0.3">
      <c r="A103" t="s">
        <v>60</v>
      </c>
      <c r="B103">
        <v>2</v>
      </c>
      <c r="C103" t="s">
        <v>167</v>
      </c>
      <c r="D103" t="s">
        <v>167</v>
      </c>
      <c r="E103">
        <v>0.1</v>
      </c>
      <c r="F103">
        <v>5</v>
      </c>
      <c r="G103">
        <v>5.6</v>
      </c>
      <c r="H103">
        <v>0</v>
      </c>
      <c r="I103">
        <v>0.1</v>
      </c>
      <c r="J103">
        <v>7</v>
      </c>
      <c r="K103">
        <v>8</v>
      </c>
      <c r="L103">
        <v>0</v>
      </c>
      <c r="M103">
        <v>0.1</v>
      </c>
      <c r="N103">
        <v>15</v>
      </c>
      <c r="O103">
        <v>17.399999999999999</v>
      </c>
      <c r="P103">
        <v>0.1</v>
      </c>
      <c r="Q103">
        <v>0.1</v>
      </c>
      <c r="R103">
        <v>11</v>
      </c>
      <c r="S103">
        <v>12.9</v>
      </c>
      <c r="T103">
        <v>0.1</v>
      </c>
      <c r="U103">
        <v>0.1</v>
      </c>
      <c r="V103">
        <v>9</v>
      </c>
      <c r="W103">
        <v>11</v>
      </c>
      <c r="X103">
        <v>0.1</v>
      </c>
      <c r="Y103">
        <v>0.1</v>
      </c>
      <c r="Z103">
        <v>11</v>
      </c>
      <c r="AA103">
        <v>15.3</v>
      </c>
      <c r="AB103">
        <v>0.1</v>
      </c>
      <c r="AC103">
        <v>0.1</v>
      </c>
      <c r="AD103">
        <v>9</v>
      </c>
      <c r="AE103">
        <v>11.4</v>
      </c>
      <c r="AF103">
        <v>0.1</v>
      </c>
      <c r="AG103">
        <v>0.1</v>
      </c>
      <c r="AH103">
        <v>8</v>
      </c>
      <c r="AI103">
        <v>11.9</v>
      </c>
      <c r="AJ103">
        <v>0.1</v>
      </c>
      <c r="AK103">
        <v>0.1</v>
      </c>
      <c r="AL103" s="30">
        <v>5</v>
      </c>
      <c r="AM103">
        <v>8.1999999999999993</v>
      </c>
      <c r="AN103">
        <v>0</v>
      </c>
      <c r="AO103">
        <v>0</v>
      </c>
      <c r="AP103" s="33">
        <v>82</v>
      </c>
      <c r="AQ103">
        <v>10.4</v>
      </c>
      <c r="AR103">
        <v>0.1</v>
      </c>
      <c r="AS103">
        <v>0.1</v>
      </c>
      <c r="AU103" t="b">
        <f t="shared" si="1"/>
        <v>0</v>
      </c>
    </row>
    <row r="104" spans="1:47" x14ac:dyDescent="0.3">
      <c r="A104" t="s">
        <v>59</v>
      </c>
      <c r="B104">
        <v>60</v>
      </c>
      <c r="C104">
        <v>15.4</v>
      </c>
      <c r="D104">
        <v>0.5</v>
      </c>
      <c r="E104">
        <v>0.3</v>
      </c>
      <c r="F104">
        <v>32</v>
      </c>
      <c r="G104">
        <v>8.6999999999999993</v>
      </c>
      <c r="H104">
        <v>0.2</v>
      </c>
      <c r="I104">
        <v>0.2</v>
      </c>
      <c r="J104">
        <v>41</v>
      </c>
      <c r="K104">
        <v>10.9</v>
      </c>
      <c r="L104">
        <v>0.3</v>
      </c>
      <c r="M104">
        <v>0.2</v>
      </c>
      <c r="N104">
        <v>37</v>
      </c>
      <c r="O104">
        <v>9.8000000000000007</v>
      </c>
      <c r="P104">
        <v>0.3</v>
      </c>
      <c r="Q104">
        <v>0.3</v>
      </c>
      <c r="R104">
        <v>34</v>
      </c>
      <c r="S104">
        <v>10.6</v>
      </c>
      <c r="T104">
        <v>0.3</v>
      </c>
      <c r="U104">
        <v>0.2</v>
      </c>
      <c r="V104">
        <v>33</v>
      </c>
      <c r="W104">
        <v>10</v>
      </c>
      <c r="X104">
        <v>0.3</v>
      </c>
      <c r="Y104">
        <v>0.2</v>
      </c>
      <c r="Z104">
        <v>34</v>
      </c>
      <c r="AA104">
        <v>11.3</v>
      </c>
      <c r="AB104">
        <v>0.3</v>
      </c>
      <c r="AC104">
        <v>0.2</v>
      </c>
      <c r="AD104">
        <v>33</v>
      </c>
      <c r="AE104">
        <v>12.4</v>
      </c>
      <c r="AF104">
        <v>0.3</v>
      </c>
      <c r="AG104">
        <v>0.2</v>
      </c>
      <c r="AH104">
        <v>21</v>
      </c>
      <c r="AI104">
        <v>7.9</v>
      </c>
      <c r="AJ104">
        <v>0.2</v>
      </c>
      <c r="AK104">
        <v>0.2</v>
      </c>
      <c r="AL104" s="30">
        <v>35</v>
      </c>
      <c r="AM104">
        <v>12.8</v>
      </c>
      <c r="AN104">
        <v>0.3</v>
      </c>
      <c r="AO104">
        <v>0.2</v>
      </c>
      <c r="AP104" s="33">
        <v>360</v>
      </c>
      <c r="AQ104">
        <v>11</v>
      </c>
      <c r="AR104">
        <v>0.3</v>
      </c>
      <c r="AS104">
        <v>0.2</v>
      </c>
      <c r="AU104" t="b">
        <f t="shared" si="1"/>
        <v>0</v>
      </c>
    </row>
    <row r="105" spans="1:47" x14ac:dyDescent="0.3">
      <c r="A105" t="s">
        <v>58</v>
      </c>
      <c r="B105">
        <v>36</v>
      </c>
      <c r="C105">
        <v>13.2</v>
      </c>
      <c r="D105">
        <v>0.3</v>
      </c>
      <c r="E105">
        <v>0.2</v>
      </c>
      <c r="F105">
        <v>21</v>
      </c>
      <c r="G105">
        <v>6.9</v>
      </c>
      <c r="H105">
        <v>0.1</v>
      </c>
      <c r="I105">
        <v>0.2</v>
      </c>
      <c r="J105">
        <v>23</v>
      </c>
      <c r="K105">
        <v>8.5</v>
      </c>
      <c r="L105">
        <v>0.2</v>
      </c>
      <c r="M105">
        <v>0.2</v>
      </c>
      <c r="N105">
        <v>36</v>
      </c>
      <c r="O105">
        <v>12.9</v>
      </c>
      <c r="P105">
        <v>0.3</v>
      </c>
      <c r="Q105">
        <v>0.2</v>
      </c>
      <c r="R105">
        <v>32</v>
      </c>
      <c r="S105">
        <v>11</v>
      </c>
      <c r="T105">
        <v>0.2</v>
      </c>
      <c r="U105">
        <v>0.2</v>
      </c>
      <c r="V105">
        <v>28</v>
      </c>
      <c r="W105">
        <v>9.5</v>
      </c>
      <c r="X105">
        <v>0.2</v>
      </c>
      <c r="Y105">
        <v>0.2</v>
      </c>
      <c r="Z105">
        <v>27</v>
      </c>
      <c r="AA105">
        <v>10.1</v>
      </c>
      <c r="AB105">
        <v>0.2</v>
      </c>
      <c r="AC105">
        <v>0.2</v>
      </c>
      <c r="AD105">
        <v>27</v>
      </c>
      <c r="AE105">
        <v>9.3000000000000007</v>
      </c>
      <c r="AF105">
        <v>0.2</v>
      </c>
      <c r="AG105">
        <v>0.2</v>
      </c>
      <c r="AH105">
        <v>33</v>
      </c>
      <c r="AI105">
        <v>13.4</v>
      </c>
      <c r="AJ105">
        <v>0.3</v>
      </c>
      <c r="AK105">
        <v>0.2</v>
      </c>
      <c r="AL105" s="30">
        <v>38</v>
      </c>
      <c r="AM105">
        <v>13.1</v>
      </c>
      <c r="AN105">
        <v>0.3</v>
      </c>
      <c r="AO105">
        <v>0.2</v>
      </c>
      <c r="AP105" s="33">
        <v>301</v>
      </c>
      <c r="AQ105">
        <v>10.7</v>
      </c>
      <c r="AR105">
        <v>0.2</v>
      </c>
      <c r="AS105">
        <v>0.2</v>
      </c>
      <c r="AU105" t="b">
        <f t="shared" si="1"/>
        <v>0</v>
      </c>
    </row>
    <row r="106" spans="1:47" x14ac:dyDescent="0.3">
      <c r="A106" t="s">
        <v>57</v>
      </c>
      <c r="B106">
        <v>5</v>
      </c>
      <c r="C106">
        <v>5.0999999999999996</v>
      </c>
      <c r="D106">
        <v>0</v>
      </c>
      <c r="E106">
        <v>0.1</v>
      </c>
      <c r="F106">
        <v>12</v>
      </c>
      <c r="G106">
        <v>11.5</v>
      </c>
      <c r="H106">
        <v>0.1</v>
      </c>
      <c r="I106">
        <v>0.1</v>
      </c>
      <c r="J106">
        <v>10</v>
      </c>
      <c r="K106">
        <v>8.6</v>
      </c>
      <c r="L106">
        <v>0.1</v>
      </c>
      <c r="M106">
        <v>0.1</v>
      </c>
      <c r="N106">
        <v>15</v>
      </c>
      <c r="O106">
        <v>12.7</v>
      </c>
      <c r="P106">
        <v>0.1</v>
      </c>
      <c r="Q106">
        <v>0.1</v>
      </c>
      <c r="R106">
        <v>18</v>
      </c>
      <c r="S106">
        <v>15.9</v>
      </c>
      <c r="T106">
        <v>0.1</v>
      </c>
      <c r="U106">
        <v>0.1</v>
      </c>
      <c r="V106">
        <v>14</v>
      </c>
      <c r="W106">
        <v>12.2</v>
      </c>
      <c r="X106">
        <v>0.1</v>
      </c>
      <c r="Y106">
        <v>0.1</v>
      </c>
      <c r="Z106">
        <v>12</v>
      </c>
      <c r="AA106">
        <v>11.3</v>
      </c>
      <c r="AB106">
        <v>0.1</v>
      </c>
      <c r="AC106">
        <v>0.1</v>
      </c>
      <c r="AD106">
        <v>17</v>
      </c>
      <c r="AE106">
        <v>15.9</v>
      </c>
      <c r="AF106">
        <v>0.1</v>
      </c>
      <c r="AG106">
        <v>0.1</v>
      </c>
      <c r="AH106">
        <v>10</v>
      </c>
      <c r="AI106">
        <v>9.1999999999999993</v>
      </c>
      <c r="AJ106">
        <v>0.1</v>
      </c>
      <c r="AK106">
        <v>0.1</v>
      </c>
      <c r="AL106" s="30">
        <v>16</v>
      </c>
      <c r="AM106">
        <v>18.399999999999999</v>
      </c>
      <c r="AN106">
        <v>0.1</v>
      </c>
      <c r="AO106">
        <v>0.1</v>
      </c>
      <c r="AP106" s="33">
        <v>129</v>
      </c>
      <c r="AQ106">
        <v>12</v>
      </c>
      <c r="AR106">
        <v>0.1</v>
      </c>
      <c r="AS106">
        <v>0.1</v>
      </c>
      <c r="AU106" t="b">
        <f t="shared" si="1"/>
        <v>0</v>
      </c>
    </row>
    <row r="107" spans="1:47" x14ac:dyDescent="0.3">
      <c r="A107" t="s">
        <v>56</v>
      </c>
      <c r="B107">
        <v>13</v>
      </c>
      <c r="C107">
        <v>5.7</v>
      </c>
      <c r="D107">
        <v>0.1</v>
      </c>
      <c r="E107">
        <v>0.2</v>
      </c>
      <c r="F107">
        <v>19</v>
      </c>
      <c r="G107">
        <v>8.9</v>
      </c>
      <c r="H107">
        <v>0.1</v>
      </c>
      <c r="I107">
        <v>0.1</v>
      </c>
      <c r="J107">
        <v>9</v>
      </c>
      <c r="K107">
        <v>3.7</v>
      </c>
      <c r="L107">
        <v>0.1</v>
      </c>
      <c r="M107">
        <v>0.2</v>
      </c>
      <c r="N107">
        <v>19</v>
      </c>
      <c r="O107">
        <v>8.4</v>
      </c>
      <c r="P107">
        <v>0.1</v>
      </c>
      <c r="Q107">
        <v>0.2</v>
      </c>
      <c r="R107">
        <v>25</v>
      </c>
      <c r="S107">
        <v>12.4</v>
      </c>
      <c r="T107">
        <v>0.2</v>
      </c>
      <c r="U107">
        <v>0.1</v>
      </c>
      <c r="V107">
        <v>25</v>
      </c>
      <c r="W107">
        <v>11.7</v>
      </c>
      <c r="X107">
        <v>0.2</v>
      </c>
      <c r="Y107">
        <v>0.2</v>
      </c>
      <c r="Z107">
        <v>23</v>
      </c>
      <c r="AA107">
        <v>11.9</v>
      </c>
      <c r="AB107">
        <v>0.2</v>
      </c>
      <c r="AC107">
        <v>0.1</v>
      </c>
      <c r="AD107">
        <v>16</v>
      </c>
      <c r="AE107">
        <v>10.1</v>
      </c>
      <c r="AF107">
        <v>0.1</v>
      </c>
      <c r="AG107">
        <v>0.1</v>
      </c>
      <c r="AH107">
        <v>13</v>
      </c>
      <c r="AI107">
        <v>7.3</v>
      </c>
      <c r="AJ107">
        <v>0.1</v>
      </c>
      <c r="AK107">
        <v>0.1</v>
      </c>
      <c r="AL107" s="30">
        <v>19</v>
      </c>
      <c r="AM107">
        <v>9.5</v>
      </c>
      <c r="AN107">
        <v>0.2</v>
      </c>
      <c r="AO107">
        <v>0.2</v>
      </c>
      <c r="AP107" s="33">
        <v>181</v>
      </c>
      <c r="AQ107">
        <v>8.8000000000000007</v>
      </c>
      <c r="AR107">
        <v>0.1</v>
      </c>
      <c r="AS107">
        <v>0.1</v>
      </c>
      <c r="AU107" t="b">
        <f t="shared" si="1"/>
        <v>0</v>
      </c>
    </row>
    <row r="108" spans="1:47" x14ac:dyDescent="0.3">
      <c r="A108" t="s">
        <v>55</v>
      </c>
      <c r="B108">
        <v>63</v>
      </c>
      <c r="C108">
        <v>8.9</v>
      </c>
      <c r="D108">
        <v>0.5</v>
      </c>
      <c r="E108">
        <v>0.5</v>
      </c>
      <c r="F108">
        <v>47</v>
      </c>
      <c r="G108">
        <v>7.2</v>
      </c>
      <c r="H108">
        <v>0.3</v>
      </c>
      <c r="I108">
        <v>0.4</v>
      </c>
      <c r="J108">
        <v>37</v>
      </c>
      <c r="K108">
        <v>5.3</v>
      </c>
      <c r="L108">
        <v>0.3</v>
      </c>
      <c r="M108">
        <v>0.5</v>
      </c>
      <c r="N108">
        <v>51</v>
      </c>
      <c r="O108">
        <v>8.4</v>
      </c>
      <c r="P108">
        <v>0.4</v>
      </c>
      <c r="Q108">
        <v>0.4</v>
      </c>
      <c r="R108">
        <v>40</v>
      </c>
      <c r="S108">
        <v>6.9</v>
      </c>
      <c r="T108">
        <v>0.3</v>
      </c>
      <c r="U108">
        <v>0.4</v>
      </c>
      <c r="V108">
        <v>51</v>
      </c>
      <c r="W108">
        <v>10.5</v>
      </c>
      <c r="X108">
        <v>0.4</v>
      </c>
      <c r="Y108">
        <v>0.4</v>
      </c>
      <c r="Z108">
        <v>42</v>
      </c>
      <c r="AA108">
        <v>8.6</v>
      </c>
      <c r="AB108">
        <v>0.3</v>
      </c>
      <c r="AC108">
        <v>0.4</v>
      </c>
      <c r="AD108">
        <v>35</v>
      </c>
      <c r="AE108">
        <v>7.1</v>
      </c>
      <c r="AF108">
        <v>0.3</v>
      </c>
      <c r="AG108">
        <v>0.4</v>
      </c>
      <c r="AH108">
        <v>37</v>
      </c>
      <c r="AI108">
        <v>6.9</v>
      </c>
      <c r="AJ108">
        <v>0.3</v>
      </c>
      <c r="AK108">
        <v>0.4</v>
      </c>
      <c r="AL108" s="30">
        <v>53</v>
      </c>
      <c r="AM108">
        <v>10.4</v>
      </c>
      <c r="AN108">
        <v>0.4</v>
      </c>
      <c r="AO108">
        <v>0.4</v>
      </c>
      <c r="AP108" s="33">
        <v>456</v>
      </c>
      <c r="AQ108">
        <v>7.9</v>
      </c>
      <c r="AR108">
        <v>0.3</v>
      </c>
      <c r="AS108">
        <v>0.4</v>
      </c>
      <c r="AU108" t="b">
        <f t="shared" si="1"/>
        <v>0</v>
      </c>
    </row>
    <row r="109" spans="1:47" x14ac:dyDescent="0.3">
      <c r="A109" t="s">
        <v>54</v>
      </c>
      <c r="B109">
        <v>333</v>
      </c>
      <c r="C109">
        <v>11.2</v>
      </c>
      <c r="D109">
        <v>2.5</v>
      </c>
      <c r="E109">
        <v>2.1</v>
      </c>
      <c r="F109">
        <v>385</v>
      </c>
      <c r="G109">
        <v>12.2</v>
      </c>
      <c r="H109">
        <v>2.7</v>
      </c>
      <c r="I109">
        <v>2.1</v>
      </c>
      <c r="J109">
        <v>372</v>
      </c>
      <c r="K109">
        <v>11</v>
      </c>
      <c r="L109">
        <v>2.6</v>
      </c>
      <c r="M109">
        <v>2.2000000000000002</v>
      </c>
      <c r="N109">
        <v>359</v>
      </c>
      <c r="O109">
        <v>11</v>
      </c>
      <c r="P109">
        <v>2.6</v>
      </c>
      <c r="Q109">
        <v>2.2000000000000002</v>
      </c>
      <c r="R109">
        <v>368</v>
      </c>
      <c r="S109">
        <v>10.7</v>
      </c>
      <c r="T109">
        <v>2.7</v>
      </c>
      <c r="U109">
        <v>2.4</v>
      </c>
      <c r="V109">
        <v>348</v>
      </c>
      <c r="W109">
        <v>11</v>
      </c>
      <c r="X109">
        <v>2.7</v>
      </c>
      <c r="Y109">
        <v>2.4</v>
      </c>
      <c r="Z109">
        <v>343</v>
      </c>
      <c r="AA109">
        <v>10.7</v>
      </c>
      <c r="AB109">
        <v>2.8</v>
      </c>
      <c r="AC109">
        <v>2.4</v>
      </c>
      <c r="AD109">
        <v>368</v>
      </c>
      <c r="AE109">
        <v>11.5</v>
      </c>
      <c r="AF109">
        <v>3</v>
      </c>
      <c r="AG109">
        <v>2.5</v>
      </c>
      <c r="AH109">
        <v>363</v>
      </c>
      <c r="AI109">
        <v>11.5</v>
      </c>
      <c r="AJ109">
        <v>3</v>
      </c>
      <c r="AK109">
        <v>2.5</v>
      </c>
      <c r="AL109" s="30">
        <v>349</v>
      </c>
      <c r="AM109">
        <v>11.2</v>
      </c>
      <c r="AN109">
        <v>2.8</v>
      </c>
      <c r="AO109">
        <v>2.4</v>
      </c>
      <c r="AP109" s="34">
        <v>3588</v>
      </c>
      <c r="AQ109">
        <v>11.2</v>
      </c>
      <c r="AR109">
        <v>2.7</v>
      </c>
      <c r="AS109">
        <v>2.2999999999999998</v>
      </c>
      <c r="AU109" t="b">
        <f t="shared" si="1"/>
        <v>0</v>
      </c>
    </row>
    <row r="110" spans="1:47" x14ac:dyDescent="0.3">
      <c r="A110" t="s">
        <v>53</v>
      </c>
      <c r="B110">
        <v>127</v>
      </c>
      <c r="C110">
        <v>8.6</v>
      </c>
      <c r="D110">
        <v>1</v>
      </c>
      <c r="E110">
        <v>1</v>
      </c>
      <c r="F110">
        <v>143</v>
      </c>
      <c r="G110">
        <v>9.1999999999999993</v>
      </c>
      <c r="H110">
        <v>1</v>
      </c>
      <c r="I110">
        <v>1</v>
      </c>
      <c r="J110">
        <v>154</v>
      </c>
      <c r="K110">
        <v>9.5</v>
      </c>
      <c r="L110">
        <v>1.1000000000000001</v>
      </c>
      <c r="M110">
        <v>1.1000000000000001</v>
      </c>
      <c r="N110">
        <v>166</v>
      </c>
      <c r="O110">
        <v>10.8</v>
      </c>
      <c r="P110">
        <v>1.2</v>
      </c>
      <c r="Q110">
        <v>1</v>
      </c>
      <c r="R110">
        <v>137</v>
      </c>
      <c r="S110">
        <v>9.6999999999999993</v>
      </c>
      <c r="T110">
        <v>1</v>
      </c>
      <c r="U110">
        <v>1</v>
      </c>
      <c r="V110">
        <v>140</v>
      </c>
      <c r="W110">
        <v>10.1</v>
      </c>
      <c r="X110">
        <v>1.1000000000000001</v>
      </c>
      <c r="Y110">
        <v>1</v>
      </c>
      <c r="Z110">
        <v>123</v>
      </c>
      <c r="AA110">
        <v>9.1</v>
      </c>
      <c r="AB110">
        <v>1</v>
      </c>
      <c r="AC110">
        <v>1</v>
      </c>
      <c r="AD110">
        <v>124</v>
      </c>
      <c r="AE110">
        <v>10</v>
      </c>
      <c r="AF110">
        <v>1</v>
      </c>
      <c r="AG110">
        <v>1</v>
      </c>
      <c r="AH110">
        <v>150</v>
      </c>
      <c r="AI110">
        <v>10.9</v>
      </c>
      <c r="AJ110">
        <v>1.2</v>
      </c>
      <c r="AK110">
        <v>1.1000000000000001</v>
      </c>
      <c r="AL110" s="30">
        <v>122</v>
      </c>
      <c r="AM110">
        <v>9.5</v>
      </c>
      <c r="AN110">
        <v>1</v>
      </c>
      <c r="AO110">
        <v>1</v>
      </c>
      <c r="AP110" s="34">
        <v>1386</v>
      </c>
      <c r="AQ110">
        <v>9.6999999999999993</v>
      </c>
      <c r="AR110">
        <v>1.1000000000000001</v>
      </c>
      <c r="AS110">
        <v>1</v>
      </c>
      <c r="AU110" t="b">
        <f t="shared" si="1"/>
        <v>0</v>
      </c>
    </row>
    <row r="111" spans="1:47" x14ac:dyDescent="0.3">
      <c r="A111" t="s">
        <v>52</v>
      </c>
      <c r="B111">
        <v>28</v>
      </c>
      <c r="C111">
        <v>7.6</v>
      </c>
      <c r="D111">
        <v>0.2</v>
      </c>
      <c r="E111">
        <v>0.3</v>
      </c>
      <c r="F111">
        <v>27</v>
      </c>
      <c r="G111">
        <v>8</v>
      </c>
      <c r="H111">
        <v>0.2</v>
      </c>
      <c r="I111">
        <v>0.2</v>
      </c>
      <c r="J111">
        <v>23</v>
      </c>
      <c r="K111">
        <v>5.7</v>
      </c>
      <c r="L111">
        <v>0.2</v>
      </c>
      <c r="M111">
        <v>0.3</v>
      </c>
      <c r="N111">
        <v>42</v>
      </c>
      <c r="O111">
        <v>12.1</v>
      </c>
      <c r="P111">
        <v>0.3</v>
      </c>
      <c r="Q111">
        <v>0.2</v>
      </c>
      <c r="R111">
        <v>22</v>
      </c>
      <c r="S111">
        <v>6.7</v>
      </c>
      <c r="T111">
        <v>0.2</v>
      </c>
      <c r="U111">
        <v>0.2</v>
      </c>
      <c r="V111">
        <v>25</v>
      </c>
      <c r="W111">
        <v>7.1</v>
      </c>
      <c r="X111">
        <v>0.2</v>
      </c>
      <c r="Y111">
        <v>0.3</v>
      </c>
      <c r="Z111">
        <v>8</v>
      </c>
      <c r="AA111">
        <v>2.6</v>
      </c>
      <c r="AB111">
        <v>0.1</v>
      </c>
      <c r="AC111">
        <v>0.2</v>
      </c>
      <c r="AD111">
        <v>22</v>
      </c>
      <c r="AE111">
        <v>6.6</v>
      </c>
      <c r="AF111">
        <v>0.2</v>
      </c>
      <c r="AG111">
        <v>0.3</v>
      </c>
      <c r="AH111">
        <v>10</v>
      </c>
      <c r="AI111">
        <v>3.2</v>
      </c>
      <c r="AJ111">
        <v>0.1</v>
      </c>
      <c r="AK111">
        <v>0.2</v>
      </c>
      <c r="AL111" s="30">
        <v>22</v>
      </c>
      <c r="AM111">
        <v>6.6</v>
      </c>
      <c r="AN111">
        <v>0.2</v>
      </c>
      <c r="AO111">
        <v>0.3</v>
      </c>
      <c r="AP111" s="33">
        <v>229</v>
      </c>
      <c r="AQ111">
        <v>6.7</v>
      </c>
      <c r="AR111">
        <v>0.2</v>
      </c>
      <c r="AS111">
        <v>0.2</v>
      </c>
      <c r="AU111" t="b">
        <f t="shared" si="1"/>
        <v>0</v>
      </c>
    </row>
    <row r="112" spans="1:47" x14ac:dyDescent="0.3">
      <c r="A112" t="s">
        <v>51</v>
      </c>
      <c r="B112">
        <v>14</v>
      </c>
      <c r="C112">
        <v>8.4</v>
      </c>
      <c r="D112">
        <v>0.1</v>
      </c>
      <c r="E112">
        <v>0.1</v>
      </c>
      <c r="F112">
        <v>14</v>
      </c>
      <c r="G112">
        <v>9.3000000000000007</v>
      </c>
      <c r="H112">
        <v>0.1</v>
      </c>
      <c r="I112">
        <v>0.1</v>
      </c>
      <c r="J112">
        <v>12</v>
      </c>
      <c r="K112">
        <v>7.5</v>
      </c>
      <c r="L112">
        <v>0.1</v>
      </c>
      <c r="M112">
        <v>0.1</v>
      </c>
      <c r="N112">
        <v>12</v>
      </c>
      <c r="O112">
        <v>7.9</v>
      </c>
      <c r="P112">
        <v>0.1</v>
      </c>
      <c r="Q112">
        <v>0.1</v>
      </c>
      <c r="R112">
        <v>16</v>
      </c>
      <c r="S112">
        <v>9.4</v>
      </c>
      <c r="T112">
        <v>0.1</v>
      </c>
      <c r="U112">
        <v>0.1</v>
      </c>
      <c r="V112">
        <v>19</v>
      </c>
      <c r="W112">
        <v>11.6</v>
      </c>
      <c r="X112">
        <v>0.1</v>
      </c>
      <c r="Y112">
        <v>0.1</v>
      </c>
      <c r="Z112">
        <v>4</v>
      </c>
      <c r="AA112" t="s">
        <v>167</v>
      </c>
      <c r="AB112" t="s">
        <v>167</v>
      </c>
      <c r="AC112">
        <v>0.1</v>
      </c>
      <c r="AD112">
        <v>15</v>
      </c>
      <c r="AE112">
        <v>10.3</v>
      </c>
      <c r="AF112">
        <v>0.1</v>
      </c>
      <c r="AG112">
        <v>0.1</v>
      </c>
      <c r="AH112">
        <v>10</v>
      </c>
      <c r="AI112">
        <v>6.5</v>
      </c>
      <c r="AJ112">
        <v>0.1</v>
      </c>
      <c r="AK112">
        <v>0.1</v>
      </c>
      <c r="AL112" s="30">
        <v>14</v>
      </c>
      <c r="AM112">
        <v>8.4</v>
      </c>
      <c r="AN112">
        <v>0.1</v>
      </c>
      <c r="AO112">
        <v>0.1</v>
      </c>
      <c r="AP112" s="33">
        <v>130</v>
      </c>
      <c r="AQ112">
        <v>8.3000000000000007</v>
      </c>
      <c r="AR112">
        <v>0.1</v>
      </c>
      <c r="AS112">
        <v>0.1</v>
      </c>
      <c r="AU112" t="b">
        <f t="shared" si="1"/>
        <v>0</v>
      </c>
    </row>
    <row r="113" spans="1:47" x14ac:dyDescent="0.3">
      <c r="A113" t="s">
        <v>50</v>
      </c>
      <c r="B113">
        <v>151</v>
      </c>
      <c r="C113">
        <v>7.9</v>
      </c>
      <c r="D113">
        <v>1.1000000000000001</v>
      </c>
      <c r="E113">
        <v>1.4</v>
      </c>
      <c r="F113">
        <v>177</v>
      </c>
      <c r="G113">
        <v>8.1999999999999993</v>
      </c>
      <c r="H113">
        <v>1.2</v>
      </c>
      <c r="I113">
        <v>1.5</v>
      </c>
      <c r="J113">
        <v>164</v>
      </c>
      <c r="K113">
        <v>7.6</v>
      </c>
      <c r="L113">
        <v>1.1000000000000001</v>
      </c>
      <c r="M113">
        <v>1.4</v>
      </c>
      <c r="N113">
        <v>178</v>
      </c>
      <c r="O113">
        <v>7.9</v>
      </c>
      <c r="P113">
        <v>1.3</v>
      </c>
      <c r="Q113">
        <v>1.5</v>
      </c>
      <c r="R113">
        <v>140</v>
      </c>
      <c r="S113">
        <v>7</v>
      </c>
      <c r="T113">
        <v>1</v>
      </c>
      <c r="U113">
        <v>1.4</v>
      </c>
      <c r="V113">
        <v>150</v>
      </c>
      <c r="W113">
        <v>7.7</v>
      </c>
      <c r="X113">
        <v>1.1000000000000001</v>
      </c>
      <c r="Y113">
        <v>1.5</v>
      </c>
      <c r="Z113">
        <v>127</v>
      </c>
      <c r="AA113">
        <v>6.8</v>
      </c>
      <c r="AB113">
        <v>1</v>
      </c>
      <c r="AC113">
        <v>1.4</v>
      </c>
      <c r="AD113">
        <v>135</v>
      </c>
      <c r="AE113">
        <v>7.2</v>
      </c>
      <c r="AF113">
        <v>1.1000000000000001</v>
      </c>
      <c r="AG113">
        <v>1.4</v>
      </c>
      <c r="AH113">
        <v>125</v>
      </c>
      <c r="AI113">
        <v>6.7</v>
      </c>
      <c r="AJ113">
        <v>1</v>
      </c>
      <c r="AK113">
        <v>1.4</v>
      </c>
      <c r="AL113" s="30">
        <v>134</v>
      </c>
      <c r="AM113">
        <v>7.1</v>
      </c>
      <c r="AN113">
        <v>1.1000000000000001</v>
      </c>
      <c r="AO113">
        <v>1.4</v>
      </c>
      <c r="AP113" s="34">
        <v>1481</v>
      </c>
      <c r="AQ113">
        <v>7.4</v>
      </c>
      <c r="AR113">
        <v>1.1000000000000001</v>
      </c>
      <c r="AS113">
        <v>1.4</v>
      </c>
      <c r="AU113" t="b">
        <f t="shared" si="1"/>
        <v>0</v>
      </c>
    </row>
    <row r="114" spans="1:47" x14ac:dyDescent="0.3">
      <c r="A114" t="s">
        <v>49</v>
      </c>
      <c r="B114">
        <v>35</v>
      </c>
      <c r="C114">
        <v>10.1</v>
      </c>
      <c r="D114">
        <v>0.3</v>
      </c>
      <c r="E114">
        <v>0.2</v>
      </c>
      <c r="F114">
        <v>38</v>
      </c>
      <c r="G114">
        <v>10.4</v>
      </c>
      <c r="H114">
        <v>0.3</v>
      </c>
      <c r="I114">
        <v>0.2</v>
      </c>
      <c r="J114">
        <v>36</v>
      </c>
      <c r="K114">
        <v>10.9</v>
      </c>
      <c r="L114">
        <v>0.3</v>
      </c>
      <c r="M114">
        <v>0.2</v>
      </c>
      <c r="N114">
        <v>33</v>
      </c>
      <c r="O114">
        <v>9.1999999999999993</v>
      </c>
      <c r="P114">
        <v>0.2</v>
      </c>
      <c r="Q114">
        <v>0.2</v>
      </c>
      <c r="R114">
        <v>32</v>
      </c>
      <c r="S114">
        <v>9</v>
      </c>
      <c r="T114">
        <v>0.2</v>
      </c>
      <c r="U114">
        <v>0.3</v>
      </c>
      <c r="V114">
        <v>29</v>
      </c>
      <c r="W114">
        <v>8</v>
      </c>
      <c r="X114">
        <v>0.2</v>
      </c>
      <c r="Y114">
        <v>0.3</v>
      </c>
      <c r="Z114">
        <v>34</v>
      </c>
      <c r="AA114">
        <v>11.3</v>
      </c>
      <c r="AB114">
        <v>0.3</v>
      </c>
      <c r="AC114">
        <v>0.2</v>
      </c>
      <c r="AD114">
        <v>32</v>
      </c>
      <c r="AE114">
        <v>10.9</v>
      </c>
      <c r="AF114">
        <v>0.3</v>
      </c>
      <c r="AG114">
        <v>0.2</v>
      </c>
      <c r="AH114">
        <v>33</v>
      </c>
      <c r="AI114">
        <v>11.2</v>
      </c>
      <c r="AJ114">
        <v>0.3</v>
      </c>
      <c r="AK114">
        <v>0.2</v>
      </c>
      <c r="AL114" s="30">
        <v>30</v>
      </c>
      <c r="AM114">
        <v>9.9</v>
      </c>
      <c r="AN114">
        <v>0.2</v>
      </c>
      <c r="AO114">
        <v>0.2</v>
      </c>
      <c r="AP114" s="33">
        <v>332</v>
      </c>
      <c r="AQ114">
        <v>10.1</v>
      </c>
      <c r="AR114">
        <v>0.3</v>
      </c>
      <c r="AS114">
        <v>0.2</v>
      </c>
      <c r="AU114" t="b">
        <f t="shared" si="1"/>
        <v>0</v>
      </c>
    </row>
    <row r="115" spans="1:47" x14ac:dyDescent="0.3">
      <c r="A115" t="s">
        <v>48</v>
      </c>
      <c r="B115">
        <v>23</v>
      </c>
      <c r="C115">
        <v>6.9</v>
      </c>
      <c r="D115">
        <v>0.2</v>
      </c>
      <c r="E115">
        <v>0.2</v>
      </c>
      <c r="F115">
        <v>25</v>
      </c>
      <c r="G115">
        <v>6.7</v>
      </c>
      <c r="H115">
        <v>0.2</v>
      </c>
      <c r="I115">
        <v>0.3</v>
      </c>
      <c r="J115">
        <v>31</v>
      </c>
      <c r="K115">
        <v>8.6</v>
      </c>
      <c r="L115">
        <v>0.2</v>
      </c>
      <c r="M115">
        <v>0.2</v>
      </c>
      <c r="N115">
        <v>26</v>
      </c>
      <c r="O115">
        <v>7.3</v>
      </c>
      <c r="P115">
        <v>0.2</v>
      </c>
      <c r="Q115">
        <v>0.2</v>
      </c>
      <c r="R115">
        <v>32</v>
      </c>
      <c r="S115">
        <v>9.1</v>
      </c>
      <c r="T115">
        <v>0.2</v>
      </c>
      <c r="U115">
        <v>0.2</v>
      </c>
      <c r="V115">
        <v>23</v>
      </c>
      <c r="W115">
        <v>7.4</v>
      </c>
      <c r="X115">
        <v>0.2</v>
      </c>
      <c r="Y115">
        <v>0.2</v>
      </c>
      <c r="Z115">
        <v>18</v>
      </c>
      <c r="AA115">
        <v>6.2</v>
      </c>
      <c r="AB115">
        <v>0.1</v>
      </c>
      <c r="AC115">
        <v>0.2</v>
      </c>
      <c r="AD115">
        <v>25</v>
      </c>
      <c r="AE115">
        <v>8.1999999999999993</v>
      </c>
      <c r="AF115">
        <v>0.2</v>
      </c>
      <c r="AG115">
        <v>0.2</v>
      </c>
      <c r="AH115">
        <v>23</v>
      </c>
      <c r="AI115">
        <v>8.3000000000000007</v>
      </c>
      <c r="AJ115">
        <v>0.2</v>
      </c>
      <c r="AK115">
        <v>0.2</v>
      </c>
      <c r="AL115" s="30">
        <v>29</v>
      </c>
      <c r="AM115">
        <v>8.6999999999999993</v>
      </c>
      <c r="AN115">
        <v>0.2</v>
      </c>
      <c r="AO115">
        <v>0.3</v>
      </c>
      <c r="AP115" s="33">
        <v>255</v>
      </c>
      <c r="AQ115">
        <v>7.7</v>
      </c>
      <c r="AR115">
        <v>0.2</v>
      </c>
      <c r="AS115">
        <v>0.2</v>
      </c>
      <c r="AU115" t="b">
        <f t="shared" si="1"/>
        <v>0</v>
      </c>
    </row>
    <row r="116" spans="1:47" x14ac:dyDescent="0.3">
      <c r="A116" t="s">
        <v>47</v>
      </c>
      <c r="B116">
        <v>25</v>
      </c>
      <c r="C116">
        <v>9.1</v>
      </c>
      <c r="D116">
        <v>0.2</v>
      </c>
      <c r="E116">
        <v>0.2</v>
      </c>
      <c r="F116">
        <v>27</v>
      </c>
      <c r="G116">
        <v>9.9</v>
      </c>
      <c r="H116">
        <v>0.2</v>
      </c>
      <c r="I116">
        <v>0.2</v>
      </c>
      <c r="J116">
        <v>27</v>
      </c>
      <c r="K116">
        <v>10.5</v>
      </c>
      <c r="L116">
        <v>0.2</v>
      </c>
      <c r="M116">
        <v>0.2</v>
      </c>
      <c r="N116">
        <v>16</v>
      </c>
      <c r="O116">
        <v>5.9</v>
      </c>
      <c r="P116">
        <v>0.1</v>
      </c>
      <c r="Q116">
        <v>0.2</v>
      </c>
      <c r="R116">
        <v>23</v>
      </c>
      <c r="S116">
        <v>9.1999999999999993</v>
      </c>
      <c r="T116">
        <v>0.2</v>
      </c>
      <c r="U116">
        <v>0.2</v>
      </c>
      <c r="V116">
        <v>24</v>
      </c>
      <c r="W116">
        <v>10.5</v>
      </c>
      <c r="X116">
        <v>0.2</v>
      </c>
      <c r="Y116">
        <v>0.2</v>
      </c>
      <c r="Z116">
        <v>15</v>
      </c>
      <c r="AA116">
        <v>6.2</v>
      </c>
      <c r="AB116">
        <v>0.1</v>
      </c>
      <c r="AC116">
        <v>0.2</v>
      </c>
      <c r="AD116">
        <v>14</v>
      </c>
      <c r="AE116">
        <v>6</v>
      </c>
      <c r="AF116">
        <v>0.1</v>
      </c>
      <c r="AG116">
        <v>0.2</v>
      </c>
      <c r="AH116">
        <v>21</v>
      </c>
      <c r="AI116">
        <v>8.9</v>
      </c>
      <c r="AJ116">
        <v>0.2</v>
      </c>
      <c r="AK116">
        <v>0.2</v>
      </c>
      <c r="AL116" s="30">
        <v>18</v>
      </c>
      <c r="AM116">
        <v>8.1</v>
      </c>
      <c r="AN116">
        <v>0.1</v>
      </c>
      <c r="AO116">
        <v>0.2</v>
      </c>
      <c r="AP116" s="33">
        <v>210</v>
      </c>
      <c r="AQ116">
        <v>8.4</v>
      </c>
      <c r="AR116">
        <v>0.2</v>
      </c>
      <c r="AS116">
        <v>0.2</v>
      </c>
      <c r="AU116" t="b">
        <f t="shared" si="1"/>
        <v>0</v>
      </c>
    </row>
    <row r="117" spans="1:47" x14ac:dyDescent="0.3">
      <c r="A117" t="s">
        <v>46</v>
      </c>
      <c r="B117">
        <v>17</v>
      </c>
      <c r="C117">
        <v>9.6999999999999993</v>
      </c>
      <c r="D117">
        <v>0.1</v>
      </c>
      <c r="E117">
        <v>0.1</v>
      </c>
      <c r="F117">
        <v>13</v>
      </c>
      <c r="G117">
        <v>7.8</v>
      </c>
      <c r="H117">
        <v>0.1</v>
      </c>
      <c r="I117">
        <v>0.1</v>
      </c>
      <c r="J117">
        <v>17</v>
      </c>
      <c r="K117">
        <v>8.6999999999999993</v>
      </c>
      <c r="L117">
        <v>0.1</v>
      </c>
      <c r="M117">
        <v>0.1</v>
      </c>
      <c r="N117">
        <v>19</v>
      </c>
      <c r="O117">
        <v>9.6999999999999993</v>
      </c>
      <c r="P117">
        <v>0.1</v>
      </c>
      <c r="Q117">
        <v>0.1</v>
      </c>
      <c r="R117">
        <v>16</v>
      </c>
      <c r="S117">
        <v>8.4</v>
      </c>
      <c r="T117">
        <v>0.1</v>
      </c>
      <c r="U117">
        <v>0.1</v>
      </c>
      <c r="V117">
        <v>25</v>
      </c>
      <c r="W117">
        <v>13.4</v>
      </c>
      <c r="X117">
        <v>0.2</v>
      </c>
      <c r="Y117">
        <v>0.1</v>
      </c>
      <c r="Z117">
        <v>6</v>
      </c>
      <c r="AA117">
        <v>4.0999999999999996</v>
      </c>
      <c r="AB117">
        <v>0</v>
      </c>
      <c r="AC117">
        <v>0.1</v>
      </c>
      <c r="AD117">
        <v>11</v>
      </c>
      <c r="AE117">
        <v>6.3</v>
      </c>
      <c r="AF117">
        <v>0.1</v>
      </c>
      <c r="AG117">
        <v>0.1</v>
      </c>
      <c r="AH117">
        <v>14</v>
      </c>
      <c r="AI117">
        <v>9.6999999999999993</v>
      </c>
      <c r="AJ117">
        <v>0.1</v>
      </c>
      <c r="AK117">
        <v>0.1</v>
      </c>
      <c r="AL117" s="30">
        <v>18</v>
      </c>
      <c r="AM117">
        <v>10.8</v>
      </c>
      <c r="AN117">
        <v>0.1</v>
      </c>
      <c r="AO117">
        <v>0.1</v>
      </c>
      <c r="AP117" s="33">
        <v>156</v>
      </c>
      <c r="AQ117">
        <v>8.9</v>
      </c>
      <c r="AR117">
        <v>0.1</v>
      </c>
      <c r="AS117">
        <v>0.1</v>
      </c>
      <c r="AU117" t="b">
        <f t="shared" si="1"/>
        <v>0</v>
      </c>
    </row>
    <row r="118" spans="1:47" x14ac:dyDescent="0.3">
      <c r="A118" t="s">
        <v>45</v>
      </c>
      <c r="B118">
        <v>78</v>
      </c>
      <c r="C118">
        <v>10.4</v>
      </c>
      <c r="D118">
        <v>0.6</v>
      </c>
      <c r="E118">
        <v>0.5</v>
      </c>
      <c r="F118">
        <v>62</v>
      </c>
      <c r="G118">
        <v>8.6</v>
      </c>
      <c r="H118">
        <v>0.4</v>
      </c>
      <c r="I118">
        <v>0.5</v>
      </c>
      <c r="J118">
        <v>69</v>
      </c>
      <c r="K118">
        <v>9.3000000000000007</v>
      </c>
      <c r="L118">
        <v>0.5</v>
      </c>
      <c r="M118">
        <v>0.5</v>
      </c>
      <c r="N118">
        <v>57</v>
      </c>
      <c r="O118">
        <v>7.7</v>
      </c>
      <c r="P118">
        <v>0.4</v>
      </c>
      <c r="Q118">
        <v>0.5</v>
      </c>
      <c r="R118">
        <v>51</v>
      </c>
      <c r="S118">
        <v>7.7</v>
      </c>
      <c r="T118">
        <v>0.4</v>
      </c>
      <c r="U118">
        <v>0.5</v>
      </c>
      <c r="V118">
        <v>58</v>
      </c>
      <c r="W118">
        <v>10.3</v>
      </c>
      <c r="X118">
        <v>0.4</v>
      </c>
      <c r="Y118">
        <v>0.4</v>
      </c>
      <c r="Z118">
        <v>63</v>
      </c>
      <c r="AA118">
        <v>10.4</v>
      </c>
      <c r="AB118">
        <v>0.5</v>
      </c>
      <c r="AC118">
        <v>0.5</v>
      </c>
      <c r="AD118">
        <v>48</v>
      </c>
      <c r="AE118">
        <v>8.6</v>
      </c>
      <c r="AF118">
        <v>0.4</v>
      </c>
      <c r="AG118">
        <v>0.4</v>
      </c>
      <c r="AH118">
        <v>55</v>
      </c>
      <c r="AI118">
        <v>9.6</v>
      </c>
      <c r="AJ118">
        <v>0.5</v>
      </c>
      <c r="AK118">
        <v>0.4</v>
      </c>
      <c r="AL118" s="30">
        <v>59</v>
      </c>
      <c r="AM118">
        <v>10.9</v>
      </c>
      <c r="AN118">
        <v>0.5</v>
      </c>
      <c r="AO118">
        <v>0.4</v>
      </c>
      <c r="AP118" s="33">
        <v>600</v>
      </c>
      <c r="AQ118">
        <v>9.3000000000000007</v>
      </c>
      <c r="AR118">
        <v>0.5</v>
      </c>
      <c r="AS118">
        <v>0.5</v>
      </c>
      <c r="AU118" t="b">
        <f t="shared" si="1"/>
        <v>0</v>
      </c>
    </row>
    <row r="119" spans="1:47" x14ac:dyDescent="0.3">
      <c r="A119" t="s">
        <v>44</v>
      </c>
      <c r="B119">
        <v>11</v>
      </c>
      <c r="C119">
        <v>9.5</v>
      </c>
      <c r="D119">
        <v>0.1</v>
      </c>
      <c r="E119">
        <v>0.1</v>
      </c>
      <c r="F119">
        <v>10</v>
      </c>
      <c r="G119">
        <v>8.5</v>
      </c>
      <c r="H119">
        <v>0.1</v>
      </c>
      <c r="I119">
        <v>0.1</v>
      </c>
      <c r="J119">
        <v>11</v>
      </c>
      <c r="K119">
        <v>9</v>
      </c>
      <c r="L119">
        <v>0.1</v>
      </c>
      <c r="M119">
        <v>0.1</v>
      </c>
      <c r="N119">
        <v>21</v>
      </c>
      <c r="O119">
        <v>17.8</v>
      </c>
      <c r="P119">
        <v>0.1</v>
      </c>
      <c r="Q119">
        <v>0.1</v>
      </c>
      <c r="R119">
        <v>16</v>
      </c>
      <c r="S119">
        <v>14.4</v>
      </c>
      <c r="T119">
        <v>0.1</v>
      </c>
      <c r="U119">
        <v>0.1</v>
      </c>
      <c r="V119">
        <v>8</v>
      </c>
      <c r="W119">
        <v>8</v>
      </c>
      <c r="X119">
        <v>0.1</v>
      </c>
      <c r="Y119">
        <v>0.1</v>
      </c>
      <c r="Z119">
        <v>5</v>
      </c>
      <c r="AA119">
        <v>5.5</v>
      </c>
      <c r="AB119">
        <v>0</v>
      </c>
      <c r="AC119">
        <v>0.1</v>
      </c>
      <c r="AD119">
        <v>7</v>
      </c>
      <c r="AE119">
        <v>8</v>
      </c>
      <c r="AF119">
        <v>0.1</v>
      </c>
      <c r="AG119">
        <v>0.1</v>
      </c>
      <c r="AH119">
        <v>14</v>
      </c>
      <c r="AI119">
        <v>14.9</v>
      </c>
      <c r="AJ119">
        <v>0.1</v>
      </c>
      <c r="AK119">
        <v>0.1</v>
      </c>
      <c r="AL119" s="30">
        <v>12</v>
      </c>
      <c r="AM119">
        <v>12.6</v>
      </c>
      <c r="AN119">
        <v>0.1</v>
      </c>
      <c r="AO119">
        <v>0.1</v>
      </c>
      <c r="AP119" s="33">
        <v>115</v>
      </c>
      <c r="AQ119">
        <v>10.9</v>
      </c>
      <c r="AR119">
        <v>0.1</v>
      </c>
      <c r="AS119">
        <v>0.1</v>
      </c>
      <c r="AU119" t="b">
        <f t="shared" si="1"/>
        <v>0</v>
      </c>
    </row>
    <row r="120" spans="1:47" x14ac:dyDescent="0.3">
      <c r="A120" t="s">
        <v>43</v>
      </c>
      <c r="B120">
        <v>20</v>
      </c>
      <c r="C120">
        <v>7.7</v>
      </c>
      <c r="D120">
        <v>0.2</v>
      </c>
      <c r="E120">
        <v>0.2</v>
      </c>
      <c r="F120">
        <v>21</v>
      </c>
      <c r="G120">
        <v>7.5</v>
      </c>
      <c r="H120">
        <v>0.1</v>
      </c>
      <c r="I120">
        <v>0.2</v>
      </c>
      <c r="J120">
        <v>22</v>
      </c>
      <c r="K120">
        <v>8.1</v>
      </c>
      <c r="L120">
        <v>0.2</v>
      </c>
      <c r="M120">
        <v>0.2</v>
      </c>
      <c r="N120">
        <v>37</v>
      </c>
      <c r="O120">
        <v>13.2</v>
      </c>
      <c r="P120">
        <v>0.3</v>
      </c>
      <c r="Q120">
        <v>0.2</v>
      </c>
      <c r="R120">
        <v>26</v>
      </c>
      <c r="S120">
        <v>9.8000000000000007</v>
      </c>
      <c r="T120">
        <v>0.2</v>
      </c>
      <c r="U120">
        <v>0.2</v>
      </c>
      <c r="V120">
        <v>24</v>
      </c>
      <c r="W120">
        <v>10</v>
      </c>
      <c r="X120">
        <v>0.2</v>
      </c>
      <c r="Y120">
        <v>0.2</v>
      </c>
      <c r="Z120">
        <v>24</v>
      </c>
      <c r="AA120">
        <v>9.1999999999999993</v>
      </c>
      <c r="AB120">
        <v>0.2</v>
      </c>
      <c r="AC120">
        <v>0.2</v>
      </c>
      <c r="AD120">
        <v>27</v>
      </c>
      <c r="AE120">
        <v>11.1</v>
      </c>
      <c r="AF120">
        <v>0.2</v>
      </c>
      <c r="AG120">
        <v>0.2</v>
      </c>
      <c r="AH120">
        <v>28</v>
      </c>
      <c r="AI120">
        <v>11.2</v>
      </c>
      <c r="AJ120">
        <v>0.2</v>
      </c>
      <c r="AK120">
        <v>0.2</v>
      </c>
      <c r="AL120" s="30">
        <v>17</v>
      </c>
      <c r="AM120">
        <v>8.3000000000000007</v>
      </c>
      <c r="AN120">
        <v>0.1</v>
      </c>
      <c r="AO120">
        <v>0.2</v>
      </c>
      <c r="AP120" s="33">
        <v>246</v>
      </c>
      <c r="AQ120">
        <v>9.6</v>
      </c>
      <c r="AR120">
        <v>0.2</v>
      </c>
      <c r="AS120">
        <v>0.2</v>
      </c>
      <c r="AU120" t="b">
        <f t="shared" si="1"/>
        <v>0</v>
      </c>
    </row>
    <row r="121" spans="1:47" x14ac:dyDescent="0.3">
      <c r="A121" t="s">
        <v>42</v>
      </c>
      <c r="B121">
        <v>3</v>
      </c>
      <c r="C121" t="s">
        <v>167</v>
      </c>
      <c r="D121" t="s">
        <v>167</v>
      </c>
      <c r="E121">
        <v>0</v>
      </c>
      <c r="F121">
        <v>4</v>
      </c>
      <c r="G121" t="s">
        <v>167</v>
      </c>
      <c r="H121" t="s">
        <v>167</v>
      </c>
      <c r="I121">
        <v>0</v>
      </c>
      <c r="J121">
        <v>6</v>
      </c>
      <c r="K121">
        <v>17.100000000000001</v>
      </c>
      <c r="L121">
        <v>0</v>
      </c>
      <c r="M121">
        <v>0</v>
      </c>
      <c r="N121">
        <v>4</v>
      </c>
      <c r="O121" t="s">
        <v>167</v>
      </c>
      <c r="P121" t="s">
        <v>167</v>
      </c>
      <c r="Q121">
        <v>0</v>
      </c>
      <c r="R121">
        <v>9</v>
      </c>
      <c r="S121">
        <v>25</v>
      </c>
      <c r="T121">
        <v>0.1</v>
      </c>
      <c r="U121">
        <v>0</v>
      </c>
      <c r="V121">
        <v>6</v>
      </c>
      <c r="W121">
        <v>21.4</v>
      </c>
      <c r="X121">
        <v>0</v>
      </c>
      <c r="Y121">
        <v>0</v>
      </c>
      <c r="Z121">
        <v>3</v>
      </c>
      <c r="AA121" t="s">
        <v>167</v>
      </c>
      <c r="AB121" t="s">
        <v>167</v>
      </c>
      <c r="AC121">
        <v>0</v>
      </c>
      <c r="AD121">
        <v>2</v>
      </c>
      <c r="AE121" t="s">
        <v>167</v>
      </c>
      <c r="AF121" t="s">
        <v>167</v>
      </c>
      <c r="AG121">
        <v>0</v>
      </c>
      <c r="AH121">
        <v>5</v>
      </c>
      <c r="AI121">
        <v>21.7</v>
      </c>
      <c r="AJ121">
        <v>0</v>
      </c>
      <c r="AK121">
        <v>0</v>
      </c>
      <c r="AL121" s="30">
        <v>2</v>
      </c>
      <c r="AM121" t="s">
        <v>167</v>
      </c>
      <c r="AN121" t="s">
        <v>167</v>
      </c>
      <c r="AO121">
        <v>0</v>
      </c>
      <c r="AP121" s="33">
        <v>44</v>
      </c>
      <c r="AQ121">
        <v>15.5</v>
      </c>
      <c r="AR121">
        <v>0</v>
      </c>
      <c r="AS121">
        <v>0</v>
      </c>
      <c r="AU121" t="b">
        <f t="shared" si="1"/>
        <v>0</v>
      </c>
    </row>
    <row r="122" spans="1:47" x14ac:dyDescent="0.3">
      <c r="A122" t="s">
        <v>41</v>
      </c>
      <c r="B122">
        <v>13</v>
      </c>
      <c r="C122">
        <v>7</v>
      </c>
      <c r="D122">
        <v>0.1</v>
      </c>
      <c r="E122">
        <v>0.1</v>
      </c>
      <c r="F122">
        <v>15</v>
      </c>
      <c r="G122">
        <v>9.6</v>
      </c>
      <c r="H122">
        <v>0.1</v>
      </c>
      <c r="I122">
        <v>0.1</v>
      </c>
      <c r="J122">
        <v>17</v>
      </c>
      <c r="K122">
        <v>8.9</v>
      </c>
      <c r="L122">
        <v>0.1</v>
      </c>
      <c r="M122">
        <v>0.1</v>
      </c>
      <c r="N122">
        <v>20</v>
      </c>
      <c r="O122">
        <v>11.9</v>
      </c>
      <c r="P122">
        <v>0.1</v>
      </c>
      <c r="Q122">
        <v>0.1</v>
      </c>
      <c r="R122">
        <v>20</v>
      </c>
      <c r="S122">
        <v>10.9</v>
      </c>
      <c r="T122">
        <v>0.1</v>
      </c>
      <c r="U122">
        <v>0.1</v>
      </c>
      <c r="V122">
        <v>20</v>
      </c>
      <c r="W122">
        <v>12.8</v>
      </c>
      <c r="X122">
        <v>0.2</v>
      </c>
      <c r="Y122">
        <v>0.1</v>
      </c>
      <c r="Z122">
        <v>7</v>
      </c>
      <c r="AA122">
        <v>5.0999999999999996</v>
      </c>
      <c r="AB122">
        <v>0.1</v>
      </c>
      <c r="AC122">
        <v>0.1</v>
      </c>
      <c r="AD122">
        <v>6</v>
      </c>
      <c r="AE122">
        <v>4.2</v>
      </c>
      <c r="AF122">
        <v>0</v>
      </c>
      <c r="AG122">
        <v>0.1</v>
      </c>
      <c r="AH122">
        <v>11</v>
      </c>
      <c r="AI122">
        <v>7.3</v>
      </c>
      <c r="AJ122">
        <v>0.1</v>
      </c>
      <c r="AK122">
        <v>0.1</v>
      </c>
      <c r="AL122" s="30">
        <v>11</v>
      </c>
      <c r="AM122">
        <v>6.9</v>
      </c>
      <c r="AN122">
        <v>0.1</v>
      </c>
      <c r="AO122">
        <v>0.1</v>
      </c>
      <c r="AP122" s="33">
        <v>140</v>
      </c>
      <c r="AQ122">
        <v>8.6</v>
      </c>
      <c r="AR122">
        <v>0.1</v>
      </c>
      <c r="AS122">
        <v>0.1</v>
      </c>
      <c r="AU122" t="b">
        <f t="shared" si="1"/>
        <v>0</v>
      </c>
    </row>
    <row r="123" spans="1:47" x14ac:dyDescent="0.3">
      <c r="A123" t="s">
        <v>40</v>
      </c>
      <c r="B123">
        <v>23</v>
      </c>
      <c r="C123">
        <v>21.9</v>
      </c>
      <c r="D123">
        <v>0.2</v>
      </c>
      <c r="E123">
        <v>0.1</v>
      </c>
      <c r="F123">
        <v>18</v>
      </c>
      <c r="G123">
        <v>15.3</v>
      </c>
      <c r="H123">
        <v>0.1</v>
      </c>
      <c r="I123">
        <v>0.1</v>
      </c>
      <c r="J123">
        <v>21</v>
      </c>
      <c r="K123">
        <v>21.4</v>
      </c>
      <c r="L123">
        <v>0.1</v>
      </c>
      <c r="M123">
        <v>0.1</v>
      </c>
      <c r="N123">
        <v>13</v>
      </c>
      <c r="O123">
        <v>13</v>
      </c>
      <c r="P123">
        <v>0.1</v>
      </c>
      <c r="Q123">
        <v>0.1</v>
      </c>
      <c r="R123">
        <v>17</v>
      </c>
      <c r="S123">
        <v>17</v>
      </c>
      <c r="T123">
        <v>0.1</v>
      </c>
      <c r="U123">
        <v>0.1</v>
      </c>
      <c r="V123">
        <v>14</v>
      </c>
      <c r="W123">
        <v>14.1</v>
      </c>
      <c r="X123">
        <v>0.1</v>
      </c>
      <c r="Y123">
        <v>0.1</v>
      </c>
      <c r="Z123">
        <v>6</v>
      </c>
      <c r="AA123">
        <v>7.8</v>
      </c>
      <c r="AB123">
        <v>0</v>
      </c>
      <c r="AC123">
        <v>0.1</v>
      </c>
      <c r="AD123">
        <v>20</v>
      </c>
      <c r="AE123">
        <v>22.2</v>
      </c>
      <c r="AF123">
        <v>0.2</v>
      </c>
      <c r="AG123">
        <v>0.1</v>
      </c>
      <c r="AH123">
        <v>3</v>
      </c>
      <c r="AI123" t="s">
        <v>167</v>
      </c>
      <c r="AJ123" t="s">
        <v>167</v>
      </c>
      <c r="AK123">
        <v>0.1</v>
      </c>
      <c r="AL123" s="30">
        <v>15</v>
      </c>
      <c r="AM123">
        <v>20</v>
      </c>
      <c r="AN123">
        <v>0.1</v>
      </c>
      <c r="AO123">
        <v>0.1</v>
      </c>
      <c r="AP123" s="33">
        <v>150</v>
      </c>
      <c r="AQ123">
        <v>15.7</v>
      </c>
      <c r="AR123">
        <v>0.1</v>
      </c>
      <c r="AS123">
        <v>0.1</v>
      </c>
      <c r="AU123" t="b">
        <f t="shared" si="1"/>
        <v>0</v>
      </c>
    </row>
    <row r="124" spans="1:47" x14ac:dyDescent="0.3">
      <c r="A124" t="s">
        <v>39</v>
      </c>
      <c r="B124">
        <v>381</v>
      </c>
      <c r="C124">
        <v>12.2</v>
      </c>
      <c r="D124">
        <v>2.9</v>
      </c>
      <c r="E124">
        <v>2.2000000000000002</v>
      </c>
      <c r="F124">
        <v>357</v>
      </c>
      <c r="G124">
        <v>10.8</v>
      </c>
      <c r="H124">
        <v>2.5</v>
      </c>
      <c r="I124">
        <v>2.2000000000000002</v>
      </c>
      <c r="J124">
        <v>376</v>
      </c>
      <c r="K124">
        <v>11.1</v>
      </c>
      <c r="L124">
        <v>2.6</v>
      </c>
      <c r="M124">
        <v>2.2000000000000002</v>
      </c>
      <c r="N124">
        <v>376</v>
      </c>
      <c r="O124">
        <v>11.4</v>
      </c>
      <c r="P124">
        <v>2.7</v>
      </c>
      <c r="Q124">
        <v>2.2999999999999998</v>
      </c>
      <c r="R124">
        <v>379</v>
      </c>
      <c r="S124">
        <v>11.6</v>
      </c>
      <c r="T124">
        <v>2.8</v>
      </c>
      <c r="U124">
        <v>2.2999999999999998</v>
      </c>
      <c r="V124">
        <v>348</v>
      </c>
      <c r="W124">
        <v>11.6</v>
      </c>
      <c r="X124">
        <v>2.7</v>
      </c>
      <c r="Y124">
        <v>2.2000000000000002</v>
      </c>
      <c r="Z124">
        <v>319</v>
      </c>
      <c r="AA124">
        <v>10.6</v>
      </c>
      <c r="AB124">
        <v>2.6</v>
      </c>
      <c r="AC124">
        <v>2.2999999999999998</v>
      </c>
      <c r="AD124">
        <v>319</v>
      </c>
      <c r="AE124">
        <v>10.5</v>
      </c>
      <c r="AF124">
        <v>2.6</v>
      </c>
      <c r="AG124">
        <v>2.2999999999999998</v>
      </c>
      <c r="AH124">
        <v>302</v>
      </c>
      <c r="AI124">
        <v>10.3</v>
      </c>
      <c r="AJ124">
        <v>2.5</v>
      </c>
      <c r="AK124">
        <v>2.2999999999999998</v>
      </c>
      <c r="AL124" s="30">
        <v>357</v>
      </c>
      <c r="AM124">
        <v>12.2</v>
      </c>
      <c r="AN124">
        <v>2.9</v>
      </c>
      <c r="AO124">
        <v>2.2000000000000002</v>
      </c>
      <c r="AP124" s="34">
        <v>3514</v>
      </c>
      <c r="AQ124">
        <v>11.2</v>
      </c>
      <c r="AR124">
        <v>2.7</v>
      </c>
      <c r="AS124">
        <v>2.2999999999999998</v>
      </c>
      <c r="AU124" t="b">
        <f t="shared" si="1"/>
        <v>0</v>
      </c>
    </row>
    <row r="125" spans="1:47" x14ac:dyDescent="0.3">
      <c r="A125" t="s">
        <v>38</v>
      </c>
      <c r="B125">
        <v>99</v>
      </c>
      <c r="C125">
        <v>8.6999999999999993</v>
      </c>
      <c r="D125">
        <v>0.7</v>
      </c>
      <c r="E125">
        <v>0.8</v>
      </c>
      <c r="F125">
        <v>99</v>
      </c>
      <c r="G125">
        <v>8.6</v>
      </c>
      <c r="H125">
        <v>0.7</v>
      </c>
      <c r="I125">
        <v>0.8</v>
      </c>
      <c r="J125">
        <v>121</v>
      </c>
      <c r="K125">
        <v>10</v>
      </c>
      <c r="L125">
        <v>0.8</v>
      </c>
      <c r="M125">
        <v>0.8</v>
      </c>
      <c r="N125">
        <v>123</v>
      </c>
      <c r="O125">
        <v>10.199999999999999</v>
      </c>
      <c r="P125">
        <v>0.9</v>
      </c>
      <c r="Q125">
        <v>0.8</v>
      </c>
      <c r="R125">
        <v>103</v>
      </c>
      <c r="S125">
        <v>9.1999999999999993</v>
      </c>
      <c r="T125">
        <v>0.8</v>
      </c>
      <c r="U125">
        <v>0.8</v>
      </c>
      <c r="V125">
        <v>112</v>
      </c>
      <c r="W125">
        <v>10.6</v>
      </c>
      <c r="X125">
        <v>0.9</v>
      </c>
      <c r="Y125">
        <v>0.8</v>
      </c>
      <c r="Z125">
        <v>101</v>
      </c>
      <c r="AA125">
        <v>10.3</v>
      </c>
      <c r="AB125">
        <v>0.8</v>
      </c>
      <c r="AC125">
        <v>0.7</v>
      </c>
      <c r="AD125">
        <v>105</v>
      </c>
      <c r="AE125">
        <v>10.9</v>
      </c>
      <c r="AF125">
        <v>0.9</v>
      </c>
      <c r="AG125">
        <v>0.7</v>
      </c>
      <c r="AH125">
        <v>93</v>
      </c>
      <c r="AI125">
        <v>9.5</v>
      </c>
      <c r="AJ125">
        <v>0.8</v>
      </c>
      <c r="AK125">
        <v>0.8</v>
      </c>
      <c r="AL125" s="30">
        <v>90</v>
      </c>
      <c r="AM125">
        <v>9.1999999999999993</v>
      </c>
      <c r="AN125">
        <v>0.7</v>
      </c>
      <c r="AO125">
        <v>0.8</v>
      </c>
      <c r="AP125" s="34">
        <v>1046</v>
      </c>
      <c r="AQ125">
        <v>9.6999999999999993</v>
      </c>
      <c r="AR125">
        <v>0.8</v>
      </c>
      <c r="AS125">
        <v>0.8</v>
      </c>
      <c r="AU125" t="b">
        <f t="shared" si="1"/>
        <v>0</v>
      </c>
    </row>
    <row r="126" spans="1:47" x14ac:dyDescent="0.3">
      <c r="A126" t="s">
        <v>37</v>
      </c>
      <c r="B126">
        <v>3</v>
      </c>
      <c r="C126" t="s">
        <v>167</v>
      </c>
      <c r="D126" t="s">
        <v>167</v>
      </c>
      <c r="E126">
        <v>0</v>
      </c>
      <c r="F126">
        <v>5</v>
      </c>
      <c r="G126">
        <v>7.9</v>
      </c>
      <c r="H126">
        <v>0</v>
      </c>
      <c r="I126">
        <v>0</v>
      </c>
      <c r="J126">
        <v>8</v>
      </c>
      <c r="K126">
        <v>12.7</v>
      </c>
      <c r="L126">
        <v>0.1</v>
      </c>
      <c r="M126">
        <v>0</v>
      </c>
      <c r="N126">
        <v>6</v>
      </c>
      <c r="O126">
        <v>10.9</v>
      </c>
      <c r="P126">
        <v>0</v>
      </c>
      <c r="Q126">
        <v>0</v>
      </c>
      <c r="R126">
        <v>3</v>
      </c>
      <c r="S126" t="s">
        <v>167</v>
      </c>
      <c r="T126" t="s">
        <v>167</v>
      </c>
      <c r="U126">
        <v>0</v>
      </c>
      <c r="V126">
        <v>6</v>
      </c>
      <c r="W126">
        <v>9.4</v>
      </c>
      <c r="X126">
        <v>0</v>
      </c>
      <c r="Y126">
        <v>0</v>
      </c>
      <c r="Z126">
        <v>3</v>
      </c>
      <c r="AA126" t="s">
        <v>167</v>
      </c>
      <c r="AB126" t="s">
        <v>167</v>
      </c>
      <c r="AC126">
        <v>0</v>
      </c>
      <c r="AD126">
        <v>6</v>
      </c>
      <c r="AE126">
        <v>14</v>
      </c>
      <c r="AF126">
        <v>0</v>
      </c>
      <c r="AG126">
        <v>0</v>
      </c>
      <c r="AH126">
        <v>5</v>
      </c>
      <c r="AI126">
        <v>9.6</v>
      </c>
      <c r="AJ126">
        <v>0</v>
      </c>
      <c r="AK126">
        <v>0</v>
      </c>
      <c r="AL126" s="30">
        <v>1</v>
      </c>
      <c r="AM126" t="s">
        <v>167</v>
      </c>
      <c r="AN126" t="s">
        <v>167</v>
      </c>
      <c r="AO126">
        <v>0</v>
      </c>
      <c r="AP126" s="33">
        <v>46</v>
      </c>
      <c r="AQ126">
        <v>8.3000000000000007</v>
      </c>
      <c r="AR126">
        <v>0</v>
      </c>
      <c r="AS126">
        <v>0</v>
      </c>
      <c r="AU126" t="b">
        <f t="shared" si="1"/>
        <v>0</v>
      </c>
    </row>
    <row r="127" spans="1:47" x14ac:dyDescent="0.3">
      <c r="A127" t="s">
        <v>36</v>
      </c>
      <c r="B127">
        <v>27</v>
      </c>
      <c r="C127">
        <v>13.9</v>
      </c>
      <c r="D127">
        <v>0.2</v>
      </c>
      <c r="E127">
        <v>0.1</v>
      </c>
      <c r="F127">
        <v>21</v>
      </c>
      <c r="G127">
        <v>9.6999999999999993</v>
      </c>
      <c r="H127">
        <v>0.1</v>
      </c>
      <c r="I127">
        <v>0.1</v>
      </c>
      <c r="J127">
        <v>16</v>
      </c>
      <c r="K127">
        <v>8.3000000000000007</v>
      </c>
      <c r="L127">
        <v>0.1</v>
      </c>
      <c r="M127">
        <v>0.1</v>
      </c>
      <c r="N127">
        <v>31</v>
      </c>
      <c r="O127">
        <v>12.8</v>
      </c>
      <c r="P127">
        <v>0.2</v>
      </c>
      <c r="Q127">
        <v>0.2</v>
      </c>
      <c r="R127">
        <v>22</v>
      </c>
      <c r="S127">
        <v>10.199999999999999</v>
      </c>
      <c r="T127">
        <v>0.2</v>
      </c>
      <c r="U127">
        <v>0.2</v>
      </c>
      <c r="V127">
        <v>27</v>
      </c>
      <c r="W127">
        <v>12.2</v>
      </c>
      <c r="X127">
        <v>0.2</v>
      </c>
      <c r="Y127">
        <v>0.2</v>
      </c>
      <c r="Z127">
        <v>14</v>
      </c>
      <c r="AA127">
        <v>6.9</v>
      </c>
      <c r="AB127">
        <v>0.1</v>
      </c>
      <c r="AC127">
        <v>0.2</v>
      </c>
      <c r="AD127">
        <v>22</v>
      </c>
      <c r="AE127">
        <v>12</v>
      </c>
      <c r="AF127">
        <v>0.2</v>
      </c>
      <c r="AG127">
        <v>0.1</v>
      </c>
      <c r="AH127">
        <v>14</v>
      </c>
      <c r="AI127">
        <v>7.5</v>
      </c>
      <c r="AJ127">
        <v>0.1</v>
      </c>
      <c r="AK127">
        <v>0.1</v>
      </c>
      <c r="AL127" s="30">
        <v>18</v>
      </c>
      <c r="AM127">
        <v>10.7</v>
      </c>
      <c r="AN127">
        <v>0.1</v>
      </c>
      <c r="AO127">
        <v>0.1</v>
      </c>
      <c r="AP127" s="33">
        <v>212</v>
      </c>
      <c r="AQ127">
        <v>10.5</v>
      </c>
      <c r="AR127">
        <v>0.2</v>
      </c>
      <c r="AS127">
        <v>0.1</v>
      </c>
      <c r="AU127" t="b">
        <f t="shared" si="1"/>
        <v>0</v>
      </c>
    </row>
    <row r="128" spans="1:47" x14ac:dyDescent="0.3">
      <c r="A128" t="s">
        <v>35</v>
      </c>
      <c r="B128">
        <v>13</v>
      </c>
      <c r="C128">
        <v>11</v>
      </c>
      <c r="D128">
        <v>0.1</v>
      </c>
      <c r="E128">
        <v>0.1</v>
      </c>
      <c r="F128">
        <v>10</v>
      </c>
      <c r="G128">
        <v>8.6999999999999993</v>
      </c>
      <c r="H128">
        <v>0.1</v>
      </c>
      <c r="I128">
        <v>0.1</v>
      </c>
      <c r="J128">
        <v>11</v>
      </c>
      <c r="K128">
        <v>9.5</v>
      </c>
      <c r="L128">
        <v>0.1</v>
      </c>
      <c r="M128">
        <v>0.1</v>
      </c>
      <c r="N128">
        <v>11</v>
      </c>
      <c r="O128">
        <v>9.3000000000000007</v>
      </c>
      <c r="P128">
        <v>0.1</v>
      </c>
      <c r="Q128">
        <v>0.1</v>
      </c>
      <c r="R128">
        <v>7</v>
      </c>
      <c r="S128">
        <v>7.3</v>
      </c>
      <c r="T128">
        <v>0.1</v>
      </c>
      <c r="U128">
        <v>0.1</v>
      </c>
      <c r="V128">
        <v>15</v>
      </c>
      <c r="W128">
        <v>13.4</v>
      </c>
      <c r="X128">
        <v>0.1</v>
      </c>
      <c r="Y128">
        <v>0.1</v>
      </c>
      <c r="Z128">
        <v>14</v>
      </c>
      <c r="AA128">
        <v>12.6</v>
      </c>
      <c r="AB128">
        <v>0.1</v>
      </c>
      <c r="AC128">
        <v>0.1</v>
      </c>
      <c r="AD128">
        <v>13</v>
      </c>
      <c r="AE128">
        <v>14</v>
      </c>
      <c r="AF128">
        <v>0.1</v>
      </c>
      <c r="AG128">
        <v>0.1</v>
      </c>
      <c r="AH128">
        <v>8</v>
      </c>
      <c r="AI128">
        <v>7.4</v>
      </c>
      <c r="AJ128">
        <v>0.1</v>
      </c>
      <c r="AK128">
        <v>0.1</v>
      </c>
      <c r="AL128" s="30">
        <v>17</v>
      </c>
      <c r="AM128">
        <v>15.7</v>
      </c>
      <c r="AN128">
        <v>0.1</v>
      </c>
      <c r="AO128">
        <v>0.1</v>
      </c>
      <c r="AP128" s="33">
        <v>119</v>
      </c>
      <c r="AQ128">
        <v>10.9</v>
      </c>
      <c r="AR128">
        <v>0.1</v>
      </c>
      <c r="AS128">
        <v>0.1</v>
      </c>
      <c r="AU128" t="b">
        <f t="shared" si="1"/>
        <v>0</v>
      </c>
    </row>
    <row r="129" spans="1:47" x14ac:dyDescent="0.3">
      <c r="A129" t="s">
        <v>34</v>
      </c>
      <c r="B129">
        <v>149</v>
      </c>
      <c r="C129">
        <v>14.8</v>
      </c>
      <c r="D129">
        <v>1.1000000000000001</v>
      </c>
      <c r="E129">
        <v>0.7</v>
      </c>
      <c r="F129">
        <v>156</v>
      </c>
      <c r="G129">
        <v>14.9</v>
      </c>
      <c r="H129">
        <v>1.1000000000000001</v>
      </c>
      <c r="I129">
        <v>0.7</v>
      </c>
      <c r="J129">
        <v>156</v>
      </c>
      <c r="K129">
        <v>15.9</v>
      </c>
      <c r="L129">
        <v>1.1000000000000001</v>
      </c>
      <c r="M129">
        <v>0.6</v>
      </c>
      <c r="N129">
        <v>115</v>
      </c>
      <c r="O129">
        <v>11.6</v>
      </c>
      <c r="P129">
        <v>0.8</v>
      </c>
      <c r="Q129">
        <v>0.7</v>
      </c>
      <c r="R129">
        <v>128</v>
      </c>
      <c r="S129">
        <v>13.6</v>
      </c>
      <c r="T129">
        <v>1</v>
      </c>
      <c r="U129">
        <v>0.7</v>
      </c>
      <c r="V129">
        <v>135</v>
      </c>
      <c r="W129">
        <v>14.6</v>
      </c>
      <c r="X129">
        <v>1</v>
      </c>
      <c r="Y129">
        <v>0.7</v>
      </c>
      <c r="Z129">
        <v>114</v>
      </c>
      <c r="AA129">
        <v>12.9</v>
      </c>
      <c r="AB129">
        <v>0.9</v>
      </c>
      <c r="AC129">
        <v>0.7</v>
      </c>
      <c r="AD129">
        <v>113</v>
      </c>
      <c r="AE129">
        <v>14.2</v>
      </c>
      <c r="AF129">
        <v>0.9</v>
      </c>
      <c r="AG129">
        <v>0.6</v>
      </c>
      <c r="AH129">
        <v>90</v>
      </c>
      <c r="AI129">
        <v>10.6</v>
      </c>
      <c r="AJ129">
        <v>0.7</v>
      </c>
      <c r="AK129">
        <v>0.7</v>
      </c>
      <c r="AL129" s="30">
        <v>121</v>
      </c>
      <c r="AM129">
        <v>14.8</v>
      </c>
      <c r="AN129">
        <v>1</v>
      </c>
      <c r="AO129">
        <v>0.6</v>
      </c>
      <c r="AP129" s="34">
        <v>1277</v>
      </c>
      <c r="AQ129">
        <v>13.8</v>
      </c>
      <c r="AR129">
        <v>1</v>
      </c>
      <c r="AS129">
        <v>0.7</v>
      </c>
      <c r="AU129" t="b">
        <f t="shared" si="1"/>
        <v>0</v>
      </c>
    </row>
    <row r="130" spans="1:47" x14ac:dyDescent="0.3">
      <c r="A130" t="s">
        <v>33</v>
      </c>
      <c r="B130">
        <v>30</v>
      </c>
      <c r="C130">
        <v>8.5</v>
      </c>
      <c r="D130">
        <v>0.2</v>
      </c>
      <c r="E130">
        <v>0.3</v>
      </c>
      <c r="F130">
        <v>29</v>
      </c>
      <c r="G130">
        <v>8.9</v>
      </c>
      <c r="H130">
        <v>0.2</v>
      </c>
      <c r="I130">
        <v>0.2</v>
      </c>
      <c r="J130">
        <v>34</v>
      </c>
      <c r="K130">
        <v>9.1</v>
      </c>
      <c r="L130">
        <v>0.2</v>
      </c>
      <c r="M130">
        <v>0.2</v>
      </c>
      <c r="N130">
        <v>40</v>
      </c>
      <c r="O130">
        <v>11.9</v>
      </c>
      <c r="P130">
        <v>0.3</v>
      </c>
      <c r="Q130">
        <v>0.2</v>
      </c>
      <c r="R130">
        <v>38</v>
      </c>
      <c r="S130">
        <v>11.8</v>
      </c>
      <c r="T130">
        <v>0.3</v>
      </c>
      <c r="U130">
        <v>0.2</v>
      </c>
      <c r="V130">
        <v>23</v>
      </c>
      <c r="W130">
        <v>7.7</v>
      </c>
      <c r="X130">
        <v>0.2</v>
      </c>
      <c r="Y130">
        <v>0.2</v>
      </c>
      <c r="Z130">
        <v>33</v>
      </c>
      <c r="AA130">
        <v>11.5</v>
      </c>
      <c r="AB130">
        <v>0.3</v>
      </c>
      <c r="AC130">
        <v>0.2</v>
      </c>
      <c r="AD130">
        <v>29</v>
      </c>
      <c r="AE130">
        <v>9.1</v>
      </c>
      <c r="AF130">
        <v>0.2</v>
      </c>
      <c r="AG130">
        <v>0.2</v>
      </c>
      <c r="AH130">
        <v>24</v>
      </c>
      <c r="AI130">
        <v>7.9</v>
      </c>
      <c r="AJ130">
        <v>0.2</v>
      </c>
      <c r="AK130">
        <v>0.2</v>
      </c>
      <c r="AL130" s="30">
        <v>30</v>
      </c>
      <c r="AM130">
        <v>9.6</v>
      </c>
      <c r="AN130">
        <v>0.2</v>
      </c>
      <c r="AO130">
        <v>0.2</v>
      </c>
      <c r="AP130" s="33">
        <v>310</v>
      </c>
      <c r="AQ130">
        <v>9.6</v>
      </c>
      <c r="AR130">
        <v>0.2</v>
      </c>
      <c r="AS130">
        <v>0.2</v>
      </c>
      <c r="AU130" t="b">
        <f t="shared" si="1"/>
        <v>0</v>
      </c>
    </row>
    <row r="131" spans="1:47" x14ac:dyDescent="0.3">
      <c r="A131" t="s">
        <v>32</v>
      </c>
      <c r="B131">
        <v>7</v>
      </c>
      <c r="C131">
        <v>10.9</v>
      </c>
      <c r="D131">
        <v>0.1</v>
      </c>
      <c r="E131">
        <v>0</v>
      </c>
      <c r="F131">
        <v>9</v>
      </c>
      <c r="G131">
        <v>14.5</v>
      </c>
      <c r="H131">
        <v>0.1</v>
      </c>
      <c r="I131">
        <v>0</v>
      </c>
      <c r="J131">
        <v>6</v>
      </c>
      <c r="K131">
        <v>10</v>
      </c>
      <c r="L131">
        <v>0</v>
      </c>
      <c r="M131">
        <v>0</v>
      </c>
      <c r="N131">
        <v>4</v>
      </c>
      <c r="O131" t="s">
        <v>167</v>
      </c>
      <c r="P131" t="s">
        <v>167</v>
      </c>
      <c r="Q131">
        <v>0</v>
      </c>
      <c r="R131">
        <v>11</v>
      </c>
      <c r="S131">
        <v>18.600000000000001</v>
      </c>
      <c r="T131">
        <v>0.1</v>
      </c>
      <c r="U131">
        <v>0</v>
      </c>
      <c r="V131">
        <v>5</v>
      </c>
      <c r="W131">
        <v>8.1</v>
      </c>
      <c r="X131">
        <v>0</v>
      </c>
      <c r="Y131">
        <v>0</v>
      </c>
      <c r="Z131">
        <v>11</v>
      </c>
      <c r="AA131">
        <v>19</v>
      </c>
      <c r="AB131">
        <v>0.1</v>
      </c>
      <c r="AC131">
        <v>0</v>
      </c>
      <c r="AD131">
        <v>4</v>
      </c>
      <c r="AE131" t="s">
        <v>167</v>
      </c>
      <c r="AF131" t="s">
        <v>167</v>
      </c>
      <c r="AG131">
        <v>0</v>
      </c>
      <c r="AH131">
        <v>2</v>
      </c>
      <c r="AI131" t="s">
        <v>167</v>
      </c>
      <c r="AJ131" t="s">
        <v>167</v>
      </c>
      <c r="AK131">
        <v>0</v>
      </c>
      <c r="AL131" s="30">
        <v>5</v>
      </c>
      <c r="AM131">
        <v>9.6</v>
      </c>
      <c r="AN131">
        <v>0</v>
      </c>
      <c r="AO131">
        <v>0</v>
      </c>
      <c r="AP131" s="33">
        <v>64</v>
      </c>
      <c r="AQ131">
        <v>11.1</v>
      </c>
      <c r="AR131">
        <v>0</v>
      </c>
      <c r="AS131">
        <v>0</v>
      </c>
      <c r="AU131" t="b">
        <f t="shared" si="1"/>
        <v>0</v>
      </c>
    </row>
    <row r="132" spans="1:47" x14ac:dyDescent="0.3">
      <c r="A132" t="s">
        <v>31</v>
      </c>
      <c r="B132">
        <v>54</v>
      </c>
      <c r="C132">
        <v>10.199999999999999</v>
      </c>
      <c r="D132">
        <v>0.4</v>
      </c>
      <c r="E132">
        <v>0.4</v>
      </c>
      <c r="F132">
        <v>57</v>
      </c>
      <c r="G132">
        <v>10.199999999999999</v>
      </c>
      <c r="H132">
        <v>0.4</v>
      </c>
      <c r="I132">
        <v>0.4</v>
      </c>
      <c r="J132">
        <v>60</v>
      </c>
      <c r="K132">
        <v>12</v>
      </c>
      <c r="L132">
        <v>0.4</v>
      </c>
      <c r="M132">
        <v>0.3</v>
      </c>
      <c r="N132">
        <v>69</v>
      </c>
      <c r="O132">
        <v>12.5</v>
      </c>
      <c r="P132">
        <v>0.5</v>
      </c>
      <c r="Q132">
        <v>0.4</v>
      </c>
      <c r="R132">
        <v>55</v>
      </c>
      <c r="S132">
        <v>11.3</v>
      </c>
      <c r="T132">
        <v>0.4</v>
      </c>
      <c r="U132">
        <v>0.3</v>
      </c>
      <c r="V132">
        <v>64</v>
      </c>
      <c r="W132">
        <v>13.9</v>
      </c>
      <c r="X132">
        <v>0.5</v>
      </c>
      <c r="Y132">
        <v>0.3</v>
      </c>
      <c r="Z132">
        <v>43</v>
      </c>
      <c r="AA132">
        <v>10.4</v>
      </c>
      <c r="AB132">
        <v>0.3</v>
      </c>
      <c r="AC132">
        <v>0.3</v>
      </c>
      <c r="AD132">
        <v>52</v>
      </c>
      <c r="AE132">
        <v>12.8</v>
      </c>
      <c r="AF132">
        <v>0.4</v>
      </c>
      <c r="AG132">
        <v>0.3</v>
      </c>
      <c r="AH132">
        <v>55</v>
      </c>
      <c r="AI132">
        <v>13.8</v>
      </c>
      <c r="AJ132">
        <v>0.5</v>
      </c>
      <c r="AK132">
        <v>0.3</v>
      </c>
      <c r="AL132" s="30">
        <v>43</v>
      </c>
      <c r="AM132">
        <v>11.8</v>
      </c>
      <c r="AN132">
        <v>0.3</v>
      </c>
      <c r="AO132">
        <v>0.3</v>
      </c>
      <c r="AP132" s="33">
        <v>552</v>
      </c>
      <c r="AQ132">
        <v>11.8</v>
      </c>
      <c r="AR132">
        <v>0.4</v>
      </c>
      <c r="AS132">
        <v>0.3</v>
      </c>
      <c r="AU132" t="b">
        <f t="shared" si="1"/>
        <v>0</v>
      </c>
    </row>
    <row r="133" spans="1:47" x14ac:dyDescent="0.3">
      <c r="A133" t="s">
        <v>30</v>
      </c>
      <c r="B133">
        <v>9</v>
      </c>
      <c r="C133">
        <v>14.3</v>
      </c>
      <c r="D133">
        <v>0.1</v>
      </c>
      <c r="E133">
        <v>0</v>
      </c>
      <c r="F133">
        <v>12</v>
      </c>
      <c r="G133">
        <v>15.4</v>
      </c>
      <c r="H133">
        <v>0.1</v>
      </c>
      <c r="I133">
        <v>0.1</v>
      </c>
      <c r="J133">
        <v>10</v>
      </c>
      <c r="K133">
        <v>12.7</v>
      </c>
      <c r="L133">
        <v>0.1</v>
      </c>
      <c r="M133">
        <v>0.1</v>
      </c>
      <c r="N133">
        <v>11</v>
      </c>
      <c r="O133">
        <v>16.2</v>
      </c>
      <c r="P133">
        <v>0.1</v>
      </c>
      <c r="Q133">
        <v>0</v>
      </c>
      <c r="R133">
        <v>12</v>
      </c>
      <c r="S133">
        <v>17.100000000000001</v>
      </c>
      <c r="T133">
        <v>0.1</v>
      </c>
      <c r="U133">
        <v>0</v>
      </c>
      <c r="V133">
        <v>10</v>
      </c>
      <c r="W133">
        <v>14.5</v>
      </c>
      <c r="X133">
        <v>0.1</v>
      </c>
      <c r="Y133">
        <v>0.1</v>
      </c>
      <c r="Z133">
        <v>12</v>
      </c>
      <c r="AA133">
        <v>20.3</v>
      </c>
      <c r="AB133">
        <v>0.1</v>
      </c>
      <c r="AC133">
        <v>0</v>
      </c>
      <c r="AD133">
        <v>6</v>
      </c>
      <c r="AE133">
        <v>10</v>
      </c>
      <c r="AF133">
        <v>0</v>
      </c>
      <c r="AG133">
        <v>0</v>
      </c>
      <c r="AH133">
        <v>7</v>
      </c>
      <c r="AI133">
        <v>11.7</v>
      </c>
      <c r="AJ133">
        <v>0.1</v>
      </c>
      <c r="AK133">
        <v>0</v>
      </c>
      <c r="AL133" s="30">
        <v>6</v>
      </c>
      <c r="AM133">
        <v>12</v>
      </c>
      <c r="AN133">
        <v>0</v>
      </c>
      <c r="AO133">
        <v>0</v>
      </c>
      <c r="AP133" s="33">
        <v>95</v>
      </c>
      <c r="AQ133">
        <v>14.5</v>
      </c>
      <c r="AR133">
        <v>0.1</v>
      </c>
      <c r="AS133">
        <v>0</v>
      </c>
      <c r="AU133" t="b">
        <f t="shared" ref="AU133:AU163" si="2">AP133&lt;5</f>
        <v>0</v>
      </c>
    </row>
    <row r="134" spans="1:47" x14ac:dyDescent="0.3">
      <c r="A134" t="s">
        <v>29</v>
      </c>
      <c r="B134">
        <v>0</v>
      </c>
      <c r="C134">
        <v>0</v>
      </c>
      <c r="D134">
        <v>0</v>
      </c>
      <c r="E134">
        <v>0</v>
      </c>
      <c r="F134">
        <v>4</v>
      </c>
      <c r="G134" t="s">
        <v>167</v>
      </c>
      <c r="H134" t="s">
        <v>167</v>
      </c>
      <c r="I134">
        <v>0</v>
      </c>
      <c r="J134">
        <v>2</v>
      </c>
      <c r="K134" t="s">
        <v>167</v>
      </c>
      <c r="L134" t="s">
        <v>167</v>
      </c>
      <c r="M134">
        <v>0</v>
      </c>
      <c r="N134">
        <v>3</v>
      </c>
      <c r="O134" t="s">
        <v>167</v>
      </c>
      <c r="P134" t="s">
        <v>167</v>
      </c>
      <c r="Q134">
        <v>0</v>
      </c>
      <c r="R134">
        <v>4</v>
      </c>
      <c r="S134" t="s">
        <v>167</v>
      </c>
      <c r="T134" t="s">
        <v>167</v>
      </c>
      <c r="U134">
        <v>0</v>
      </c>
      <c r="V134">
        <v>4</v>
      </c>
      <c r="W134" t="s">
        <v>167</v>
      </c>
      <c r="X134" t="s">
        <v>167</v>
      </c>
      <c r="Y134">
        <v>0</v>
      </c>
      <c r="Z134">
        <v>3</v>
      </c>
      <c r="AA134" t="s">
        <v>167</v>
      </c>
      <c r="AB134" t="s">
        <v>167</v>
      </c>
      <c r="AC134">
        <v>0</v>
      </c>
      <c r="AD134">
        <v>1</v>
      </c>
      <c r="AE134" t="s">
        <v>167</v>
      </c>
      <c r="AF134" t="s">
        <v>167</v>
      </c>
      <c r="AG134">
        <v>0</v>
      </c>
      <c r="AH134">
        <v>5</v>
      </c>
      <c r="AI134">
        <v>26.3</v>
      </c>
      <c r="AJ134">
        <v>0</v>
      </c>
      <c r="AK134">
        <v>0</v>
      </c>
      <c r="AL134" s="30">
        <v>2</v>
      </c>
      <c r="AM134" t="s">
        <v>167</v>
      </c>
      <c r="AN134" t="s">
        <v>167</v>
      </c>
      <c r="AO134">
        <v>0</v>
      </c>
      <c r="AP134" s="33">
        <v>28</v>
      </c>
      <c r="AQ134">
        <v>15.5</v>
      </c>
      <c r="AR134">
        <v>0</v>
      </c>
      <c r="AS134">
        <v>0</v>
      </c>
      <c r="AU134" t="b">
        <f t="shared" si="2"/>
        <v>0</v>
      </c>
    </row>
    <row r="135" spans="1:47" x14ac:dyDescent="0.3">
      <c r="A135" t="s">
        <v>28</v>
      </c>
      <c r="B135">
        <v>39</v>
      </c>
      <c r="C135">
        <v>12.1</v>
      </c>
      <c r="D135">
        <v>0.3</v>
      </c>
      <c r="E135">
        <v>0.2</v>
      </c>
      <c r="F135">
        <v>39</v>
      </c>
      <c r="G135">
        <v>10.1</v>
      </c>
      <c r="H135">
        <v>0.3</v>
      </c>
      <c r="I135">
        <v>0.3</v>
      </c>
      <c r="J135">
        <v>35</v>
      </c>
      <c r="K135">
        <v>9.8000000000000007</v>
      </c>
      <c r="L135">
        <v>0.2</v>
      </c>
      <c r="M135">
        <v>0.2</v>
      </c>
      <c r="N135">
        <v>27</v>
      </c>
      <c r="O135">
        <v>7.7</v>
      </c>
      <c r="P135">
        <v>0.2</v>
      </c>
      <c r="Q135">
        <v>0.2</v>
      </c>
      <c r="R135">
        <v>32</v>
      </c>
      <c r="S135">
        <v>8.5</v>
      </c>
      <c r="T135">
        <v>0.2</v>
      </c>
      <c r="U135">
        <v>0.3</v>
      </c>
      <c r="V135">
        <v>30</v>
      </c>
      <c r="W135">
        <v>8.6999999999999993</v>
      </c>
      <c r="X135">
        <v>0.2</v>
      </c>
      <c r="Y135">
        <v>0.3</v>
      </c>
      <c r="Z135">
        <v>36</v>
      </c>
      <c r="AA135">
        <v>10.199999999999999</v>
      </c>
      <c r="AB135">
        <v>0.3</v>
      </c>
      <c r="AC135">
        <v>0.3</v>
      </c>
      <c r="AD135">
        <v>42</v>
      </c>
      <c r="AE135">
        <v>12.8</v>
      </c>
      <c r="AF135">
        <v>0.3</v>
      </c>
      <c r="AG135">
        <v>0.3</v>
      </c>
      <c r="AH135">
        <v>26</v>
      </c>
      <c r="AI135">
        <v>10</v>
      </c>
      <c r="AJ135">
        <v>0.2</v>
      </c>
      <c r="AK135">
        <v>0.2</v>
      </c>
      <c r="AL135" s="30">
        <v>31</v>
      </c>
      <c r="AM135">
        <v>11.7</v>
      </c>
      <c r="AN135">
        <v>0.2</v>
      </c>
      <c r="AO135">
        <v>0.2</v>
      </c>
      <c r="AP135" s="33">
        <v>337</v>
      </c>
      <c r="AQ135">
        <v>10.1</v>
      </c>
      <c r="AR135">
        <v>0.3</v>
      </c>
      <c r="AS135">
        <v>0.2</v>
      </c>
      <c r="AU135" t="b">
        <f t="shared" si="2"/>
        <v>0</v>
      </c>
    </row>
    <row r="136" spans="1:47" x14ac:dyDescent="0.3">
      <c r="A136" t="s">
        <v>27</v>
      </c>
      <c r="B136">
        <v>12</v>
      </c>
      <c r="C136">
        <v>12.1</v>
      </c>
      <c r="D136">
        <v>0.1</v>
      </c>
      <c r="E136">
        <v>0.1</v>
      </c>
      <c r="F136">
        <v>13</v>
      </c>
      <c r="G136">
        <v>11.7</v>
      </c>
      <c r="H136">
        <v>0.1</v>
      </c>
      <c r="I136">
        <v>0.1</v>
      </c>
      <c r="J136">
        <v>12</v>
      </c>
      <c r="K136">
        <v>9.4</v>
      </c>
      <c r="L136">
        <v>0.1</v>
      </c>
      <c r="M136">
        <v>0.1</v>
      </c>
      <c r="N136">
        <v>13</v>
      </c>
      <c r="O136">
        <v>11.7</v>
      </c>
      <c r="P136">
        <v>0.1</v>
      </c>
      <c r="Q136">
        <v>0.1</v>
      </c>
      <c r="R136">
        <v>13</v>
      </c>
      <c r="S136">
        <v>12</v>
      </c>
      <c r="T136">
        <v>0.1</v>
      </c>
      <c r="U136">
        <v>0.1</v>
      </c>
      <c r="V136">
        <v>12</v>
      </c>
      <c r="W136">
        <v>12.5</v>
      </c>
      <c r="X136">
        <v>0.1</v>
      </c>
      <c r="Y136">
        <v>0.1</v>
      </c>
      <c r="Z136">
        <v>16</v>
      </c>
      <c r="AA136">
        <v>18.399999999999999</v>
      </c>
      <c r="AB136">
        <v>0.1</v>
      </c>
      <c r="AC136">
        <v>0.1</v>
      </c>
      <c r="AD136">
        <v>6</v>
      </c>
      <c r="AE136">
        <v>6.6</v>
      </c>
      <c r="AF136">
        <v>0</v>
      </c>
      <c r="AG136">
        <v>0.1</v>
      </c>
      <c r="AH136">
        <v>10</v>
      </c>
      <c r="AI136">
        <v>10.5</v>
      </c>
      <c r="AJ136">
        <v>0.1</v>
      </c>
      <c r="AK136">
        <v>0.1</v>
      </c>
      <c r="AL136" s="30">
        <v>7</v>
      </c>
      <c r="AM136">
        <v>8</v>
      </c>
      <c r="AN136">
        <v>0.1</v>
      </c>
      <c r="AO136">
        <v>0.1</v>
      </c>
      <c r="AP136" s="33">
        <v>114</v>
      </c>
      <c r="AQ136">
        <v>11.3</v>
      </c>
      <c r="AR136">
        <v>0.1</v>
      </c>
      <c r="AS136">
        <v>0.1</v>
      </c>
      <c r="AU136" t="b">
        <f t="shared" si="2"/>
        <v>0</v>
      </c>
    </row>
    <row r="137" spans="1:47" x14ac:dyDescent="0.3">
      <c r="A137" t="s">
        <v>26</v>
      </c>
      <c r="B137">
        <v>19</v>
      </c>
      <c r="C137">
        <v>12.4</v>
      </c>
      <c r="D137">
        <v>0.1</v>
      </c>
      <c r="E137">
        <v>0.1</v>
      </c>
      <c r="F137">
        <v>27</v>
      </c>
      <c r="G137">
        <v>15.5</v>
      </c>
      <c r="H137">
        <v>0.2</v>
      </c>
      <c r="I137">
        <v>0.1</v>
      </c>
      <c r="J137">
        <v>13</v>
      </c>
      <c r="K137">
        <v>7.8</v>
      </c>
      <c r="L137">
        <v>0.1</v>
      </c>
      <c r="M137">
        <v>0.1</v>
      </c>
      <c r="N137">
        <v>20</v>
      </c>
      <c r="O137">
        <v>12.4</v>
      </c>
      <c r="P137">
        <v>0.1</v>
      </c>
      <c r="Q137">
        <v>0.1</v>
      </c>
      <c r="R137">
        <v>16</v>
      </c>
      <c r="S137">
        <v>9.5</v>
      </c>
      <c r="T137">
        <v>0.1</v>
      </c>
      <c r="U137">
        <v>0.1</v>
      </c>
      <c r="V137">
        <v>14</v>
      </c>
      <c r="W137">
        <v>9.1999999999999993</v>
      </c>
      <c r="X137">
        <v>0.1</v>
      </c>
      <c r="Y137">
        <v>0.1</v>
      </c>
      <c r="Z137">
        <v>16</v>
      </c>
      <c r="AA137">
        <v>11.8</v>
      </c>
      <c r="AB137">
        <v>0.1</v>
      </c>
      <c r="AC137">
        <v>0.1</v>
      </c>
      <c r="AD137">
        <v>9</v>
      </c>
      <c r="AE137">
        <v>7.7</v>
      </c>
      <c r="AF137">
        <v>0.1</v>
      </c>
      <c r="AG137">
        <v>0.1</v>
      </c>
      <c r="AH137">
        <v>17</v>
      </c>
      <c r="AI137">
        <v>11.7</v>
      </c>
      <c r="AJ137">
        <v>0.1</v>
      </c>
      <c r="AK137">
        <v>0.1</v>
      </c>
      <c r="AL137" s="30">
        <v>11</v>
      </c>
      <c r="AM137">
        <v>8.5</v>
      </c>
      <c r="AN137">
        <v>0.1</v>
      </c>
      <c r="AO137">
        <v>0.1</v>
      </c>
      <c r="AP137" s="33">
        <v>162</v>
      </c>
      <c r="AQ137">
        <v>10.8</v>
      </c>
      <c r="AR137">
        <v>0.1</v>
      </c>
      <c r="AS137">
        <v>0.1</v>
      </c>
      <c r="AU137" t="b">
        <f t="shared" si="2"/>
        <v>0</v>
      </c>
    </row>
    <row r="138" spans="1:47" x14ac:dyDescent="0.3">
      <c r="A138" t="s">
        <v>25</v>
      </c>
      <c r="B138">
        <v>29</v>
      </c>
      <c r="C138">
        <v>19.3</v>
      </c>
      <c r="D138">
        <v>0.2</v>
      </c>
      <c r="E138">
        <v>0.1</v>
      </c>
      <c r="F138">
        <v>29</v>
      </c>
      <c r="G138">
        <v>17.100000000000001</v>
      </c>
      <c r="H138">
        <v>0.2</v>
      </c>
      <c r="I138">
        <v>0.1</v>
      </c>
      <c r="J138">
        <v>33</v>
      </c>
      <c r="K138">
        <v>22</v>
      </c>
      <c r="L138">
        <v>0.2</v>
      </c>
      <c r="M138">
        <v>0.1</v>
      </c>
      <c r="N138">
        <v>22</v>
      </c>
      <c r="O138">
        <v>13.9</v>
      </c>
      <c r="P138">
        <v>0.2</v>
      </c>
      <c r="Q138">
        <v>0.1</v>
      </c>
      <c r="R138">
        <v>32</v>
      </c>
      <c r="S138">
        <v>20.9</v>
      </c>
      <c r="T138">
        <v>0.2</v>
      </c>
      <c r="U138">
        <v>0.1</v>
      </c>
      <c r="V138">
        <v>18</v>
      </c>
      <c r="W138">
        <v>12.5</v>
      </c>
      <c r="X138">
        <v>0.1</v>
      </c>
      <c r="Y138">
        <v>0.1</v>
      </c>
      <c r="Z138">
        <v>14</v>
      </c>
      <c r="AA138">
        <v>11.5</v>
      </c>
      <c r="AB138">
        <v>0.1</v>
      </c>
      <c r="AC138">
        <v>0.1</v>
      </c>
      <c r="AD138">
        <v>15</v>
      </c>
      <c r="AE138">
        <v>11.4</v>
      </c>
      <c r="AF138">
        <v>0.1</v>
      </c>
      <c r="AG138">
        <v>0.1</v>
      </c>
      <c r="AH138">
        <v>18</v>
      </c>
      <c r="AI138">
        <v>13.7</v>
      </c>
      <c r="AJ138">
        <v>0.1</v>
      </c>
      <c r="AK138">
        <v>0.1</v>
      </c>
      <c r="AL138" s="30">
        <v>14</v>
      </c>
      <c r="AM138">
        <v>11.8</v>
      </c>
      <c r="AN138">
        <v>0.1</v>
      </c>
      <c r="AO138">
        <v>0.1</v>
      </c>
      <c r="AP138" s="33">
        <v>224</v>
      </c>
      <c r="AQ138">
        <v>15.7</v>
      </c>
      <c r="AR138">
        <v>0.2</v>
      </c>
      <c r="AS138">
        <v>0.1</v>
      </c>
      <c r="AU138" t="b">
        <f t="shared" si="2"/>
        <v>0</v>
      </c>
    </row>
    <row r="139" spans="1:47" x14ac:dyDescent="0.3">
      <c r="A139" t="s">
        <v>24</v>
      </c>
      <c r="B139">
        <v>64</v>
      </c>
      <c r="C139">
        <v>10.5</v>
      </c>
      <c r="D139">
        <v>0.5</v>
      </c>
      <c r="E139">
        <v>0.4</v>
      </c>
      <c r="F139">
        <v>79</v>
      </c>
      <c r="G139">
        <v>12.4</v>
      </c>
      <c r="H139">
        <v>0.6</v>
      </c>
      <c r="I139">
        <v>0.4</v>
      </c>
      <c r="J139">
        <v>86</v>
      </c>
      <c r="K139">
        <v>12.6</v>
      </c>
      <c r="L139">
        <v>0.6</v>
      </c>
      <c r="M139">
        <v>0.5</v>
      </c>
      <c r="N139">
        <v>61</v>
      </c>
      <c r="O139">
        <v>9.5</v>
      </c>
      <c r="P139">
        <v>0.4</v>
      </c>
      <c r="Q139">
        <v>0.4</v>
      </c>
      <c r="R139">
        <v>54</v>
      </c>
      <c r="S139">
        <v>8.6999999999999993</v>
      </c>
      <c r="T139">
        <v>0.4</v>
      </c>
      <c r="U139">
        <v>0.4</v>
      </c>
      <c r="V139">
        <v>63</v>
      </c>
      <c r="W139">
        <v>10.6</v>
      </c>
      <c r="X139">
        <v>0.5</v>
      </c>
      <c r="Y139">
        <v>0.4</v>
      </c>
      <c r="Z139">
        <v>66</v>
      </c>
      <c r="AA139">
        <v>11.4</v>
      </c>
      <c r="AB139">
        <v>0.5</v>
      </c>
      <c r="AC139">
        <v>0.4</v>
      </c>
      <c r="AD139">
        <v>54</v>
      </c>
      <c r="AE139">
        <v>9.4</v>
      </c>
      <c r="AF139">
        <v>0.4</v>
      </c>
      <c r="AG139">
        <v>0.4</v>
      </c>
      <c r="AH139">
        <v>66</v>
      </c>
      <c r="AI139">
        <v>10.9</v>
      </c>
      <c r="AJ139">
        <v>0.5</v>
      </c>
      <c r="AK139">
        <v>0.5</v>
      </c>
      <c r="AL139" s="30">
        <v>72</v>
      </c>
      <c r="AM139">
        <v>12</v>
      </c>
      <c r="AN139">
        <v>0.6</v>
      </c>
      <c r="AO139">
        <v>0.5</v>
      </c>
      <c r="AP139" s="33">
        <v>665</v>
      </c>
      <c r="AQ139">
        <v>10.8</v>
      </c>
      <c r="AR139">
        <v>0.5</v>
      </c>
      <c r="AS139">
        <v>0.4</v>
      </c>
      <c r="AU139" t="b">
        <f t="shared" si="2"/>
        <v>0</v>
      </c>
    </row>
    <row r="140" spans="1:47" x14ac:dyDescent="0.3">
      <c r="A140" t="s">
        <v>23</v>
      </c>
      <c r="B140">
        <v>89</v>
      </c>
      <c r="C140">
        <v>13.2</v>
      </c>
      <c r="D140">
        <v>0.7</v>
      </c>
      <c r="E140">
        <v>0.5</v>
      </c>
      <c r="F140">
        <v>90</v>
      </c>
      <c r="G140">
        <v>12.1</v>
      </c>
      <c r="H140">
        <v>0.6</v>
      </c>
      <c r="I140">
        <v>0.5</v>
      </c>
      <c r="J140">
        <v>79</v>
      </c>
      <c r="K140">
        <v>11.3</v>
      </c>
      <c r="L140">
        <v>0.6</v>
      </c>
      <c r="M140">
        <v>0.5</v>
      </c>
      <c r="N140">
        <v>66</v>
      </c>
      <c r="O140">
        <v>10.1</v>
      </c>
      <c r="P140">
        <v>0.5</v>
      </c>
      <c r="Q140">
        <v>0.4</v>
      </c>
      <c r="R140">
        <v>72</v>
      </c>
      <c r="S140">
        <v>10.9</v>
      </c>
      <c r="T140">
        <v>0.5</v>
      </c>
      <c r="U140">
        <v>0.5</v>
      </c>
      <c r="V140">
        <v>62</v>
      </c>
      <c r="W140">
        <v>11.7</v>
      </c>
      <c r="X140">
        <v>0.5</v>
      </c>
      <c r="Y140">
        <v>0.4</v>
      </c>
      <c r="Z140">
        <v>58</v>
      </c>
      <c r="AA140">
        <v>10</v>
      </c>
      <c r="AB140">
        <v>0.5</v>
      </c>
      <c r="AC140">
        <v>0.4</v>
      </c>
      <c r="AD140">
        <v>73</v>
      </c>
      <c r="AE140">
        <v>12.7</v>
      </c>
      <c r="AF140">
        <v>0.6</v>
      </c>
      <c r="AG140">
        <v>0.4</v>
      </c>
      <c r="AH140">
        <v>70</v>
      </c>
      <c r="AI140">
        <v>13.1</v>
      </c>
      <c r="AJ140">
        <v>0.6</v>
      </c>
      <c r="AK140">
        <v>0.4</v>
      </c>
      <c r="AL140" s="30">
        <v>70</v>
      </c>
      <c r="AM140">
        <v>11.4</v>
      </c>
      <c r="AN140">
        <v>0.6</v>
      </c>
      <c r="AO140">
        <v>0.5</v>
      </c>
      <c r="AP140" s="33">
        <v>729</v>
      </c>
      <c r="AQ140">
        <v>11.6</v>
      </c>
      <c r="AR140">
        <v>0.6</v>
      </c>
      <c r="AS140">
        <v>0.5</v>
      </c>
      <c r="AU140" t="b">
        <f t="shared" si="2"/>
        <v>0</v>
      </c>
    </row>
    <row r="141" spans="1:47" x14ac:dyDescent="0.3">
      <c r="A141" t="s">
        <v>22</v>
      </c>
      <c r="B141">
        <v>51</v>
      </c>
      <c r="C141">
        <v>10.9</v>
      </c>
      <c r="D141">
        <v>0.4</v>
      </c>
      <c r="E141">
        <v>0.3</v>
      </c>
      <c r="F141">
        <v>51</v>
      </c>
      <c r="G141">
        <v>10.3</v>
      </c>
      <c r="H141">
        <v>0.4</v>
      </c>
      <c r="I141">
        <v>0.3</v>
      </c>
      <c r="J141">
        <v>43</v>
      </c>
      <c r="K141">
        <v>9.5</v>
      </c>
      <c r="L141">
        <v>0.3</v>
      </c>
      <c r="M141">
        <v>0.3</v>
      </c>
      <c r="N141">
        <v>39</v>
      </c>
      <c r="O141">
        <v>8.6999999999999993</v>
      </c>
      <c r="P141">
        <v>0.3</v>
      </c>
      <c r="Q141">
        <v>0.3</v>
      </c>
      <c r="R141">
        <v>52</v>
      </c>
      <c r="S141">
        <v>11.2</v>
      </c>
      <c r="T141">
        <v>0.4</v>
      </c>
      <c r="U141">
        <v>0.3</v>
      </c>
      <c r="V141">
        <v>39</v>
      </c>
      <c r="W141">
        <v>9.3000000000000007</v>
      </c>
      <c r="X141">
        <v>0.3</v>
      </c>
      <c r="Y141">
        <v>0.3</v>
      </c>
      <c r="Z141">
        <v>55</v>
      </c>
      <c r="AA141">
        <v>13.2</v>
      </c>
      <c r="AB141">
        <v>0.4</v>
      </c>
      <c r="AC141">
        <v>0.3</v>
      </c>
      <c r="AD141">
        <v>54</v>
      </c>
      <c r="AE141">
        <v>13.9</v>
      </c>
      <c r="AF141">
        <v>0.4</v>
      </c>
      <c r="AG141">
        <v>0.3</v>
      </c>
      <c r="AH141">
        <v>41</v>
      </c>
      <c r="AI141">
        <v>10.7</v>
      </c>
      <c r="AJ141">
        <v>0.3</v>
      </c>
      <c r="AK141">
        <v>0.3</v>
      </c>
      <c r="AL141" s="30">
        <v>53</v>
      </c>
      <c r="AM141">
        <v>12.4</v>
      </c>
      <c r="AN141">
        <v>0.4</v>
      </c>
      <c r="AO141">
        <v>0.3</v>
      </c>
      <c r="AP141" s="33">
        <v>478</v>
      </c>
      <c r="AQ141">
        <v>11</v>
      </c>
      <c r="AR141">
        <v>0.4</v>
      </c>
      <c r="AS141">
        <v>0.3</v>
      </c>
      <c r="AU141" t="b">
        <f t="shared" si="2"/>
        <v>0</v>
      </c>
    </row>
    <row r="142" spans="1:47" x14ac:dyDescent="0.3">
      <c r="A142" t="s">
        <v>21</v>
      </c>
      <c r="B142">
        <v>6</v>
      </c>
      <c r="C142">
        <v>6.5</v>
      </c>
      <c r="D142">
        <v>0</v>
      </c>
      <c r="E142">
        <v>0.1</v>
      </c>
      <c r="F142">
        <v>11</v>
      </c>
      <c r="G142">
        <v>14.5</v>
      </c>
      <c r="H142">
        <v>0.1</v>
      </c>
      <c r="I142">
        <v>0.1</v>
      </c>
      <c r="J142">
        <v>7</v>
      </c>
      <c r="K142">
        <v>7</v>
      </c>
      <c r="L142">
        <v>0</v>
      </c>
      <c r="M142">
        <v>0.1</v>
      </c>
      <c r="N142">
        <v>3</v>
      </c>
      <c r="O142" t="s">
        <v>167</v>
      </c>
      <c r="P142" t="s">
        <v>167</v>
      </c>
      <c r="Q142">
        <v>0.1</v>
      </c>
      <c r="R142">
        <v>4</v>
      </c>
      <c r="S142" t="s">
        <v>167</v>
      </c>
      <c r="T142" t="s">
        <v>167</v>
      </c>
      <c r="U142">
        <v>0.1</v>
      </c>
      <c r="V142">
        <v>10</v>
      </c>
      <c r="W142">
        <v>12.3</v>
      </c>
      <c r="X142">
        <v>0.1</v>
      </c>
      <c r="Y142">
        <v>0.1</v>
      </c>
      <c r="Z142">
        <v>4</v>
      </c>
      <c r="AA142" t="s">
        <v>167</v>
      </c>
      <c r="AB142" t="s">
        <v>167</v>
      </c>
      <c r="AC142">
        <v>0</v>
      </c>
      <c r="AD142">
        <v>6</v>
      </c>
      <c r="AE142">
        <v>6.7</v>
      </c>
      <c r="AF142">
        <v>0</v>
      </c>
      <c r="AG142">
        <v>0.1</v>
      </c>
      <c r="AH142">
        <v>5</v>
      </c>
      <c r="AI142">
        <v>6.4</v>
      </c>
      <c r="AJ142">
        <v>0</v>
      </c>
      <c r="AK142">
        <v>0.1</v>
      </c>
      <c r="AL142" s="30">
        <v>4</v>
      </c>
      <c r="AM142" t="s">
        <v>167</v>
      </c>
      <c r="AN142" t="s">
        <v>167</v>
      </c>
      <c r="AO142">
        <v>0.1</v>
      </c>
      <c r="AP142" s="33">
        <v>60</v>
      </c>
      <c r="AQ142">
        <v>7.2</v>
      </c>
      <c r="AR142">
        <v>0</v>
      </c>
      <c r="AS142">
        <v>0.1</v>
      </c>
      <c r="AU142" t="b">
        <f t="shared" si="2"/>
        <v>0</v>
      </c>
    </row>
    <row r="143" spans="1:47" x14ac:dyDescent="0.3">
      <c r="A143" t="s">
        <v>20</v>
      </c>
      <c r="B143">
        <v>11</v>
      </c>
      <c r="C143">
        <v>11.6</v>
      </c>
      <c r="D143">
        <v>0.1</v>
      </c>
      <c r="E143">
        <v>0.1</v>
      </c>
      <c r="F143">
        <v>10</v>
      </c>
      <c r="G143">
        <v>11.1</v>
      </c>
      <c r="H143">
        <v>0.1</v>
      </c>
      <c r="I143">
        <v>0.1</v>
      </c>
      <c r="J143">
        <v>16</v>
      </c>
      <c r="K143">
        <v>18.8</v>
      </c>
      <c r="L143">
        <v>0.1</v>
      </c>
      <c r="M143">
        <v>0.1</v>
      </c>
      <c r="N143">
        <v>5</v>
      </c>
      <c r="O143">
        <v>6.3</v>
      </c>
      <c r="P143">
        <v>0</v>
      </c>
      <c r="Q143">
        <v>0.1</v>
      </c>
      <c r="R143">
        <v>7</v>
      </c>
      <c r="S143">
        <v>8.4</v>
      </c>
      <c r="T143">
        <v>0.1</v>
      </c>
      <c r="U143">
        <v>0.1</v>
      </c>
      <c r="V143">
        <v>10</v>
      </c>
      <c r="W143">
        <v>12.2</v>
      </c>
      <c r="X143">
        <v>0.1</v>
      </c>
      <c r="Y143">
        <v>0.1</v>
      </c>
      <c r="Z143">
        <v>4</v>
      </c>
      <c r="AA143" t="s">
        <v>167</v>
      </c>
      <c r="AB143" t="s">
        <v>167</v>
      </c>
      <c r="AC143">
        <v>0.1</v>
      </c>
      <c r="AD143">
        <v>11</v>
      </c>
      <c r="AE143">
        <v>15.1</v>
      </c>
      <c r="AF143">
        <v>0.1</v>
      </c>
      <c r="AG143">
        <v>0.1</v>
      </c>
      <c r="AH143">
        <v>15</v>
      </c>
      <c r="AI143">
        <v>18.100000000000001</v>
      </c>
      <c r="AJ143">
        <v>0.1</v>
      </c>
      <c r="AK143">
        <v>0.1</v>
      </c>
      <c r="AL143" s="30">
        <v>10</v>
      </c>
      <c r="AM143">
        <v>11.9</v>
      </c>
      <c r="AN143">
        <v>0.1</v>
      </c>
      <c r="AO143">
        <v>0.1</v>
      </c>
      <c r="AP143" s="33">
        <v>99</v>
      </c>
      <c r="AQ143">
        <v>11.9</v>
      </c>
      <c r="AR143">
        <v>0.1</v>
      </c>
      <c r="AS143">
        <v>0.1</v>
      </c>
      <c r="AU143" t="b">
        <f t="shared" si="2"/>
        <v>0</v>
      </c>
    </row>
    <row r="144" spans="1:47" x14ac:dyDescent="0.3">
      <c r="A144" t="s">
        <v>19</v>
      </c>
      <c r="B144">
        <v>120</v>
      </c>
      <c r="C144">
        <v>12.9</v>
      </c>
      <c r="D144">
        <v>0.9</v>
      </c>
      <c r="E144">
        <v>0.7</v>
      </c>
      <c r="F144">
        <v>91</v>
      </c>
      <c r="G144">
        <v>10</v>
      </c>
      <c r="H144">
        <v>0.6</v>
      </c>
      <c r="I144">
        <v>0.6</v>
      </c>
      <c r="J144">
        <v>114</v>
      </c>
      <c r="K144">
        <v>11</v>
      </c>
      <c r="L144">
        <v>0.8</v>
      </c>
      <c r="M144">
        <v>0.7</v>
      </c>
      <c r="N144">
        <v>108</v>
      </c>
      <c r="O144">
        <v>10.9</v>
      </c>
      <c r="P144">
        <v>0.8</v>
      </c>
      <c r="Q144">
        <v>0.7</v>
      </c>
      <c r="R144">
        <v>90</v>
      </c>
      <c r="S144">
        <v>9.9</v>
      </c>
      <c r="T144">
        <v>0.7</v>
      </c>
      <c r="U144">
        <v>0.6</v>
      </c>
      <c r="V144">
        <v>93</v>
      </c>
      <c r="W144">
        <v>10.4</v>
      </c>
      <c r="X144">
        <v>0.7</v>
      </c>
      <c r="Y144">
        <v>0.7</v>
      </c>
      <c r="Z144">
        <v>95</v>
      </c>
      <c r="AA144">
        <v>10.4</v>
      </c>
      <c r="AB144">
        <v>0.8</v>
      </c>
      <c r="AC144">
        <v>0.7</v>
      </c>
      <c r="AD144">
        <v>89</v>
      </c>
      <c r="AE144">
        <v>10.1</v>
      </c>
      <c r="AF144">
        <v>0.7</v>
      </c>
      <c r="AG144">
        <v>0.7</v>
      </c>
      <c r="AH144">
        <v>108</v>
      </c>
      <c r="AI144">
        <v>12.1</v>
      </c>
      <c r="AJ144">
        <v>0.9</v>
      </c>
      <c r="AK144">
        <v>0.7</v>
      </c>
      <c r="AL144" s="30">
        <v>96</v>
      </c>
      <c r="AM144">
        <v>10.1</v>
      </c>
      <c r="AN144">
        <v>0.8</v>
      </c>
      <c r="AO144">
        <v>0.7</v>
      </c>
      <c r="AP144" s="34">
        <v>1004</v>
      </c>
      <c r="AQ144">
        <v>10.8</v>
      </c>
      <c r="AR144">
        <v>0.8</v>
      </c>
      <c r="AS144">
        <v>0.7</v>
      </c>
      <c r="AU144" t="b">
        <f t="shared" si="2"/>
        <v>0</v>
      </c>
    </row>
    <row r="145" spans="1:47" x14ac:dyDescent="0.3">
      <c r="A145" t="s">
        <v>18</v>
      </c>
      <c r="B145">
        <v>15</v>
      </c>
      <c r="C145">
        <v>10.3</v>
      </c>
      <c r="D145">
        <v>0.1</v>
      </c>
      <c r="E145">
        <v>0.1</v>
      </c>
      <c r="F145">
        <v>24</v>
      </c>
      <c r="G145">
        <v>14</v>
      </c>
      <c r="H145">
        <v>0.2</v>
      </c>
      <c r="I145">
        <v>0.1</v>
      </c>
      <c r="J145">
        <v>23</v>
      </c>
      <c r="K145">
        <v>14.6</v>
      </c>
      <c r="L145">
        <v>0.2</v>
      </c>
      <c r="M145">
        <v>0.1</v>
      </c>
      <c r="N145">
        <v>20</v>
      </c>
      <c r="O145">
        <v>15.7</v>
      </c>
      <c r="P145">
        <v>0.1</v>
      </c>
      <c r="Q145">
        <v>0.1</v>
      </c>
      <c r="R145">
        <v>24</v>
      </c>
      <c r="S145">
        <v>19.399999999999999</v>
      </c>
      <c r="T145">
        <v>0.2</v>
      </c>
      <c r="U145">
        <v>0.1</v>
      </c>
      <c r="V145">
        <v>14</v>
      </c>
      <c r="W145">
        <v>12.6</v>
      </c>
      <c r="X145">
        <v>0.1</v>
      </c>
      <c r="Y145">
        <v>0.1</v>
      </c>
      <c r="Z145">
        <v>16</v>
      </c>
      <c r="AA145">
        <v>14.2</v>
      </c>
      <c r="AB145">
        <v>0.1</v>
      </c>
      <c r="AC145">
        <v>0.1</v>
      </c>
      <c r="AD145">
        <v>18</v>
      </c>
      <c r="AE145">
        <v>17</v>
      </c>
      <c r="AF145">
        <v>0.1</v>
      </c>
      <c r="AG145">
        <v>0.1</v>
      </c>
      <c r="AH145">
        <v>17</v>
      </c>
      <c r="AI145">
        <v>13.8</v>
      </c>
      <c r="AJ145">
        <v>0.1</v>
      </c>
      <c r="AK145">
        <v>0.1</v>
      </c>
      <c r="AL145" s="30">
        <v>17</v>
      </c>
      <c r="AM145">
        <v>15.3</v>
      </c>
      <c r="AN145">
        <v>0.1</v>
      </c>
      <c r="AO145">
        <v>0.1</v>
      </c>
      <c r="AP145" s="33">
        <v>188</v>
      </c>
      <c r="AQ145">
        <v>14.6</v>
      </c>
      <c r="AR145">
        <v>0.1</v>
      </c>
      <c r="AS145">
        <v>0.1</v>
      </c>
      <c r="AU145" t="b">
        <f t="shared" si="2"/>
        <v>0</v>
      </c>
    </row>
    <row r="146" spans="1:47" x14ac:dyDescent="0.3">
      <c r="A146" t="s">
        <v>17</v>
      </c>
      <c r="B146">
        <v>23</v>
      </c>
      <c r="C146">
        <v>14.8</v>
      </c>
      <c r="D146">
        <v>0.2</v>
      </c>
      <c r="E146">
        <v>0.1</v>
      </c>
      <c r="F146">
        <v>29</v>
      </c>
      <c r="G146">
        <v>21.8</v>
      </c>
      <c r="H146">
        <v>0.2</v>
      </c>
      <c r="I146">
        <v>0.1</v>
      </c>
      <c r="J146">
        <v>11</v>
      </c>
      <c r="K146">
        <v>9.1999999999999993</v>
      </c>
      <c r="L146">
        <v>0.1</v>
      </c>
      <c r="M146">
        <v>0.1</v>
      </c>
      <c r="N146">
        <v>19</v>
      </c>
      <c r="O146">
        <v>14.7</v>
      </c>
      <c r="P146">
        <v>0.1</v>
      </c>
      <c r="Q146">
        <v>0.1</v>
      </c>
      <c r="R146">
        <v>9</v>
      </c>
      <c r="S146">
        <v>9.9</v>
      </c>
      <c r="T146">
        <v>0.1</v>
      </c>
      <c r="U146">
        <v>0.1</v>
      </c>
      <c r="V146">
        <v>13</v>
      </c>
      <c r="W146">
        <v>12.4</v>
      </c>
      <c r="X146">
        <v>0.1</v>
      </c>
      <c r="Y146">
        <v>0.1</v>
      </c>
      <c r="Z146">
        <v>7</v>
      </c>
      <c r="AA146">
        <v>7.5</v>
      </c>
      <c r="AB146">
        <v>0.1</v>
      </c>
      <c r="AC146">
        <v>0.1</v>
      </c>
      <c r="AD146">
        <v>13</v>
      </c>
      <c r="AE146">
        <v>12.9</v>
      </c>
      <c r="AF146">
        <v>0.1</v>
      </c>
      <c r="AG146">
        <v>0.1</v>
      </c>
      <c r="AH146">
        <v>7</v>
      </c>
      <c r="AI146">
        <v>8.1999999999999993</v>
      </c>
      <c r="AJ146">
        <v>0.1</v>
      </c>
      <c r="AK146">
        <v>0.1</v>
      </c>
      <c r="AL146" s="30">
        <v>15</v>
      </c>
      <c r="AM146">
        <v>16</v>
      </c>
      <c r="AN146">
        <v>0.1</v>
      </c>
      <c r="AO146">
        <v>0.1</v>
      </c>
      <c r="AP146" s="33">
        <v>146</v>
      </c>
      <c r="AQ146">
        <v>13.2</v>
      </c>
      <c r="AR146">
        <v>0.1</v>
      </c>
      <c r="AS146">
        <v>0.1</v>
      </c>
      <c r="AU146" t="b">
        <f t="shared" si="2"/>
        <v>0</v>
      </c>
    </row>
    <row r="147" spans="1:47" x14ac:dyDescent="0.3">
      <c r="A147" t="s">
        <v>16</v>
      </c>
      <c r="B147">
        <v>12</v>
      </c>
      <c r="C147">
        <v>6.5</v>
      </c>
      <c r="D147">
        <v>0.1</v>
      </c>
      <c r="E147">
        <v>0.1</v>
      </c>
      <c r="F147">
        <v>19</v>
      </c>
      <c r="G147">
        <v>8.6999999999999993</v>
      </c>
      <c r="H147">
        <v>0.1</v>
      </c>
      <c r="I147">
        <v>0.1</v>
      </c>
      <c r="J147">
        <v>20</v>
      </c>
      <c r="K147">
        <v>9.3000000000000007</v>
      </c>
      <c r="L147">
        <v>0.1</v>
      </c>
      <c r="M147">
        <v>0.1</v>
      </c>
      <c r="N147">
        <v>15</v>
      </c>
      <c r="O147">
        <v>8.6</v>
      </c>
      <c r="P147">
        <v>0.1</v>
      </c>
      <c r="Q147">
        <v>0.1</v>
      </c>
      <c r="R147">
        <v>15</v>
      </c>
      <c r="S147">
        <v>8.4</v>
      </c>
      <c r="T147">
        <v>0.1</v>
      </c>
      <c r="U147">
        <v>0.1</v>
      </c>
      <c r="V147">
        <v>15</v>
      </c>
      <c r="W147">
        <v>8.3000000000000007</v>
      </c>
      <c r="X147">
        <v>0.1</v>
      </c>
      <c r="Y147">
        <v>0.1</v>
      </c>
      <c r="Z147">
        <v>11</v>
      </c>
      <c r="AA147">
        <v>7.1</v>
      </c>
      <c r="AB147">
        <v>0.1</v>
      </c>
      <c r="AC147">
        <v>0.1</v>
      </c>
      <c r="AD147">
        <v>6</v>
      </c>
      <c r="AE147">
        <v>4</v>
      </c>
      <c r="AF147">
        <v>0</v>
      </c>
      <c r="AG147">
        <v>0.1</v>
      </c>
      <c r="AH147">
        <v>9</v>
      </c>
      <c r="AI147">
        <v>5.7</v>
      </c>
      <c r="AJ147">
        <v>0.1</v>
      </c>
      <c r="AK147">
        <v>0.1</v>
      </c>
      <c r="AL147" s="30">
        <v>16</v>
      </c>
      <c r="AM147">
        <v>9.4</v>
      </c>
      <c r="AN147">
        <v>0.1</v>
      </c>
      <c r="AO147">
        <v>0.1</v>
      </c>
      <c r="AP147" s="33">
        <v>138</v>
      </c>
      <c r="AQ147">
        <v>7.7</v>
      </c>
      <c r="AR147">
        <v>0.1</v>
      </c>
      <c r="AS147">
        <v>0.1</v>
      </c>
      <c r="AU147" t="b">
        <f t="shared" si="2"/>
        <v>0</v>
      </c>
    </row>
    <row r="148" spans="1:47" x14ac:dyDescent="0.3">
      <c r="A148" t="s">
        <v>15</v>
      </c>
      <c r="B148">
        <v>48</v>
      </c>
      <c r="C148">
        <v>13.4</v>
      </c>
      <c r="D148">
        <v>0.4</v>
      </c>
      <c r="E148">
        <v>0.3</v>
      </c>
      <c r="F148">
        <v>42</v>
      </c>
      <c r="G148">
        <v>10.7</v>
      </c>
      <c r="H148">
        <v>0.3</v>
      </c>
      <c r="I148">
        <v>0.3</v>
      </c>
      <c r="J148">
        <v>44</v>
      </c>
      <c r="K148">
        <v>11.6</v>
      </c>
      <c r="L148">
        <v>0.3</v>
      </c>
      <c r="M148">
        <v>0.3</v>
      </c>
      <c r="N148">
        <v>29</v>
      </c>
      <c r="O148">
        <v>8.6</v>
      </c>
      <c r="P148">
        <v>0.2</v>
      </c>
      <c r="Q148">
        <v>0.2</v>
      </c>
      <c r="R148">
        <v>38</v>
      </c>
      <c r="S148">
        <v>10.8</v>
      </c>
      <c r="T148">
        <v>0.3</v>
      </c>
      <c r="U148">
        <v>0.2</v>
      </c>
      <c r="V148">
        <v>43</v>
      </c>
      <c r="W148">
        <v>11.9</v>
      </c>
      <c r="X148">
        <v>0.3</v>
      </c>
      <c r="Y148">
        <v>0.3</v>
      </c>
      <c r="Z148">
        <v>29</v>
      </c>
      <c r="AA148">
        <v>9.5</v>
      </c>
      <c r="AB148">
        <v>0.2</v>
      </c>
      <c r="AC148">
        <v>0.2</v>
      </c>
      <c r="AD148">
        <v>36</v>
      </c>
      <c r="AE148">
        <v>10.8</v>
      </c>
      <c r="AF148">
        <v>0.3</v>
      </c>
      <c r="AG148">
        <v>0.3</v>
      </c>
      <c r="AH148">
        <v>38</v>
      </c>
      <c r="AI148">
        <v>12.9</v>
      </c>
      <c r="AJ148">
        <v>0.3</v>
      </c>
      <c r="AK148">
        <v>0.2</v>
      </c>
      <c r="AL148" s="30">
        <v>41</v>
      </c>
      <c r="AM148">
        <v>11.4</v>
      </c>
      <c r="AN148">
        <v>0.3</v>
      </c>
      <c r="AO148">
        <v>0.3</v>
      </c>
      <c r="AP148" s="33">
        <v>388</v>
      </c>
      <c r="AQ148">
        <v>11.2</v>
      </c>
      <c r="AR148">
        <v>0.3</v>
      </c>
      <c r="AS148">
        <v>0.3</v>
      </c>
      <c r="AU148" t="b">
        <f t="shared" si="2"/>
        <v>0</v>
      </c>
    </row>
    <row r="149" spans="1:47" x14ac:dyDescent="0.3">
      <c r="A149" t="s">
        <v>14</v>
      </c>
      <c r="B149">
        <v>59</v>
      </c>
      <c r="C149">
        <v>8.4</v>
      </c>
      <c r="D149">
        <v>0.4</v>
      </c>
      <c r="E149">
        <v>0.5</v>
      </c>
      <c r="F149">
        <v>99</v>
      </c>
      <c r="G149">
        <v>12.1</v>
      </c>
      <c r="H149">
        <v>0.7</v>
      </c>
      <c r="I149">
        <v>0.6</v>
      </c>
      <c r="J149">
        <v>97</v>
      </c>
      <c r="K149">
        <v>10.9</v>
      </c>
      <c r="L149">
        <v>0.7</v>
      </c>
      <c r="M149">
        <v>0.6</v>
      </c>
      <c r="N149">
        <v>95</v>
      </c>
      <c r="O149">
        <v>11.7</v>
      </c>
      <c r="P149">
        <v>0.7</v>
      </c>
      <c r="Q149">
        <v>0.6</v>
      </c>
      <c r="R149">
        <v>123</v>
      </c>
      <c r="S149">
        <v>16.2</v>
      </c>
      <c r="T149">
        <v>0.9</v>
      </c>
      <c r="U149">
        <v>0.5</v>
      </c>
      <c r="V149">
        <v>107</v>
      </c>
      <c r="W149">
        <v>15.2</v>
      </c>
      <c r="X149">
        <v>0.8</v>
      </c>
      <c r="Y149">
        <v>0.5</v>
      </c>
      <c r="Z149">
        <v>77</v>
      </c>
      <c r="AA149">
        <v>10.4</v>
      </c>
      <c r="AB149">
        <v>0.6</v>
      </c>
      <c r="AC149">
        <v>0.6</v>
      </c>
      <c r="AD149">
        <v>97</v>
      </c>
      <c r="AE149">
        <v>13.2</v>
      </c>
      <c r="AF149">
        <v>0.8</v>
      </c>
      <c r="AG149">
        <v>0.6</v>
      </c>
      <c r="AH149">
        <v>88</v>
      </c>
      <c r="AI149">
        <v>12</v>
      </c>
      <c r="AJ149">
        <v>0.7</v>
      </c>
      <c r="AK149">
        <v>0.6</v>
      </c>
      <c r="AL149" s="30">
        <v>78</v>
      </c>
      <c r="AM149">
        <v>10.5</v>
      </c>
      <c r="AN149">
        <v>0.6</v>
      </c>
      <c r="AO149">
        <v>0.6</v>
      </c>
      <c r="AP149" s="33">
        <v>920</v>
      </c>
      <c r="AQ149">
        <v>12</v>
      </c>
      <c r="AR149">
        <v>0.7</v>
      </c>
      <c r="AS149">
        <v>0.6</v>
      </c>
      <c r="AU149" t="b">
        <f t="shared" si="2"/>
        <v>0</v>
      </c>
    </row>
    <row r="150" spans="1:47" x14ac:dyDescent="0.3">
      <c r="A150" t="s">
        <v>13</v>
      </c>
      <c r="B150">
        <v>87</v>
      </c>
      <c r="C150">
        <v>8</v>
      </c>
      <c r="D150">
        <v>0.7</v>
      </c>
      <c r="E150">
        <v>0.8</v>
      </c>
      <c r="F150">
        <v>85</v>
      </c>
      <c r="G150">
        <v>7.4</v>
      </c>
      <c r="H150">
        <v>0.6</v>
      </c>
      <c r="I150">
        <v>0.8</v>
      </c>
      <c r="J150">
        <v>90</v>
      </c>
      <c r="K150">
        <v>7.3</v>
      </c>
      <c r="L150">
        <v>0.6</v>
      </c>
      <c r="M150">
        <v>0.8</v>
      </c>
      <c r="N150">
        <v>95</v>
      </c>
      <c r="O150">
        <v>7.9</v>
      </c>
      <c r="P150">
        <v>0.7</v>
      </c>
      <c r="Q150">
        <v>0.8</v>
      </c>
      <c r="R150">
        <v>99</v>
      </c>
      <c r="S150">
        <v>9</v>
      </c>
      <c r="T150">
        <v>0.7</v>
      </c>
      <c r="U150">
        <v>0.8</v>
      </c>
      <c r="V150">
        <v>100</v>
      </c>
      <c r="W150">
        <v>9.1999999999999993</v>
      </c>
      <c r="X150">
        <v>0.8</v>
      </c>
      <c r="Y150">
        <v>0.8</v>
      </c>
      <c r="Z150">
        <v>108</v>
      </c>
      <c r="AA150">
        <v>10.1</v>
      </c>
      <c r="AB150">
        <v>0.9</v>
      </c>
      <c r="AC150">
        <v>0.8</v>
      </c>
      <c r="AD150">
        <v>91</v>
      </c>
      <c r="AE150">
        <v>8.5</v>
      </c>
      <c r="AF150">
        <v>0.7</v>
      </c>
      <c r="AG150">
        <v>0.8</v>
      </c>
      <c r="AH150">
        <v>77</v>
      </c>
      <c r="AI150">
        <v>7.3</v>
      </c>
      <c r="AJ150">
        <v>0.6</v>
      </c>
      <c r="AK150">
        <v>0.8</v>
      </c>
      <c r="AL150" s="30">
        <v>106</v>
      </c>
      <c r="AM150">
        <v>10</v>
      </c>
      <c r="AN150">
        <v>0.9</v>
      </c>
      <c r="AO150">
        <v>0.8</v>
      </c>
      <c r="AP150" s="33">
        <v>938</v>
      </c>
      <c r="AQ150">
        <v>8.4</v>
      </c>
      <c r="AR150">
        <v>0.7</v>
      </c>
      <c r="AS150">
        <v>0.8</v>
      </c>
      <c r="AU150" t="b">
        <f t="shared" si="2"/>
        <v>0</v>
      </c>
    </row>
    <row r="151" spans="1:47" x14ac:dyDescent="0.3">
      <c r="A151" t="s">
        <v>12</v>
      </c>
      <c r="B151">
        <v>50</v>
      </c>
      <c r="C151">
        <v>8.8000000000000007</v>
      </c>
      <c r="D151">
        <v>0.4</v>
      </c>
      <c r="E151">
        <v>0.4</v>
      </c>
      <c r="F151">
        <v>67</v>
      </c>
      <c r="G151">
        <v>11.9</v>
      </c>
      <c r="H151">
        <v>0.5</v>
      </c>
      <c r="I151">
        <v>0.4</v>
      </c>
      <c r="J151">
        <v>62</v>
      </c>
      <c r="K151">
        <v>11.2</v>
      </c>
      <c r="L151">
        <v>0.4</v>
      </c>
      <c r="M151">
        <v>0.4</v>
      </c>
      <c r="N151">
        <v>53</v>
      </c>
      <c r="O151">
        <v>9.9</v>
      </c>
      <c r="P151">
        <v>0.4</v>
      </c>
      <c r="Q151">
        <v>0.4</v>
      </c>
      <c r="R151">
        <v>55</v>
      </c>
      <c r="S151">
        <v>10.8</v>
      </c>
      <c r="T151">
        <v>0.4</v>
      </c>
      <c r="U151">
        <v>0.4</v>
      </c>
      <c r="V151">
        <v>55</v>
      </c>
      <c r="W151">
        <v>10.7</v>
      </c>
      <c r="X151">
        <v>0.4</v>
      </c>
      <c r="Y151">
        <v>0.4</v>
      </c>
      <c r="Z151">
        <v>54</v>
      </c>
      <c r="AA151">
        <v>10.7</v>
      </c>
      <c r="AB151">
        <v>0.4</v>
      </c>
      <c r="AC151">
        <v>0.4</v>
      </c>
      <c r="AD151">
        <v>47</v>
      </c>
      <c r="AE151">
        <v>9.6</v>
      </c>
      <c r="AF151">
        <v>0.4</v>
      </c>
      <c r="AG151">
        <v>0.4</v>
      </c>
      <c r="AH151">
        <v>40</v>
      </c>
      <c r="AI151">
        <v>8.1999999999999993</v>
      </c>
      <c r="AJ151">
        <v>0.3</v>
      </c>
      <c r="AK151">
        <v>0.4</v>
      </c>
      <c r="AL151" s="30">
        <v>38</v>
      </c>
      <c r="AM151">
        <v>8.5</v>
      </c>
      <c r="AN151">
        <v>0.3</v>
      </c>
      <c r="AO151">
        <v>0.3</v>
      </c>
      <c r="AP151" s="33">
        <v>521</v>
      </c>
      <c r="AQ151">
        <v>10.1</v>
      </c>
      <c r="AR151">
        <v>0.4</v>
      </c>
      <c r="AS151">
        <v>0.4</v>
      </c>
      <c r="AU151" t="b">
        <f t="shared" si="2"/>
        <v>0</v>
      </c>
    </row>
    <row r="152" spans="1:47" x14ac:dyDescent="0.3">
      <c r="A152" t="s">
        <v>11</v>
      </c>
      <c r="B152">
        <v>11</v>
      </c>
      <c r="C152">
        <v>11.1</v>
      </c>
      <c r="D152">
        <v>0.1</v>
      </c>
      <c r="E152">
        <v>0.1</v>
      </c>
      <c r="F152">
        <v>12</v>
      </c>
      <c r="G152">
        <v>14</v>
      </c>
      <c r="H152">
        <v>0.1</v>
      </c>
      <c r="I152">
        <v>0.1</v>
      </c>
      <c r="J152">
        <v>9</v>
      </c>
      <c r="K152">
        <v>11.3</v>
      </c>
      <c r="L152">
        <v>0.1</v>
      </c>
      <c r="M152">
        <v>0.1</v>
      </c>
      <c r="N152">
        <v>15</v>
      </c>
      <c r="O152">
        <v>15.8</v>
      </c>
      <c r="P152">
        <v>0.1</v>
      </c>
      <c r="Q152">
        <v>0.1</v>
      </c>
      <c r="R152">
        <v>9</v>
      </c>
      <c r="S152">
        <v>11.5</v>
      </c>
      <c r="T152">
        <v>0.1</v>
      </c>
      <c r="U152">
        <v>0.1</v>
      </c>
      <c r="V152">
        <v>2</v>
      </c>
      <c r="W152" t="s">
        <v>167</v>
      </c>
      <c r="X152" t="s">
        <v>167</v>
      </c>
      <c r="Y152">
        <v>0</v>
      </c>
      <c r="Z152">
        <v>18</v>
      </c>
      <c r="AA152">
        <v>24</v>
      </c>
      <c r="AB152">
        <v>0.1</v>
      </c>
      <c r="AC152">
        <v>0.1</v>
      </c>
      <c r="AD152">
        <v>9</v>
      </c>
      <c r="AE152">
        <v>13.6</v>
      </c>
      <c r="AF152">
        <v>0.1</v>
      </c>
      <c r="AG152">
        <v>0.1</v>
      </c>
      <c r="AH152">
        <v>6</v>
      </c>
      <c r="AI152">
        <v>13.3</v>
      </c>
      <c r="AJ152">
        <v>0</v>
      </c>
      <c r="AK152">
        <v>0</v>
      </c>
      <c r="AL152" s="30">
        <v>8</v>
      </c>
      <c r="AM152">
        <v>14</v>
      </c>
      <c r="AN152">
        <v>0.1</v>
      </c>
      <c r="AO152">
        <v>0</v>
      </c>
      <c r="AP152" s="33">
        <v>99</v>
      </c>
      <c r="AQ152">
        <v>13.4</v>
      </c>
      <c r="AR152">
        <v>0.1</v>
      </c>
      <c r="AS152">
        <v>0.1</v>
      </c>
      <c r="AU152" t="b">
        <f t="shared" si="2"/>
        <v>0</v>
      </c>
    </row>
    <row r="153" spans="1:47" x14ac:dyDescent="0.3">
      <c r="A153" t="s">
        <v>10</v>
      </c>
      <c r="B153">
        <v>39</v>
      </c>
      <c r="C153">
        <v>15.2</v>
      </c>
      <c r="D153">
        <v>0.3</v>
      </c>
      <c r="E153">
        <v>0.2</v>
      </c>
      <c r="F153">
        <v>31</v>
      </c>
      <c r="G153">
        <v>10.5</v>
      </c>
      <c r="H153">
        <v>0.2</v>
      </c>
      <c r="I153">
        <v>0.2</v>
      </c>
      <c r="J153">
        <v>26</v>
      </c>
      <c r="K153">
        <v>9.6</v>
      </c>
      <c r="L153">
        <v>0.2</v>
      </c>
      <c r="M153">
        <v>0.2</v>
      </c>
      <c r="N153">
        <v>39</v>
      </c>
      <c r="O153">
        <v>13.4</v>
      </c>
      <c r="P153">
        <v>0.3</v>
      </c>
      <c r="Q153">
        <v>0.2</v>
      </c>
      <c r="R153">
        <v>31</v>
      </c>
      <c r="S153">
        <v>10.1</v>
      </c>
      <c r="T153">
        <v>0.2</v>
      </c>
      <c r="U153">
        <v>0.2</v>
      </c>
      <c r="V153">
        <v>35</v>
      </c>
      <c r="W153">
        <v>14.6</v>
      </c>
      <c r="X153">
        <v>0.3</v>
      </c>
      <c r="Y153">
        <v>0.2</v>
      </c>
      <c r="Z153">
        <v>23</v>
      </c>
      <c r="AA153">
        <v>9.4</v>
      </c>
      <c r="AB153">
        <v>0.2</v>
      </c>
      <c r="AC153">
        <v>0.2</v>
      </c>
      <c r="AD153">
        <v>18</v>
      </c>
      <c r="AE153">
        <v>7.7</v>
      </c>
      <c r="AF153">
        <v>0.1</v>
      </c>
      <c r="AG153">
        <v>0.2</v>
      </c>
      <c r="AH153">
        <v>25</v>
      </c>
      <c r="AI153">
        <v>10.1</v>
      </c>
      <c r="AJ153">
        <v>0.2</v>
      </c>
      <c r="AK153">
        <v>0.2</v>
      </c>
      <c r="AL153" s="30">
        <v>22</v>
      </c>
      <c r="AM153">
        <v>8.9</v>
      </c>
      <c r="AN153">
        <v>0.2</v>
      </c>
      <c r="AO153">
        <v>0.2</v>
      </c>
      <c r="AP153" s="33">
        <v>289</v>
      </c>
      <c r="AQ153">
        <v>11</v>
      </c>
      <c r="AR153">
        <v>0.2</v>
      </c>
      <c r="AS153">
        <v>0.2</v>
      </c>
      <c r="AU153" t="b">
        <f t="shared" si="2"/>
        <v>0</v>
      </c>
    </row>
    <row r="154" spans="1:47" x14ac:dyDescent="0.3">
      <c r="A154" t="s">
        <v>9</v>
      </c>
      <c r="B154">
        <v>45</v>
      </c>
      <c r="C154">
        <v>9.9</v>
      </c>
      <c r="D154">
        <v>0.3</v>
      </c>
      <c r="E154">
        <v>0.3</v>
      </c>
      <c r="F154">
        <v>44</v>
      </c>
      <c r="G154">
        <v>9.6</v>
      </c>
      <c r="H154">
        <v>0.3</v>
      </c>
      <c r="I154">
        <v>0.3</v>
      </c>
      <c r="J154">
        <v>43</v>
      </c>
      <c r="K154">
        <v>8.1</v>
      </c>
      <c r="L154">
        <v>0.3</v>
      </c>
      <c r="M154">
        <v>0.4</v>
      </c>
      <c r="N154">
        <v>55</v>
      </c>
      <c r="O154">
        <v>10.199999999999999</v>
      </c>
      <c r="P154">
        <v>0.4</v>
      </c>
      <c r="Q154">
        <v>0.4</v>
      </c>
      <c r="R154">
        <v>28</v>
      </c>
      <c r="S154">
        <v>6.7</v>
      </c>
      <c r="T154">
        <v>0.2</v>
      </c>
      <c r="U154">
        <v>0.3</v>
      </c>
      <c r="V154">
        <v>43</v>
      </c>
      <c r="W154">
        <v>9.5</v>
      </c>
      <c r="X154">
        <v>0.3</v>
      </c>
      <c r="Y154">
        <v>0.3</v>
      </c>
      <c r="Z154">
        <v>34</v>
      </c>
      <c r="AA154">
        <v>8.1999999999999993</v>
      </c>
      <c r="AB154">
        <v>0.3</v>
      </c>
      <c r="AC154">
        <v>0.3</v>
      </c>
      <c r="AD154">
        <v>33</v>
      </c>
      <c r="AE154">
        <v>7.9</v>
      </c>
      <c r="AF154">
        <v>0.3</v>
      </c>
      <c r="AG154">
        <v>0.3</v>
      </c>
      <c r="AH154">
        <v>29</v>
      </c>
      <c r="AI154">
        <v>8</v>
      </c>
      <c r="AJ154">
        <v>0.2</v>
      </c>
      <c r="AK154">
        <v>0.3</v>
      </c>
      <c r="AL154" s="30">
        <v>38</v>
      </c>
      <c r="AM154">
        <v>9.1999999999999993</v>
      </c>
      <c r="AN154">
        <v>0.3</v>
      </c>
      <c r="AO154">
        <v>0.3</v>
      </c>
      <c r="AP154" s="33">
        <v>392</v>
      </c>
      <c r="AQ154">
        <v>8.8000000000000007</v>
      </c>
      <c r="AR154">
        <v>0.3</v>
      </c>
      <c r="AS154">
        <v>0.3</v>
      </c>
      <c r="AU154" t="b">
        <f t="shared" si="2"/>
        <v>0</v>
      </c>
    </row>
    <row r="155" spans="1:47" x14ac:dyDescent="0.3">
      <c r="A155" t="s">
        <v>8</v>
      </c>
      <c r="B155">
        <v>6</v>
      </c>
      <c r="C155">
        <v>24</v>
      </c>
      <c r="D155">
        <v>0</v>
      </c>
      <c r="E155">
        <v>0</v>
      </c>
      <c r="F155">
        <v>3</v>
      </c>
      <c r="G155" t="s">
        <v>167</v>
      </c>
      <c r="H155" t="s">
        <v>167</v>
      </c>
      <c r="I155">
        <v>0</v>
      </c>
      <c r="J155">
        <v>0</v>
      </c>
      <c r="K155">
        <v>0</v>
      </c>
      <c r="L155">
        <v>0</v>
      </c>
      <c r="M155">
        <v>0</v>
      </c>
      <c r="N155">
        <v>3</v>
      </c>
      <c r="O155" t="s">
        <v>167</v>
      </c>
      <c r="P155" t="s">
        <v>167</v>
      </c>
      <c r="Q155">
        <v>0</v>
      </c>
      <c r="R155">
        <v>2</v>
      </c>
      <c r="S155" t="s">
        <v>167</v>
      </c>
      <c r="T155" t="s">
        <v>167</v>
      </c>
      <c r="U155">
        <v>0</v>
      </c>
      <c r="V155">
        <v>1</v>
      </c>
      <c r="W155" t="s">
        <v>167</v>
      </c>
      <c r="X155" t="s">
        <v>167</v>
      </c>
      <c r="Y155">
        <v>0</v>
      </c>
      <c r="Z155">
        <v>6</v>
      </c>
      <c r="AA155">
        <v>30</v>
      </c>
      <c r="AB155">
        <v>0</v>
      </c>
      <c r="AC155">
        <v>0</v>
      </c>
      <c r="AD155">
        <v>2</v>
      </c>
      <c r="AE155" t="s">
        <v>167</v>
      </c>
      <c r="AF155" t="s">
        <v>167</v>
      </c>
      <c r="AG155">
        <v>0</v>
      </c>
      <c r="AH155">
        <v>4</v>
      </c>
      <c r="AI155" t="s">
        <v>167</v>
      </c>
      <c r="AJ155" t="s">
        <v>167</v>
      </c>
      <c r="AK155">
        <v>0</v>
      </c>
      <c r="AL155" s="30">
        <v>3</v>
      </c>
      <c r="AM155" t="s">
        <v>167</v>
      </c>
      <c r="AN155" t="s">
        <v>167</v>
      </c>
      <c r="AO155">
        <v>0</v>
      </c>
      <c r="AP155" s="33">
        <v>30</v>
      </c>
      <c r="AQ155">
        <v>15.3</v>
      </c>
      <c r="AR155">
        <v>0</v>
      </c>
      <c r="AS155">
        <v>0</v>
      </c>
      <c r="AU155" t="b">
        <f t="shared" si="2"/>
        <v>0</v>
      </c>
    </row>
    <row r="156" spans="1:47" x14ac:dyDescent="0.3">
      <c r="A156" t="s">
        <v>7</v>
      </c>
      <c r="B156">
        <v>9</v>
      </c>
      <c r="C156">
        <v>11.3</v>
      </c>
      <c r="D156">
        <v>0.1</v>
      </c>
      <c r="E156">
        <v>0.1</v>
      </c>
      <c r="F156">
        <v>5</v>
      </c>
      <c r="G156">
        <v>7.9</v>
      </c>
      <c r="H156">
        <v>0</v>
      </c>
      <c r="I156">
        <v>0</v>
      </c>
      <c r="J156">
        <v>10</v>
      </c>
      <c r="K156">
        <v>10.9</v>
      </c>
      <c r="L156">
        <v>0.1</v>
      </c>
      <c r="M156">
        <v>0.1</v>
      </c>
      <c r="N156">
        <v>9</v>
      </c>
      <c r="O156">
        <v>14.1</v>
      </c>
      <c r="P156">
        <v>0.1</v>
      </c>
      <c r="Q156">
        <v>0</v>
      </c>
      <c r="R156">
        <v>7</v>
      </c>
      <c r="S156">
        <v>9.6999999999999993</v>
      </c>
      <c r="T156">
        <v>0.1</v>
      </c>
      <c r="U156">
        <v>0.1</v>
      </c>
      <c r="V156">
        <v>9</v>
      </c>
      <c r="W156">
        <v>13.2</v>
      </c>
      <c r="X156">
        <v>0.1</v>
      </c>
      <c r="Y156">
        <v>0.1</v>
      </c>
      <c r="Z156">
        <v>4</v>
      </c>
      <c r="AA156" t="s">
        <v>167</v>
      </c>
      <c r="AB156" t="s">
        <v>167</v>
      </c>
      <c r="AC156">
        <v>0</v>
      </c>
      <c r="AD156">
        <v>9</v>
      </c>
      <c r="AE156">
        <v>13.4</v>
      </c>
      <c r="AF156">
        <v>0.1</v>
      </c>
      <c r="AG156">
        <v>0.1</v>
      </c>
      <c r="AH156">
        <v>5</v>
      </c>
      <c r="AI156">
        <v>8.3000000000000007</v>
      </c>
      <c r="AJ156">
        <v>0</v>
      </c>
      <c r="AK156">
        <v>0</v>
      </c>
      <c r="AL156" s="30">
        <v>6</v>
      </c>
      <c r="AM156">
        <v>9.1</v>
      </c>
      <c r="AN156">
        <v>0</v>
      </c>
      <c r="AO156">
        <v>0.1</v>
      </c>
      <c r="AP156" s="33">
        <v>73</v>
      </c>
      <c r="AQ156">
        <v>10.7</v>
      </c>
      <c r="AR156">
        <v>0.1</v>
      </c>
      <c r="AS156">
        <v>0</v>
      </c>
      <c r="AU156" t="b">
        <f t="shared" si="2"/>
        <v>0</v>
      </c>
    </row>
    <row r="157" spans="1:47" x14ac:dyDescent="0.3">
      <c r="A157" t="s">
        <v>6</v>
      </c>
      <c r="B157">
        <v>21</v>
      </c>
      <c r="C157">
        <v>6.9</v>
      </c>
      <c r="D157">
        <v>0.2</v>
      </c>
      <c r="E157">
        <v>0.2</v>
      </c>
      <c r="F157">
        <v>22</v>
      </c>
      <c r="G157">
        <v>7.7</v>
      </c>
      <c r="H157">
        <v>0.2</v>
      </c>
      <c r="I157">
        <v>0.2</v>
      </c>
      <c r="J157">
        <v>27</v>
      </c>
      <c r="K157">
        <v>8.9</v>
      </c>
      <c r="L157">
        <v>0.2</v>
      </c>
      <c r="M157">
        <v>0.2</v>
      </c>
      <c r="N157">
        <v>11</v>
      </c>
      <c r="O157">
        <v>3.9</v>
      </c>
      <c r="P157">
        <v>0.1</v>
      </c>
      <c r="Q157">
        <v>0.2</v>
      </c>
      <c r="R157">
        <v>7</v>
      </c>
      <c r="S157">
        <v>2.9</v>
      </c>
      <c r="T157">
        <v>0.1</v>
      </c>
      <c r="U157">
        <v>0.2</v>
      </c>
      <c r="V157">
        <v>18</v>
      </c>
      <c r="W157">
        <v>6.6</v>
      </c>
      <c r="X157">
        <v>0.1</v>
      </c>
      <c r="Y157">
        <v>0.2</v>
      </c>
      <c r="Z157">
        <v>23</v>
      </c>
      <c r="AA157">
        <v>9.6</v>
      </c>
      <c r="AB157">
        <v>0.2</v>
      </c>
      <c r="AC157">
        <v>0.2</v>
      </c>
      <c r="AD157">
        <v>27</v>
      </c>
      <c r="AE157">
        <v>10.6</v>
      </c>
      <c r="AF157">
        <v>0.2</v>
      </c>
      <c r="AG157">
        <v>0.2</v>
      </c>
      <c r="AH157">
        <v>14</v>
      </c>
      <c r="AI157">
        <v>5</v>
      </c>
      <c r="AJ157">
        <v>0.1</v>
      </c>
      <c r="AK157">
        <v>0.2</v>
      </c>
      <c r="AL157" s="30">
        <v>29</v>
      </c>
      <c r="AM157">
        <v>11</v>
      </c>
      <c r="AN157">
        <v>0.2</v>
      </c>
      <c r="AO157">
        <v>0.2</v>
      </c>
      <c r="AP157" s="33">
        <v>199</v>
      </c>
      <c r="AQ157">
        <v>7.3</v>
      </c>
      <c r="AR157">
        <v>0.2</v>
      </c>
      <c r="AS157">
        <v>0.2</v>
      </c>
      <c r="AU157" t="b">
        <f t="shared" si="2"/>
        <v>0</v>
      </c>
    </row>
    <row r="158" spans="1:47" x14ac:dyDescent="0.3">
      <c r="A158" t="s">
        <v>5</v>
      </c>
      <c r="B158">
        <v>100</v>
      </c>
      <c r="C158">
        <v>5.6</v>
      </c>
      <c r="D158">
        <v>0.8</v>
      </c>
      <c r="E158">
        <v>1.3</v>
      </c>
      <c r="F158">
        <v>148</v>
      </c>
      <c r="G158">
        <v>7.8</v>
      </c>
      <c r="H158">
        <v>1</v>
      </c>
      <c r="I158">
        <v>1.3</v>
      </c>
      <c r="J158">
        <v>148</v>
      </c>
      <c r="K158">
        <v>7.8</v>
      </c>
      <c r="L158">
        <v>1</v>
      </c>
      <c r="M158">
        <v>1.3</v>
      </c>
      <c r="N158">
        <v>133</v>
      </c>
      <c r="O158">
        <v>7.8</v>
      </c>
      <c r="P158">
        <v>0.9</v>
      </c>
      <c r="Q158">
        <v>1.2</v>
      </c>
      <c r="R158">
        <v>100</v>
      </c>
      <c r="S158">
        <v>6.3</v>
      </c>
      <c r="T158">
        <v>0.7</v>
      </c>
      <c r="U158">
        <v>1.1000000000000001</v>
      </c>
      <c r="V158">
        <v>107</v>
      </c>
      <c r="W158">
        <v>7</v>
      </c>
      <c r="X158">
        <v>0.8</v>
      </c>
      <c r="Y158">
        <v>1.1000000000000001</v>
      </c>
      <c r="Z158">
        <v>113</v>
      </c>
      <c r="AA158">
        <v>7.9</v>
      </c>
      <c r="AB158">
        <v>0.9</v>
      </c>
      <c r="AC158">
        <v>1.1000000000000001</v>
      </c>
      <c r="AD158">
        <v>97</v>
      </c>
      <c r="AE158">
        <v>7.1</v>
      </c>
      <c r="AF158">
        <v>0.8</v>
      </c>
      <c r="AG158">
        <v>1.1000000000000001</v>
      </c>
      <c r="AH158">
        <v>116</v>
      </c>
      <c r="AI158">
        <v>8.5</v>
      </c>
      <c r="AJ158">
        <v>1</v>
      </c>
      <c r="AK158">
        <v>1.1000000000000001</v>
      </c>
      <c r="AL158" s="30">
        <v>104</v>
      </c>
      <c r="AM158">
        <v>7.7</v>
      </c>
      <c r="AN158">
        <v>0.8</v>
      </c>
      <c r="AO158">
        <v>1</v>
      </c>
      <c r="AP158" s="34">
        <v>1166</v>
      </c>
      <c r="AQ158">
        <v>7.3</v>
      </c>
      <c r="AR158">
        <v>0.9</v>
      </c>
      <c r="AS158">
        <v>1.2</v>
      </c>
      <c r="AU158" t="b">
        <f t="shared" si="2"/>
        <v>0</v>
      </c>
    </row>
    <row r="159" spans="1:47" x14ac:dyDescent="0.3">
      <c r="A159" t="s">
        <v>4</v>
      </c>
      <c r="B159">
        <v>8</v>
      </c>
      <c r="C159">
        <v>7.8</v>
      </c>
      <c r="D159">
        <v>0.1</v>
      </c>
      <c r="E159">
        <v>0.1</v>
      </c>
      <c r="F159">
        <v>12</v>
      </c>
      <c r="G159">
        <v>10.7</v>
      </c>
      <c r="H159">
        <v>0.1</v>
      </c>
      <c r="I159">
        <v>0.1</v>
      </c>
      <c r="J159">
        <v>10</v>
      </c>
      <c r="K159">
        <v>10</v>
      </c>
      <c r="L159">
        <v>0.1</v>
      </c>
      <c r="M159">
        <v>0.1</v>
      </c>
      <c r="N159">
        <v>9</v>
      </c>
      <c r="O159">
        <v>9.6</v>
      </c>
      <c r="P159">
        <v>0.1</v>
      </c>
      <c r="Q159">
        <v>0.1</v>
      </c>
      <c r="R159">
        <v>11</v>
      </c>
      <c r="S159">
        <v>9.4</v>
      </c>
      <c r="T159">
        <v>0.1</v>
      </c>
      <c r="U159">
        <v>0.1</v>
      </c>
      <c r="V159">
        <v>12</v>
      </c>
      <c r="W159">
        <v>12.4</v>
      </c>
      <c r="X159">
        <v>0.1</v>
      </c>
      <c r="Y159">
        <v>0.1</v>
      </c>
      <c r="Z159">
        <v>6</v>
      </c>
      <c r="AA159">
        <v>5.9</v>
      </c>
      <c r="AB159">
        <v>0</v>
      </c>
      <c r="AC159">
        <v>0.1</v>
      </c>
      <c r="AD159">
        <v>9</v>
      </c>
      <c r="AE159">
        <v>11.7</v>
      </c>
      <c r="AF159">
        <v>0.1</v>
      </c>
      <c r="AG159">
        <v>0.1</v>
      </c>
      <c r="AH159">
        <v>11</v>
      </c>
      <c r="AI159">
        <v>10.6</v>
      </c>
      <c r="AJ159">
        <v>0.1</v>
      </c>
      <c r="AK159">
        <v>0.1</v>
      </c>
      <c r="AL159" s="30">
        <v>10</v>
      </c>
      <c r="AM159">
        <v>11.1</v>
      </c>
      <c r="AN159">
        <v>0.1</v>
      </c>
      <c r="AO159">
        <v>0.1</v>
      </c>
      <c r="AP159" s="33">
        <v>98</v>
      </c>
      <c r="AQ159">
        <v>9.9</v>
      </c>
      <c r="AR159">
        <v>0.1</v>
      </c>
      <c r="AS159">
        <v>0.1</v>
      </c>
      <c r="AU159" t="b">
        <f t="shared" si="2"/>
        <v>0</v>
      </c>
    </row>
    <row r="160" spans="1:47" x14ac:dyDescent="0.3">
      <c r="A160" t="s">
        <v>3</v>
      </c>
      <c r="B160">
        <v>19</v>
      </c>
      <c r="C160">
        <v>13.9</v>
      </c>
      <c r="D160">
        <v>0.1</v>
      </c>
      <c r="E160">
        <v>0.1</v>
      </c>
      <c r="F160">
        <v>7</v>
      </c>
      <c r="G160">
        <v>5.0999999999999996</v>
      </c>
      <c r="H160">
        <v>0</v>
      </c>
      <c r="I160">
        <v>0.1</v>
      </c>
      <c r="J160">
        <v>13</v>
      </c>
      <c r="K160">
        <v>10.5</v>
      </c>
      <c r="L160">
        <v>0.1</v>
      </c>
      <c r="M160">
        <v>0.1</v>
      </c>
      <c r="N160">
        <v>15</v>
      </c>
      <c r="O160">
        <v>11.7</v>
      </c>
      <c r="P160">
        <v>0.1</v>
      </c>
      <c r="Q160">
        <v>0.1</v>
      </c>
      <c r="R160">
        <v>16</v>
      </c>
      <c r="S160">
        <v>13</v>
      </c>
      <c r="T160">
        <v>0.1</v>
      </c>
      <c r="U160">
        <v>0.1</v>
      </c>
      <c r="V160">
        <v>3</v>
      </c>
      <c r="W160" t="s">
        <v>167</v>
      </c>
      <c r="X160" t="s">
        <v>167</v>
      </c>
      <c r="Y160">
        <v>0.1</v>
      </c>
      <c r="Z160">
        <v>16</v>
      </c>
      <c r="AA160">
        <v>11.9</v>
      </c>
      <c r="AB160">
        <v>0.1</v>
      </c>
      <c r="AC160">
        <v>0.1</v>
      </c>
      <c r="AD160">
        <v>10</v>
      </c>
      <c r="AE160">
        <v>8.6</v>
      </c>
      <c r="AF160">
        <v>0.1</v>
      </c>
      <c r="AG160">
        <v>0.1</v>
      </c>
      <c r="AH160">
        <v>9</v>
      </c>
      <c r="AI160">
        <v>8.8000000000000007</v>
      </c>
      <c r="AJ160">
        <v>0.1</v>
      </c>
      <c r="AK160">
        <v>0.1</v>
      </c>
      <c r="AL160" s="30">
        <v>9</v>
      </c>
      <c r="AM160">
        <v>8.6999999999999993</v>
      </c>
      <c r="AN160">
        <v>0.1</v>
      </c>
      <c r="AO160">
        <v>0.1</v>
      </c>
      <c r="AP160" s="33">
        <v>117</v>
      </c>
      <c r="AQ160">
        <v>9.6</v>
      </c>
      <c r="AR160">
        <v>0.1</v>
      </c>
      <c r="AS160">
        <v>0.1</v>
      </c>
      <c r="AU160" t="b">
        <f t="shared" si="2"/>
        <v>0</v>
      </c>
    </row>
    <row r="161" spans="1:47" x14ac:dyDescent="0.3">
      <c r="A161" t="s">
        <v>2</v>
      </c>
      <c r="B161">
        <v>17</v>
      </c>
      <c r="C161">
        <v>9.8000000000000007</v>
      </c>
      <c r="D161">
        <v>0.1</v>
      </c>
      <c r="E161">
        <v>0.1</v>
      </c>
      <c r="F161">
        <v>19</v>
      </c>
      <c r="G161">
        <v>10.6</v>
      </c>
      <c r="H161">
        <v>0.1</v>
      </c>
      <c r="I161">
        <v>0.1</v>
      </c>
      <c r="J161">
        <v>19</v>
      </c>
      <c r="K161">
        <v>12.2</v>
      </c>
      <c r="L161">
        <v>0.1</v>
      </c>
      <c r="M161">
        <v>0.1</v>
      </c>
      <c r="N161">
        <v>12</v>
      </c>
      <c r="O161">
        <v>8.3000000000000007</v>
      </c>
      <c r="P161">
        <v>0.1</v>
      </c>
      <c r="Q161">
        <v>0.1</v>
      </c>
      <c r="R161">
        <v>24</v>
      </c>
      <c r="S161">
        <v>15</v>
      </c>
      <c r="T161">
        <v>0.2</v>
      </c>
      <c r="U161">
        <v>0.1</v>
      </c>
      <c r="V161">
        <v>16</v>
      </c>
      <c r="W161">
        <v>12.2</v>
      </c>
      <c r="X161">
        <v>0.1</v>
      </c>
      <c r="Y161">
        <v>0.1</v>
      </c>
      <c r="Z161">
        <v>10</v>
      </c>
      <c r="AA161">
        <v>8.1</v>
      </c>
      <c r="AB161">
        <v>0.1</v>
      </c>
      <c r="AC161">
        <v>0.1</v>
      </c>
      <c r="AD161">
        <v>7</v>
      </c>
      <c r="AE161">
        <v>8.1</v>
      </c>
      <c r="AF161">
        <v>0.1</v>
      </c>
      <c r="AG161">
        <v>0.1</v>
      </c>
      <c r="AH161">
        <v>13</v>
      </c>
      <c r="AI161">
        <v>11</v>
      </c>
      <c r="AJ161">
        <v>0.1</v>
      </c>
      <c r="AK161">
        <v>0.1</v>
      </c>
      <c r="AL161" s="30">
        <v>18</v>
      </c>
      <c r="AM161">
        <v>14.9</v>
      </c>
      <c r="AN161">
        <v>0.1</v>
      </c>
      <c r="AO161">
        <v>0.1</v>
      </c>
      <c r="AP161" s="33">
        <v>155</v>
      </c>
      <c r="AQ161">
        <v>11.1</v>
      </c>
      <c r="AR161">
        <v>0.1</v>
      </c>
      <c r="AS161">
        <v>0.1</v>
      </c>
      <c r="AU161" t="b">
        <f t="shared" si="2"/>
        <v>0</v>
      </c>
    </row>
    <row r="162" spans="1:47" x14ac:dyDescent="0.3">
      <c r="A162" t="s">
        <v>1</v>
      </c>
      <c r="B162">
        <v>33</v>
      </c>
      <c r="C162">
        <v>12</v>
      </c>
      <c r="D162">
        <v>0.2</v>
      </c>
      <c r="E162">
        <v>0.2</v>
      </c>
      <c r="F162">
        <v>33</v>
      </c>
      <c r="G162">
        <v>12.1</v>
      </c>
      <c r="H162">
        <v>0.2</v>
      </c>
      <c r="I162">
        <v>0.2</v>
      </c>
      <c r="J162">
        <v>31</v>
      </c>
      <c r="K162">
        <v>10.6</v>
      </c>
      <c r="L162">
        <v>0.2</v>
      </c>
      <c r="M162">
        <v>0.2</v>
      </c>
      <c r="N162">
        <v>38</v>
      </c>
      <c r="O162">
        <v>12.3</v>
      </c>
      <c r="P162">
        <v>0.3</v>
      </c>
      <c r="Q162">
        <v>0.2</v>
      </c>
      <c r="R162">
        <v>47</v>
      </c>
      <c r="S162">
        <v>15.4</v>
      </c>
      <c r="T162">
        <v>0.4</v>
      </c>
      <c r="U162">
        <v>0.2</v>
      </c>
      <c r="V162">
        <v>37</v>
      </c>
      <c r="W162">
        <v>15.3</v>
      </c>
      <c r="X162">
        <v>0.3</v>
      </c>
      <c r="Y162">
        <v>0.2</v>
      </c>
      <c r="Z162">
        <v>23</v>
      </c>
      <c r="AA162">
        <v>9.6</v>
      </c>
      <c r="AB162">
        <v>0.2</v>
      </c>
      <c r="AC162">
        <v>0.2</v>
      </c>
      <c r="AD162">
        <v>34</v>
      </c>
      <c r="AE162">
        <v>12.7</v>
      </c>
      <c r="AF162">
        <v>0.3</v>
      </c>
      <c r="AG162">
        <v>0.2</v>
      </c>
      <c r="AH162">
        <v>36</v>
      </c>
      <c r="AI162">
        <v>13.4</v>
      </c>
      <c r="AJ162">
        <v>0.3</v>
      </c>
      <c r="AK162">
        <v>0.2</v>
      </c>
      <c r="AL162" s="30">
        <v>32</v>
      </c>
      <c r="AM162">
        <v>11.9</v>
      </c>
      <c r="AN162">
        <v>0.3</v>
      </c>
      <c r="AO162">
        <v>0.2</v>
      </c>
      <c r="AP162" s="33">
        <v>344</v>
      </c>
      <c r="AQ162">
        <v>12.6</v>
      </c>
      <c r="AR162">
        <v>0.3</v>
      </c>
      <c r="AS162">
        <v>0.2</v>
      </c>
      <c r="AU162" t="b">
        <f t="shared" si="2"/>
        <v>0</v>
      </c>
    </row>
    <row r="163" spans="1:47" x14ac:dyDescent="0.3">
      <c r="A163" t="s">
        <v>0</v>
      </c>
      <c r="B163" s="1">
        <v>13301</v>
      </c>
      <c r="C163">
        <v>9.4</v>
      </c>
      <c r="D163">
        <v>100</v>
      </c>
      <c r="E163">
        <v>100</v>
      </c>
      <c r="F163" s="1">
        <v>14209</v>
      </c>
      <c r="G163">
        <v>9.6</v>
      </c>
      <c r="H163">
        <v>100</v>
      </c>
      <c r="I163">
        <v>100</v>
      </c>
      <c r="J163" s="1">
        <v>14351</v>
      </c>
      <c r="K163">
        <v>9.5</v>
      </c>
      <c r="L163">
        <v>100</v>
      </c>
      <c r="M163">
        <v>100</v>
      </c>
      <c r="N163" s="1">
        <v>14014</v>
      </c>
      <c r="O163">
        <v>9.6</v>
      </c>
      <c r="P163">
        <v>100</v>
      </c>
      <c r="Q163">
        <v>100</v>
      </c>
      <c r="R163" s="1">
        <v>13412</v>
      </c>
      <c r="S163">
        <v>9.5</v>
      </c>
      <c r="T163">
        <v>100</v>
      </c>
      <c r="U163">
        <v>100</v>
      </c>
      <c r="V163" s="1">
        <v>13052</v>
      </c>
      <c r="W163">
        <v>9.8000000000000007</v>
      </c>
      <c r="X163">
        <v>100</v>
      </c>
      <c r="Y163">
        <v>100</v>
      </c>
      <c r="Z163" s="1">
        <v>12419</v>
      </c>
      <c r="AA163">
        <v>9.4</v>
      </c>
      <c r="AB163">
        <v>100</v>
      </c>
      <c r="AC163">
        <v>100</v>
      </c>
      <c r="AD163" s="1">
        <v>12182</v>
      </c>
      <c r="AE163">
        <v>9.4</v>
      </c>
      <c r="AF163">
        <v>100</v>
      </c>
      <c r="AG163">
        <v>100</v>
      </c>
      <c r="AH163" s="1">
        <v>12158</v>
      </c>
      <c r="AI163">
        <v>9.5</v>
      </c>
      <c r="AJ163">
        <v>100</v>
      </c>
      <c r="AK163">
        <v>100</v>
      </c>
      <c r="AL163" s="31">
        <v>12407</v>
      </c>
      <c r="AM163">
        <v>9.5</v>
      </c>
      <c r="AN163">
        <v>100</v>
      </c>
      <c r="AO163">
        <v>100</v>
      </c>
      <c r="AP163" s="34">
        <v>131505</v>
      </c>
      <c r="AQ163">
        <v>9.5</v>
      </c>
      <c r="AR163">
        <v>100</v>
      </c>
      <c r="AS163">
        <v>100</v>
      </c>
      <c r="AU163" t="b">
        <f t="shared" si="2"/>
        <v>0</v>
      </c>
    </row>
    <row r="164" spans="1:47" x14ac:dyDescent="0.3">
      <c r="A164" t="s">
        <v>361</v>
      </c>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4"/>
  <sheetViews>
    <sheetView topLeftCell="AB1" workbookViewId="0">
      <selection activeCell="AL1" sqref="AL1:AL1048576"/>
    </sheetView>
  </sheetViews>
  <sheetFormatPr defaultColWidth="11.19921875" defaultRowHeight="15.6" x14ac:dyDescent="0.3"/>
  <cols>
    <col min="38" max="38" width="11.19921875" style="30"/>
  </cols>
  <sheetData>
    <row r="1" spans="1:48" x14ac:dyDescent="0.3">
      <c r="A1" t="s">
        <v>345</v>
      </c>
      <c r="G1" s="4" t="s">
        <v>362</v>
      </c>
      <c r="H1" s="27" t="s">
        <v>375</v>
      </c>
    </row>
    <row r="2" spans="1:48" x14ac:dyDescent="0.3">
      <c r="B2">
        <v>2005</v>
      </c>
      <c r="F2">
        <v>2006</v>
      </c>
      <c r="J2">
        <v>2007</v>
      </c>
      <c r="N2">
        <v>2008</v>
      </c>
      <c r="R2">
        <v>2009</v>
      </c>
      <c r="V2">
        <v>2010</v>
      </c>
      <c r="Z2">
        <v>2011</v>
      </c>
      <c r="AD2">
        <v>2012</v>
      </c>
      <c r="AH2">
        <v>2013</v>
      </c>
      <c r="AL2" s="30">
        <v>2014</v>
      </c>
      <c r="AP2" t="s">
        <v>165</v>
      </c>
    </row>
    <row r="3" spans="1:48" x14ac:dyDescent="0.3">
      <c r="B3" t="s">
        <v>164</v>
      </c>
      <c r="C3" t="s">
        <v>343</v>
      </c>
      <c r="D3" t="s">
        <v>342</v>
      </c>
      <c r="E3" t="s">
        <v>161</v>
      </c>
      <c r="F3" t="s">
        <v>164</v>
      </c>
      <c r="G3" t="s">
        <v>343</v>
      </c>
      <c r="H3" t="s">
        <v>342</v>
      </c>
      <c r="I3" t="s">
        <v>161</v>
      </c>
      <c r="J3" t="s">
        <v>164</v>
      </c>
      <c r="K3" t="s">
        <v>343</v>
      </c>
      <c r="L3" t="s">
        <v>342</v>
      </c>
      <c r="M3" t="s">
        <v>161</v>
      </c>
      <c r="N3" t="s">
        <v>164</v>
      </c>
      <c r="O3" t="s">
        <v>343</v>
      </c>
      <c r="P3" t="s">
        <v>342</v>
      </c>
      <c r="Q3" t="s">
        <v>161</v>
      </c>
      <c r="R3" t="s">
        <v>164</v>
      </c>
      <c r="S3" t="s">
        <v>343</v>
      </c>
      <c r="T3" t="s">
        <v>342</v>
      </c>
      <c r="U3" t="s">
        <v>161</v>
      </c>
      <c r="V3" t="s">
        <v>164</v>
      </c>
      <c r="W3" t="s">
        <v>343</v>
      </c>
      <c r="X3" t="s">
        <v>342</v>
      </c>
      <c r="Y3" t="s">
        <v>161</v>
      </c>
      <c r="Z3" t="s">
        <v>164</v>
      </c>
      <c r="AA3" t="s">
        <v>343</v>
      </c>
      <c r="AB3" t="s">
        <v>342</v>
      </c>
      <c r="AC3" t="s">
        <v>161</v>
      </c>
      <c r="AD3" t="s">
        <v>164</v>
      </c>
      <c r="AE3" t="s">
        <v>343</v>
      </c>
      <c r="AF3" t="s">
        <v>342</v>
      </c>
      <c r="AG3" t="s">
        <v>161</v>
      </c>
      <c r="AH3" t="s">
        <v>164</v>
      </c>
      <c r="AI3" t="s">
        <v>343</v>
      </c>
      <c r="AJ3" t="s">
        <v>342</v>
      </c>
      <c r="AK3" t="s">
        <v>161</v>
      </c>
      <c r="AL3" s="30" t="s">
        <v>164</v>
      </c>
      <c r="AM3" t="s">
        <v>343</v>
      </c>
      <c r="AN3" t="s">
        <v>342</v>
      </c>
      <c r="AO3" t="s">
        <v>161</v>
      </c>
      <c r="AP3" t="s">
        <v>164</v>
      </c>
      <c r="AQ3" t="s">
        <v>343</v>
      </c>
      <c r="AR3" t="s">
        <v>342</v>
      </c>
      <c r="AS3" t="s">
        <v>161</v>
      </c>
    </row>
    <row r="4" spans="1:48" x14ac:dyDescent="0.3">
      <c r="A4" t="s">
        <v>159</v>
      </c>
      <c r="B4">
        <v>27</v>
      </c>
      <c r="C4">
        <v>12.4</v>
      </c>
      <c r="D4">
        <v>0.4</v>
      </c>
      <c r="E4">
        <v>0.2</v>
      </c>
      <c r="F4">
        <v>23</v>
      </c>
      <c r="G4">
        <v>11.1</v>
      </c>
      <c r="H4">
        <v>0.3</v>
      </c>
      <c r="I4">
        <v>0.2</v>
      </c>
      <c r="J4">
        <v>20</v>
      </c>
      <c r="K4">
        <v>9.6999999999999993</v>
      </c>
      <c r="L4">
        <v>0.3</v>
      </c>
      <c r="M4">
        <v>0.2</v>
      </c>
      <c r="N4">
        <v>13</v>
      </c>
      <c r="O4">
        <v>8.1</v>
      </c>
      <c r="P4">
        <v>0.2</v>
      </c>
      <c r="Q4">
        <v>0.2</v>
      </c>
      <c r="R4">
        <v>15</v>
      </c>
      <c r="S4">
        <v>9.1</v>
      </c>
      <c r="T4">
        <v>0.3</v>
      </c>
      <c r="U4">
        <v>0.2</v>
      </c>
      <c r="V4">
        <v>16</v>
      </c>
      <c r="W4">
        <v>10.7</v>
      </c>
      <c r="X4">
        <v>0.3</v>
      </c>
      <c r="Y4">
        <v>0.2</v>
      </c>
      <c r="Z4">
        <v>15</v>
      </c>
      <c r="AA4">
        <v>8.4</v>
      </c>
      <c r="AB4">
        <v>0.3</v>
      </c>
      <c r="AC4">
        <v>0.3</v>
      </c>
      <c r="AD4">
        <v>13</v>
      </c>
      <c r="AE4">
        <v>7</v>
      </c>
      <c r="AF4">
        <v>0.3</v>
      </c>
      <c r="AG4">
        <v>0.3</v>
      </c>
      <c r="AH4">
        <v>13</v>
      </c>
      <c r="AI4">
        <v>8.1999999999999993</v>
      </c>
      <c r="AJ4">
        <v>0.3</v>
      </c>
      <c r="AK4">
        <v>0.2</v>
      </c>
      <c r="AL4" s="30">
        <v>16</v>
      </c>
      <c r="AM4">
        <v>8.9</v>
      </c>
      <c r="AN4">
        <v>0.3</v>
      </c>
      <c r="AO4">
        <v>0.3</v>
      </c>
      <c r="AP4">
        <v>171</v>
      </c>
      <c r="AQ4">
        <v>9.4</v>
      </c>
      <c r="AR4">
        <v>0.3</v>
      </c>
      <c r="AS4">
        <v>0.2</v>
      </c>
      <c r="AV4" t="b">
        <f>AP4&lt;5</f>
        <v>0</v>
      </c>
    </row>
    <row r="5" spans="1:48" x14ac:dyDescent="0.3">
      <c r="A5" t="s">
        <v>158</v>
      </c>
      <c r="B5">
        <v>8</v>
      </c>
      <c r="C5">
        <v>5.6</v>
      </c>
      <c r="D5">
        <v>0.1</v>
      </c>
      <c r="E5">
        <v>0.2</v>
      </c>
      <c r="F5">
        <v>12</v>
      </c>
      <c r="G5">
        <v>9</v>
      </c>
      <c r="H5">
        <v>0.2</v>
      </c>
      <c r="I5">
        <v>0.1</v>
      </c>
      <c r="J5">
        <v>4</v>
      </c>
      <c r="K5" t="s">
        <v>167</v>
      </c>
      <c r="L5" t="s">
        <v>167</v>
      </c>
      <c r="M5">
        <v>0.1</v>
      </c>
      <c r="N5">
        <v>8</v>
      </c>
      <c r="O5">
        <v>9</v>
      </c>
      <c r="P5">
        <v>0.2</v>
      </c>
      <c r="Q5">
        <v>0.1</v>
      </c>
      <c r="R5">
        <v>5</v>
      </c>
      <c r="S5">
        <v>9.1</v>
      </c>
      <c r="T5">
        <v>0.1</v>
      </c>
      <c r="U5">
        <v>0.1</v>
      </c>
      <c r="V5">
        <v>2</v>
      </c>
      <c r="W5" t="s">
        <v>167</v>
      </c>
      <c r="X5" t="s">
        <v>167</v>
      </c>
      <c r="Y5">
        <v>0.1</v>
      </c>
      <c r="Z5">
        <v>8</v>
      </c>
      <c r="AA5">
        <v>12.5</v>
      </c>
      <c r="AB5">
        <v>0.2</v>
      </c>
      <c r="AC5">
        <v>0.1</v>
      </c>
      <c r="AD5">
        <v>5</v>
      </c>
      <c r="AE5">
        <v>6.4</v>
      </c>
      <c r="AF5">
        <v>0.1</v>
      </c>
      <c r="AG5">
        <v>0.1</v>
      </c>
      <c r="AH5">
        <v>0</v>
      </c>
      <c r="AI5">
        <v>0</v>
      </c>
      <c r="AJ5">
        <v>0</v>
      </c>
      <c r="AK5">
        <v>0.1</v>
      </c>
      <c r="AL5" s="30">
        <v>3</v>
      </c>
      <c r="AM5" t="s">
        <v>167</v>
      </c>
      <c r="AN5" t="s">
        <v>167</v>
      </c>
      <c r="AO5">
        <v>0.1</v>
      </c>
      <c r="AP5">
        <v>55</v>
      </c>
      <c r="AQ5">
        <v>6.1</v>
      </c>
      <c r="AR5">
        <v>0.1</v>
      </c>
      <c r="AS5">
        <v>0.1</v>
      </c>
      <c r="AV5" t="b">
        <f t="shared" ref="AV5:AV68" si="0">AP5&lt;5</f>
        <v>0</v>
      </c>
    </row>
    <row r="6" spans="1:48" x14ac:dyDescent="0.3">
      <c r="A6" t="s">
        <v>157</v>
      </c>
      <c r="B6">
        <v>12</v>
      </c>
      <c r="C6">
        <v>10</v>
      </c>
      <c r="D6">
        <v>0.2</v>
      </c>
      <c r="E6">
        <v>0.1</v>
      </c>
      <c r="F6">
        <v>11</v>
      </c>
      <c r="G6">
        <v>8.6</v>
      </c>
      <c r="H6">
        <v>0.2</v>
      </c>
      <c r="I6">
        <v>0.1</v>
      </c>
      <c r="J6">
        <v>10</v>
      </c>
      <c r="K6">
        <v>7.1</v>
      </c>
      <c r="L6">
        <v>0.2</v>
      </c>
      <c r="M6">
        <v>0.2</v>
      </c>
      <c r="N6">
        <v>4</v>
      </c>
      <c r="O6" t="s">
        <v>167</v>
      </c>
      <c r="P6" t="s">
        <v>167</v>
      </c>
      <c r="Q6">
        <v>0.1</v>
      </c>
      <c r="R6">
        <v>12</v>
      </c>
      <c r="S6">
        <v>11.8</v>
      </c>
      <c r="T6">
        <v>0.2</v>
      </c>
      <c r="U6">
        <v>0.1</v>
      </c>
      <c r="V6">
        <v>13</v>
      </c>
      <c r="W6">
        <v>12.9</v>
      </c>
      <c r="X6">
        <v>0.3</v>
      </c>
      <c r="Y6">
        <v>0.2</v>
      </c>
      <c r="Z6">
        <v>9</v>
      </c>
      <c r="AA6">
        <v>8.6</v>
      </c>
      <c r="AB6">
        <v>0.2</v>
      </c>
      <c r="AC6">
        <v>0.2</v>
      </c>
      <c r="AD6">
        <v>8</v>
      </c>
      <c r="AE6">
        <v>7.3</v>
      </c>
      <c r="AF6">
        <v>0.2</v>
      </c>
      <c r="AG6">
        <v>0.2</v>
      </c>
      <c r="AH6">
        <v>9</v>
      </c>
      <c r="AI6">
        <v>9.8000000000000007</v>
      </c>
      <c r="AJ6">
        <v>0.2</v>
      </c>
      <c r="AK6">
        <v>0.1</v>
      </c>
      <c r="AL6" s="30">
        <v>7</v>
      </c>
      <c r="AM6">
        <v>7.9</v>
      </c>
      <c r="AN6">
        <v>0.1</v>
      </c>
      <c r="AO6">
        <v>0.1</v>
      </c>
      <c r="AP6">
        <v>95</v>
      </c>
      <c r="AQ6">
        <v>8.8000000000000007</v>
      </c>
      <c r="AR6">
        <v>0.2</v>
      </c>
      <c r="AS6">
        <v>0.1</v>
      </c>
      <c r="AV6" t="b">
        <f t="shared" si="0"/>
        <v>0</v>
      </c>
    </row>
    <row r="7" spans="1:48" x14ac:dyDescent="0.3">
      <c r="A7" t="s">
        <v>156</v>
      </c>
      <c r="B7">
        <v>0</v>
      </c>
      <c r="C7">
        <v>0</v>
      </c>
      <c r="D7">
        <v>0</v>
      </c>
      <c r="E7">
        <v>0</v>
      </c>
      <c r="F7">
        <v>0</v>
      </c>
      <c r="G7">
        <v>0</v>
      </c>
      <c r="H7">
        <v>0</v>
      </c>
      <c r="I7">
        <v>0</v>
      </c>
      <c r="J7">
        <v>1</v>
      </c>
      <c r="K7" t="s">
        <v>167</v>
      </c>
      <c r="L7" t="s">
        <v>167</v>
      </c>
      <c r="M7">
        <v>0</v>
      </c>
      <c r="N7">
        <v>1</v>
      </c>
      <c r="O7" t="s">
        <v>167</v>
      </c>
      <c r="P7" t="s">
        <v>167</v>
      </c>
      <c r="Q7">
        <v>0</v>
      </c>
      <c r="R7">
        <v>0</v>
      </c>
      <c r="S7">
        <v>0</v>
      </c>
      <c r="T7">
        <v>0</v>
      </c>
      <c r="U7">
        <v>0</v>
      </c>
      <c r="V7">
        <v>0</v>
      </c>
      <c r="W7">
        <v>0</v>
      </c>
      <c r="X7">
        <v>0</v>
      </c>
      <c r="Y7">
        <v>0</v>
      </c>
      <c r="Z7">
        <v>0</v>
      </c>
      <c r="AA7">
        <v>0</v>
      </c>
      <c r="AB7">
        <v>0</v>
      </c>
      <c r="AC7">
        <v>0</v>
      </c>
      <c r="AD7">
        <v>1</v>
      </c>
      <c r="AE7" t="s">
        <v>167</v>
      </c>
      <c r="AF7" t="s">
        <v>167</v>
      </c>
      <c r="AG7">
        <v>0</v>
      </c>
      <c r="AH7">
        <v>3</v>
      </c>
      <c r="AI7" t="s">
        <v>167</v>
      </c>
      <c r="AJ7" t="s">
        <v>167</v>
      </c>
      <c r="AK7">
        <v>0</v>
      </c>
      <c r="AL7" s="30">
        <v>1</v>
      </c>
      <c r="AM7" t="s">
        <v>167</v>
      </c>
      <c r="AN7" t="s">
        <v>167</v>
      </c>
      <c r="AO7">
        <v>0</v>
      </c>
      <c r="AP7">
        <v>7</v>
      </c>
      <c r="AQ7">
        <v>5</v>
      </c>
      <c r="AR7">
        <v>0</v>
      </c>
      <c r="AS7">
        <v>0</v>
      </c>
      <c r="AV7" t="b">
        <f t="shared" si="0"/>
        <v>0</v>
      </c>
    </row>
    <row r="8" spans="1:48" x14ac:dyDescent="0.3">
      <c r="A8" t="s">
        <v>155</v>
      </c>
      <c r="B8">
        <v>13</v>
      </c>
      <c r="C8">
        <v>5.5</v>
      </c>
      <c r="D8">
        <v>0.2</v>
      </c>
      <c r="E8">
        <v>0.3</v>
      </c>
      <c r="F8">
        <v>16</v>
      </c>
      <c r="G8">
        <v>6.1</v>
      </c>
      <c r="H8">
        <v>0.2</v>
      </c>
      <c r="I8">
        <v>0.3</v>
      </c>
      <c r="J8">
        <v>15</v>
      </c>
      <c r="K8">
        <v>6.2</v>
      </c>
      <c r="L8">
        <v>0.2</v>
      </c>
      <c r="M8">
        <v>0.3</v>
      </c>
      <c r="N8">
        <v>14</v>
      </c>
      <c r="O8">
        <v>5.5</v>
      </c>
      <c r="P8">
        <v>0.3</v>
      </c>
      <c r="Q8">
        <v>0.4</v>
      </c>
      <c r="R8">
        <v>18</v>
      </c>
      <c r="S8">
        <v>7.7</v>
      </c>
      <c r="T8">
        <v>0.3</v>
      </c>
      <c r="U8">
        <v>0.3</v>
      </c>
      <c r="V8">
        <v>15</v>
      </c>
      <c r="W8">
        <v>6.6</v>
      </c>
      <c r="X8">
        <v>0.3</v>
      </c>
      <c r="Y8">
        <v>0.4</v>
      </c>
      <c r="Z8">
        <v>20</v>
      </c>
      <c r="AA8">
        <v>9.1</v>
      </c>
      <c r="AB8">
        <v>0.4</v>
      </c>
      <c r="AC8">
        <v>0.3</v>
      </c>
      <c r="AD8">
        <v>15</v>
      </c>
      <c r="AE8">
        <v>8.1999999999999993</v>
      </c>
      <c r="AF8">
        <v>0.3</v>
      </c>
      <c r="AG8">
        <v>0.3</v>
      </c>
      <c r="AH8">
        <v>21</v>
      </c>
      <c r="AI8">
        <v>9.8000000000000007</v>
      </c>
      <c r="AJ8">
        <v>0.5</v>
      </c>
      <c r="AK8">
        <v>0.3</v>
      </c>
      <c r="AL8" s="30">
        <v>14</v>
      </c>
      <c r="AM8">
        <v>7.3</v>
      </c>
      <c r="AN8">
        <v>0.3</v>
      </c>
      <c r="AO8">
        <v>0.3</v>
      </c>
      <c r="AP8">
        <v>161</v>
      </c>
      <c r="AQ8">
        <v>7.1</v>
      </c>
      <c r="AR8">
        <v>0.3</v>
      </c>
      <c r="AS8">
        <v>0.3</v>
      </c>
      <c r="AV8" t="b">
        <f t="shared" si="0"/>
        <v>0</v>
      </c>
    </row>
    <row r="9" spans="1:48" x14ac:dyDescent="0.3">
      <c r="A9" t="s">
        <v>154</v>
      </c>
      <c r="B9">
        <v>22</v>
      </c>
      <c r="C9">
        <v>10.8</v>
      </c>
      <c r="D9">
        <v>0.4</v>
      </c>
      <c r="E9">
        <v>0.2</v>
      </c>
      <c r="F9">
        <v>21</v>
      </c>
      <c r="G9">
        <v>8.6999999999999993</v>
      </c>
      <c r="H9">
        <v>0.3</v>
      </c>
      <c r="I9">
        <v>0.3</v>
      </c>
      <c r="J9">
        <v>17</v>
      </c>
      <c r="K9">
        <v>8.5</v>
      </c>
      <c r="L9">
        <v>0.3</v>
      </c>
      <c r="M9">
        <v>0.2</v>
      </c>
      <c r="N9">
        <v>10</v>
      </c>
      <c r="O9">
        <v>5.0999999999999996</v>
      </c>
      <c r="P9">
        <v>0.2</v>
      </c>
      <c r="Q9">
        <v>0.3</v>
      </c>
      <c r="R9">
        <v>22</v>
      </c>
      <c r="S9">
        <v>11.1</v>
      </c>
      <c r="T9">
        <v>0.4</v>
      </c>
      <c r="U9">
        <v>0.3</v>
      </c>
      <c r="V9">
        <v>22</v>
      </c>
      <c r="W9">
        <v>14.1</v>
      </c>
      <c r="X9">
        <v>0.4</v>
      </c>
      <c r="Y9">
        <v>0.2</v>
      </c>
      <c r="Z9">
        <v>22</v>
      </c>
      <c r="AA9">
        <v>12.4</v>
      </c>
      <c r="AB9">
        <v>0.5</v>
      </c>
      <c r="AC9">
        <v>0.3</v>
      </c>
      <c r="AD9">
        <v>6</v>
      </c>
      <c r="AE9">
        <v>4</v>
      </c>
      <c r="AF9">
        <v>0.1</v>
      </c>
      <c r="AG9">
        <v>0.2</v>
      </c>
      <c r="AH9">
        <v>12</v>
      </c>
      <c r="AI9">
        <v>6.2</v>
      </c>
      <c r="AJ9">
        <v>0.3</v>
      </c>
      <c r="AK9">
        <v>0.3</v>
      </c>
      <c r="AL9" s="30">
        <v>10</v>
      </c>
      <c r="AM9">
        <v>5.0999999999999996</v>
      </c>
      <c r="AN9">
        <v>0.2</v>
      </c>
      <c r="AO9">
        <v>0.3</v>
      </c>
      <c r="AP9">
        <v>164</v>
      </c>
      <c r="AQ9">
        <v>8.6</v>
      </c>
      <c r="AR9">
        <v>0.3</v>
      </c>
      <c r="AS9">
        <v>0.3</v>
      </c>
      <c r="AV9" t="b">
        <f t="shared" si="0"/>
        <v>0</v>
      </c>
    </row>
    <row r="10" spans="1:48" x14ac:dyDescent="0.3">
      <c r="A10" t="s">
        <v>153</v>
      </c>
      <c r="B10">
        <v>69</v>
      </c>
      <c r="C10">
        <v>7.1</v>
      </c>
      <c r="D10">
        <v>1.1000000000000001</v>
      </c>
      <c r="E10">
        <v>1.1000000000000001</v>
      </c>
      <c r="F10">
        <v>77</v>
      </c>
      <c r="G10">
        <v>8</v>
      </c>
      <c r="H10">
        <v>1.2</v>
      </c>
      <c r="I10">
        <v>1</v>
      </c>
      <c r="J10">
        <v>76</v>
      </c>
      <c r="K10">
        <v>7.3</v>
      </c>
      <c r="L10">
        <v>1.2</v>
      </c>
      <c r="M10">
        <v>1.2</v>
      </c>
      <c r="N10">
        <v>76</v>
      </c>
      <c r="O10">
        <v>8.8000000000000007</v>
      </c>
      <c r="P10">
        <v>1.5</v>
      </c>
      <c r="Q10">
        <v>1.2</v>
      </c>
      <c r="R10">
        <v>53</v>
      </c>
      <c r="S10">
        <v>6.8</v>
      </c>
      <c r="T10">
        <v>1</v>
      </c>
      <c r="U10">
        <v>1.1000000000000001</v>
      </c>
      <c r="V10">
        <v>50</v>
      </c>
      <c r="W10">
        <v>7.1</v>
      </c>
      <c r="X10">
        <v>1</v>
      </c>
      <c r="Y10">
        <v>1.1000000000000001</v>
      </c>
      <c r="Z10">
        <v>54</v>
      </c>
      <c r="AA10">
        <v>6.4</v>
      </c>
      <c r="AB10">
        <v>1.1000000000000001</v>
      </c>
      <c r="AC10">
        <v>1.3</v>
      </c>
      <c r="AD10">
        <v>51</v>
      </c>
      <c r="AE10">
        <v>6.2</v>
      </c>
      <c r="AF10">
        <v>1.1000000000000001</v>
      </c>
      <c r="AG10">
        <v>1.3</v>
      </c>
      <c r="AH10">
        <v>48</v>
      </c>
      <c r="AI10">
        <v>6.2</v>
      </c>
      <c r="AJ10">
        <v>1</v>
      </c>
      <c r="AK10">
        <v>1.2</v>
      </c>
      <c r="AL10" s="30">
        <v>64</v>
      </c>
      <c r="AM10">
        <v>8.1</v>
      </c>
      <c r="AN10">
        <v>1.4</v>
      </c>
      <c r="AO10">
        <v>1.2</v>
      </c>
      <c r="AP10">
        <v>618</v>
      </c>
      <c r="AQ10">
        <v>7.2</v>
      </c>
      <c r="AR10">
        <v>1.2</v>
      </c>
      <c r="AS10">
        <v>1.2</v>
      </c>
      <c r="AV10" t="b">
        <f t="shared" si="0"/>
        <v>0</v>
      </c>
    </row>
    <row r="11" spans="1:48" x14ac:dyDescent="0.3">
      <c r="A11" t="s">
        <v>152</v>
      </c>
      <c r="B11">
        <v>89</v>
      </c>
      <c r="C11">
        <v>6.7</v>
      </c>
      <c r="D11">
        <v>1.4</v>
      </c>
      <c r="E11">
        <v>1.5</v>
      </c>
      <c r="F11">
        <v>106</v>
      </c>
      <c r="G11">
        <v>8.1999999999999993</v>
      </c>
      <c r="H11">
        <v>1.6</v>
      </c>
      <c r="I11">
        <v>1.4</v>
      </c>
      <c r="J11">
        <v>89</v>
      </c>
      <c r="K11">
        <v>6.7</v>
      </c>
      <c r="L11">
        <v>1.4</v>
      </c>
      <c r="M11">
        <v>1.5</v>
      </c>
      <c r="N11">
        <v>97</v>
      </c>
      <c r="O11">
        <v>8.1999999999999993</v>
      </c>
      <c r="P11">
        <v>1.9</v>
      </c>
      <c r="Q11">
        <v>1.7</v>
      </c>
      <c r="R11">
        <v>71</v>
      </c>
      <c r="S11">
        <v>6.2</v>
      </c>
      <c r="T11">
        <v>1.4</v>
      </c>
      <c r="U11">
        <v>1.7</v>
      </c>
      <c r="V11">
        <v>91</v>
      </c>
      <c r="W11">
        <v>8.1999999999999993</v>
      </c>
      <c r="X11">
        <v>1.8</v>
      </c>
      <c r="Y11">
        <v>1.7</v>
      </c>
      <c r="Z11">
        <v>68</v>
      </c>
      <c r="AA11">
        <v>6.5</v>
      </c>
      <c r="AB11">
        <v>1.4</v>
      </c>
      <c r="AC11">
        <v>1.6</v>
      </c>
      <c r="AD11">
        <v>77</v>
      </c>
      <c r="AE11">
        <v>7.4</v>
      </c>
      <c r="AF11">
        <v>1.6</v>
      </c>
      <c r="AG11">
        <v>1.6</v>
      </c>
      <c r="AH11">
        <v>78</v>
      </c>
      <c r="AI11">
        <v>7.8</v>
      </c>
      <c r="AJ11">
        <v>1.7</v>
      </c>
      <c r="AK11">
        <v>1.6</v>
      </c>
      <c r="AL11" s="30">
        <v>91</v>
      </c>
      <c r="AM11">
        <v>8.6</v>
      </c>
      <c r="AN11">
        <v>1.9</v>
      </c>
      <c r="AO11">
        <v>1.6</v>
      </c>
      <c r="AP11">
        <v>857</v>
      </c>
      <c r="AQ11">
        <v>7.4</v>
      </c>
      <c r="AR11">
        <v>1.6</v>
      </c>
      <c r="AS11">
        <v>1.6</v>
      </c>
      <c r="AV11" t="b">
        <f t="shared" si="0"/>
        <v>0</v>
      </c>
    </row>
    <row r="12" spans="1:48" x14ac:dyDescent="0.3">
      <c r="A12" t="s">
        <v>151</v>
      </c>
      <c r="B12">
        <v>19</v>
      </c>
      <c r="C12">
        <v>10.199999999999999</v>
      </c>
      <c r="D12">
        <v>0.3</v>
      </c>
      <c r="E12">
        <v>0.2</v>
      </c>
      <c r="F12">
        <v>26</v>
      </c>
      <c r="G12">
        <v>14.9</v>
      </c>
      <c r="H12">
        <v>0.4</v>
      </c>
      <c r="I12">
        <v>0.2</v>
      </c>
      <c r="J12">
        <v>19</v>
      </c>
      <c r="K12">
        <v>9.1999999999999993</v>
      </c>
      <c r="L12">
        <v>0.3</v>
      </c>
      <c r="M12">
        <v>0.2</v>
      </c>
      <c r="N12">
        <v>20</v>
      </c>
      <c r="O12">
        <v>12.4</v>
      </c>
      <c r="P12">
        <v>0.4</v>
      </c>
      <c r="Q12">
        <v>0.2</v>
      </c>
      <c r="R12">
        <v>13</v>
      </c>
      <c r="S12">
        <v>8.9</v>
      </c>
      <c r="T12">
        <v>0.3</v>
      </c>
      <c r="U12">
        <v>0.2</v>
      </c>
      <c r="V12">
        <v>13</v>
      </c>
      <c r="W12">
        <v>9.6</v>
      </c>
      <c r="X12">
        <v>0.3</v>
      </c>
      <c r="Y12">
        <v>0.2</v>
      </c>
      <c r="Z12">
        <v>13</v>
      </c>
      <c r="AA12">
        <v>10.1</v>
      </c>
      <c r="AB12">
        <v>0.3</v>
      </c>
      <c r="AC12">
        <v>0.2</v>
      </c>
      <c r="AD12">
        <v>9</v>
      </c>
      <c r="AE12">
        <v>6.7</v>
      </c>
      <c r="AF12">
        <v>0.2</v>
      </c>
      <c r="AG12">
        <v>0.2</v>
      </c>
      <c r="AH12">
        <v>9</v>
      </c>
      <c r="AI12">
        <v>8.6999999999999993</v>
      </c>
      <c r="AJ12">
        <v>0.2</v>
      </c>
      <c r="AK12">
        <v>0.2</v>
      </c>
      <c r="AL12" s="30">
        <v>14</v>
      </c>
      <c r="AM12">
        <v>10.5</v>
      </c>
      <c r="AN12">
        <v>0.3</v>
      </c>
      <c r="AO12">
        <v>0.2</v>
      </c>
      <c r="AP12">
        <v>155</v>
      </c>
      <c r="AQ12">
        <v>10.3</v>
      </c>
      <c r="AR12">
        <v>0.3</v>
      </c>
      <c r="AS12">
        <v>0.2</v>
      </c>
      <c r="AV12" t="b">
        <f t="shared" si="0"/>
        <v>0</v>
      </c>
    </row>
    <row r="13" spans="1:48" x14ac:dyDescent="0.3">
      <c r="A13" t="s">
        <v>150</v>
      </c>
      <c r="B13">
        <v>17</v>
      </c>
      <c r="C13">
        <v>7.6</v>
      </c>
      <c r="D13">
        <v>0.3</v>
      </c>
      <c r="E13">
        <v>0.2</v>
      </c>
      <c r="F13">
        <v>15</v>
      </c>
      <c r="G13">
        <v>7.2</v>
      </c>
      <c r="H13">
        <v>0.2</v>
      </c>
      <c r="I13">
        <v>0.2</v>
      </c>
      <c r="J13">
        <v>21</v>
      </c>
      <c r="K13">
        <v>9.3000000000000007</v>
      </c>
      <c r="L13">
        <v>0.3</v>
      </c>
      <c r="M13">
        <v>0.3</v>
      </c>
      <c r="N13">
        <v>12</v>
      </c>
      <c r="O13">
        <v>5.7</v>
      </c>
      <c r="P13">
        <v>0.2</v>
      </c>
      <c r="Q13">
        <v>0.3</v>
      </c>
      <c r="R13">
        <v>11</v>
      </c>
      <c r="S13">
        <v>6.5</v>
      </c>
      <c r="T13">
        <v>0.2</v>
      </c>
      <c r="U13">
        <v>0.2</v>
      </c>
      <c r="V13">
        <v>19</v>
      </c>
      <c r="W13">
        <v>10.199999999999999</v>
      </c>
      <c r="X13">
        <v>0.4</v>
      </c>
      <c r="Y13">
        <v>0.3</v>
      </c>
      <c r="Z13">
        <v>12</v>
      </c>
      <c r="AA13">
        <v>7</v>
      </c>
      <c r="AB13">
        <v>0.3</v>
      </c>
      <c r="AC13">
        <v>0.3</v>
      </c>
      <c r="AD13">
        <v>18</v>
      </c>
      <c r="AE13">
        <v>10.3</v>
      </c>
      <c r="AF13">
        <v>0.4</v>
      </c>
      <c r="AG13">
        <v>0.3</v>
      </c>
      <c r="AH13">
        <v>15</v>
      </c>
      <c r="AI13">
        <v>8.4</v>
      </c>
      <c r="AJ13">
        <v>0.3</v>
      </c>
      <c r="AK13">
        <v>0.3</v>
      </c>
      <c r="AL13" s="30">
        <v>31</v>
      </c>
      <c r="AM13">
        <v>13.1</v>
      </c>
      <c r="AN13">
        <v>0.7</v>
      </c>
      <c r="AO13">
        <v>0.4</v>
      </c>
      <c r="AP13">
        <v>171</v>
      </c>
      <c r="AQ13">
        <v>8.6</v>
      </c>
      <c r="AR13">
        <v>0.3</v>
      </c>
      <c r="AS13">
        <v>0.3</v>
      </c>
      <c r="AV13" t="b">
        <f t="shared" si="0"/>
        <v>0</v>
      </c>
    </row>
    <row r="14" spans="1:48" x14ac:dyDescent="0.3">
      <c r="A14" t="s">
        <v>149</v>
      </c>
      <c r="B14">
        <v>76</v>
      </c>
      <c r="C14">
        <v>8.8000000000000007</v>
      </c>
      <c r="D14">
        <v>1.2</v>
      </c>
      <c r="E14">
        <v>1</v>
      </c>
      <c r="F14">
        <v>90</v>
      </c>
      <c r="G14">
        <v>9.4</v>
      </c>
      <c r="H14">
        <v>1.4</v>
      </c>
      <c r="I14">
        <v>1</v>
      </c>
      <c r="J14">
        <v>69</v>
      </c>
      <c r="K14">
        <v>8.1</v>
      </c>
      <c r="L14">
        <v>1.1000000000000001</v>
      </c>
      <c r="M14">
        <v>0.9</v>
      </c>
      <c r="N14">
        <v>66</v>
      </c>
      <c r="O14">
        <v>8.1999999999999993</v>
      </c>
      <c r="P14">
        <v>1.3</v>
      </c>
      <c r="Q14">
        <v>1.2</v>
      </c>
      <c r="R14">
        <v>56</v>
      </c>
      <c r="S14">
        <v>7.4</v>
      </c>
      <c r="T14">
        <v>1.1000000000000001</v>
      </c>
      <c r="U14">
        <v>1.1000000000000001</v>
      </c>
      <c r="V14">
        <v>56</v>
      </c>
      <c r="W14">
        <v>7.7</v>
      </c>
      <c r="X14">
        <v>1.1000000000000001</v>
      </c>
      <c r="Y14">
        <v>1.1000000000000001</v>
      </c>
      <c r="Z14">
        <v>64</v>
      </c>
      <c r="AA14">
        <v>9</v>
      </c>
      <c r="AB14">
        <v>1.3</v>
      </c>
      <c r="AC14">
        <v>1.1000000000000001</v>
      </c>
      <c r="AD14">
        <v>53</v>
      </c>
      <c r="AE14">
        <v>7.3</v>
      </c>
      <c r="AF14">
        <v>1.1000000000000001</v>
      </c>
      <c r="AG14">
        <v>1.1000000000000001</v>
      </c>
      <c r="AH14">
        <v>43</v>
      </c>
      <c r="AI14">
        <v>6.9</v>
      </c>
      <c r="AJ14">
        <v>0.9</v>
      </c>
      <c r="AK14">
        <v>1</v>
      </c>
      <c r="AL14" s="30">
        <v>43</v>
      </c>
      <c r="AM14">
        <v>7</v>
      </c>
      <c r="AN14">
        <v>0.9</v>
      </c>
      <c r="AO14">
        <v>0.9</v>
      </c>
      <c r="AP14">
        <v>616</v>
      </c>
      <c r="AQ14">
        <v>8.1</v>
      </c>
      <c r="AR14">
        <v>1.1000000000000001</v>
      </c>
      <c r="AS14">
        <v>1</v>
      </c>
      <c r="AV14" t="b">
        <f t="shared" si="0"/>
        <v>0</v>
      </c>
    </row>
    <row r="15" spans="1:48" x14ac:dyDescent="0.3">
      <c r="A15" t="s">
        <v>148</v>
      </c>
      <c r="B15">
        <v>13</v>
      </c>
      <c r="C15">
        <v>16.899999999999999</v>
      </c>
      <c r="D15">
        <v>0.2</v>
      </c>
      <c r="E15">
        <v>0.1</v>
      </c>
      <c r="F15">
        <v>2</v>
      </c>
      <c r="G15" t="s">
        <v>167</v>
      </c>
      <c r="H15" t="s">
        <v>167</v>
      </c>
      <c r="I15">
        <v>0.1</v>
      </c>
      <c r="J15">
        <v>11</v>
      </c>
      <c r="K15">
        <v>11.6</v>
      </c>
      <c r="L15">
        <v>0.2</v>
      </c>
      <c r="M15">
        <v>0.1</v>
      </c>
      <c r="N15">
        <v>14</v>
      </c>
      <c r="O15">
        <v>16.899999999999999</v>
      </c>
      <c r="P15">
        <v>0.3</v>
      </c>
      <c r="Q15">
        <v>0.1</v>
      </c>
      <c r="R15">
        <v>9</v>
      </c>
      <c r="S15">
        <v>10.8</v>
      </c>
      <c r="T15">
        <v>0.2</v>
      </c>
      <c r="U15">
        <v>0.1</v>
      </c>
      <c r="V15">
        <v>7</v>
      </c>
      <c r="W15">
        <v>7.5</v>
      </c>
      <c r="X15">
        <v>0.1</v>
      </c>
      <c r="Y15">
        <v>0.1</v>
      </c>
      <c r="Z15">
        <v>5</v>
      </c>
      <c r="AA15">
        <v>5.8</v>
      </c>
      <c r="AB15">
        <v>0.1</v>
      </c>
      <c r="AC15">
        <v>0.1</v>
      </c>
      <c r="AD15">
        <v>1</v>
      </c>
      <c r="AE15" t="s">
        <v>167</v>
      </c>
      <c r="AF15" t="s">
        <v>167</v>
      </c>
      <c r="AG15">
        <v>0.1</v>
      </c>
      <c r="AH15">
        <v>2</v>
      </c>
      <c r="AI15" t="s">
        <v>167</v>
      </c>
      <c r="AJ15" t="s">
        <v>167</v>
      </c>
      <c r="AK15">
        <v>0.1</v>
      </c>
      <c r="AL15" s="30">
        <v>3</v>
      </c>
      <c r="AM15" t="s">
        <v>167</v>
      </c>
      <c r="AN15" t="s">
        <v>167</v>
      </c>
      <c r="AO15">
        <v>0.1</v>
      </c>
      <c r="AP15">
        <v>67</v>
      </c>
      <c r="AQ15">
        <v>7.8</v>
      </c>
      <c r="AR15">
        <v>0.1</v>
      </c>
      <c r="AS15">
        <v>0.1</v>
      </c>
      <c r="AV15" t="b">
        <f t="shared" si="0"/>
        <v>0</v>
      </c>
    </row>
    <row r="16" spans="1:48" x14ac:dyDescent="0.3">
      <c r="A16" t="s">
        <v>147</v>
      </c>
      <c r="B16">
        <v>8</v>
      </c>
      <c r="C16">
        <v>5</v>
      </c>
      <c r="D16">
        <v>0.1</v>
      </c>
      <c r="E16">
        <v>0.2</v>
      </c>
      <c r="F16">
        <v>10</v>
      </c>
      <c r="G16">
        <v>5.4</v>
      </c>
      <c r="H16">
        <v>0.2</v>
      </c>
      <c r="I16">
        <v>0.2</v>
      </c>
      <c r="J16">
        <v>12</v>
      </c>
      <c r="K16">
        <v>6.1</v>
      </c>
      <c r="L16">
        <v>0.2</v>
      </c>
      <c r="M16">
        <v>0.2</v>
      </c>
      <c r="N16">
        <v>8</v>
      </c>
      <c r="O16">
        <v>4.2</v>
      </c>
      <c r="P16">
        <v>0.2</v>
      </c>
      <c r="Q16">
        <v>0.3</v>
      </c>
      <c r="R16">
        <v>14</v>
      </c>
      <c r="S16">
        <v>6.6</v>
      </c>
      <c r="T16">
        <v>0.3</v>
      </c>
      <c r="U16">
        <v>0.3</v>
      </c>
      <c r="V16">
        <v>15</v>
      </c>
      <c r="W16">
        <v>7.4</v>
      </c>
      <c r="X16">
        <v>0.3</v>
      </c>
      <c r="Y16">
        <v>0.3</v>
      </c>
      <c r="Z16">
        <v>15</v>
      </c>
      <c r="AA16">
        <v>8.1999999999999993</v>
      </c>
      <c r="AB16">
        <v>0.3</v>
      </c>
      <c r="AC16">
        <v>0.3</v>
      </c>
      <c r="AD16">
        <v>16</v>
      </c>
      <c r="AE16">
        <v>9</v>
      </c>
      <c r="AF16">
        <v>0.3</v>
      </c>
      <c r="AG16">
        <v>0.3</v>
      </c>
      <c r="AH16">
        <v>17</v>
      </c>
      <c r="AI16">
        <v>8</v>
      </c>
      <c r="AJ16">
        <v>0.4</v>
      </c>
      <c r="AK16">
        <v>0.3</v>
      </c>
      <c r="AL16" s="30">
        <v>15</v>
      </c>
      <c r="AM16">
        <v>7.7</v>
      </c>
      <c r="AN16">
        <v>0.3</v>
      </c>
      <c r="AO16">
        <v>0.3</v>
      </c>
      <c r="AP16">
        <v>130</v>
      </c>
      <c r="AQ16">
        <v>6.8</v>
      </c>
      <c r="AR16">
        <v>0.2</v>
      </c>
      <c r="AS16">
        <v>0.3</v>
      </c>
      <c r="AV16" t="b">
        <f t="shared" si="0"/>
        <v>0</v>
      </c>
    </row>
    <row r="17" spans="1:48" x14ac:dyDescent="0.3">
      <c r="A17" t="s">
        <v>146</v>
      </c>
      <c r="B17">
        <v>6</v>
      </c>
      <c r="C17">
        <v>4.7</v>
      </c>
      <c r="D17">
        <v>0.1</v>
      </c>
      <c r="E17">
        <v>0.1</v>
      </c>
      <c r="F17">
        <v>9</v>
      </c>
      <c r="G17">
        <v>6.6</v>
      </c>
      <c r="H17">
        <v>0.1</v>
      </c>
      <c r="I17">
        <v>0.1</v>
      </c>
      <c r="J17">
        <v>10</v>
      </c>
      <c r="K17">
        <v>6.8</v>
      </c>
      <c r="L17">
        <v>0.2</v>
      </c>
      <c r="M17">
        <v>0.2</v>
      </c>
      <c r="N17">
        <v>9</v>
      </c>
      <c r="O17">
        <v>7.1</v>
      </c>
      <c r="P17">
        <v>0.2</v>
      </c>
      <c r="Q17">
        <v>0.2</v>
      </c>
      <c r="R17">
        <v>10</v>
      </c>
      <c r="S17">
        <v>8.1</v>
      </c>
      <c r="T17">
        <v>0.2</v>
      </c>
      <c r="U17">
        <v>0.2</v>
      </c>
      <c r="V17">
        <v>7</v>
      </c>
      <c r="W17">
        <v>7.1</v>
      </c>
      <c r="X17">
        <v>0.1</v>
      </c>
      <c r="Y17">
        <v>0.2</v>
      </c>
      <c r="Z17">
        <v>3</v>
      </c>
      <c r="AA17" t="s">
        <v>167</v>
      </c>
      <c r="AB17" t="s">
        <v>167</v>
      </c>
      <c r="AC17">
        <v>0.2</v>
      </c>
      <c r="AD17">
        <v>5</v>
      </c>
      <c r="AE17">
        <v>4.2</v>
      </c>
      <c r="AF17">
        <v>0.1</v>
      </c>
      <c r="AG17">
        <v>0.2</v>
      </c>
      <c r="AH17">
        <v>5</v>
      </c>
      <c r="AI17">
        <v>4.5999999999999996</v>
      </c>
      <c r="AJ17">
        <v>0.1</v>
      </c>
      <c r="AK17">
        <v>0.2</v>
      </c>
      <c r="AL17" s="30">
        <v>3</v>
      </c>
      <c r="AM17" t="s">
        <v>167</v>
      </c>
      <c r="AN17" t="s">
        <v>167</v>
      </c>
      <c r="AO17">
        <v>0.1</v>
      </c>
      <c r="AP17">
        <v>67</v>
      </c>
      <c r="AQ17">
        <v>5.6</v>
      </c>
      <c r="AR17">
        <v>0.1</v>
      </c>
      <c r="AS17">
        <v>0.2</v>
      </c>
      <c r="AV17" t="b">
        <f t="shared" si="0"/>
        <v>0</v>
      </c>
    </row>
    <row r="18" spans="1:48" x14ac:dyDescent="0.3">
      <c r="A18" t="s">
        <v>145</v>
      </c>
      <c r="B18">
        <v>27</v>
      </c>
      <c r="C18">
        <v>7.6</v>
      </c>
      <c r="D18">
        <v>0.4</v>
      </c>
      <c r="E18">
        <v>0.4</v>
      </c>
      <c r="F18">
        <v>19</v>
      </c>
      <c r="G18">
        <v>6.1</v>
      </c>
      <c r="H18">
        <v>0.3</v>
      </c>
      <c r="I18">
        <v>0.3</v>
      </c>
      <c r="J18">
        <v>14</v>
      </c>
      <c r="K18">
        <v>5</v>
      </c>
      <c r="L18">
        <v>0.2</v>
      </c>
      <c r="M18">
        <v>0.3</v>
      </c>
      <c r="N18">
        <v>21</v>
      </c>
      <c r="O18">
        <v>9.6999999999999993</v>
      </c>
      <c r="P18">
        <v>0.4</v>
      </c>
      <c r="Q18">
        <v>0.3</v>
      </c>
      <c r="R18">
        <v>16</v>
      </c>
      <c r="S18">
        <v>4.9000000000000004</v>
      </c>
      <c r="T18">
        <v>0.3</v>
      </c>
      <c r="U18">
        <v>0.5</v>
      </c>
      <c r="V18">
        <v>27</v>
      </c>
      <c r="W18">
        <v>8.1</v>
      </c>
      <c r="X18">
        <v>0.5</v>
      </c>
      <c r="Y18">
        <v>0.5</v>
      </c>
      <c r="Z18">
        <v>17</v>
      </c>
      <c r="AA18">
        <v>4.8</v>
      </c>
      <c r="AB18">
        <v>0.4</v>
      </c>
      <c r="AC18">
        <v>0.5</v>
      </c>
      <c r="AD18">
        <v>34</v>
      </c>
      <c r="AE18">
        <v>8.8000000000000007</v>
      </c>
      <c r="AF18">
        <v>0.7</v>
      </c>
      <c r="AG18">
        <v>0.6</v>
      </c>
      <c r="AH18">
        <v>25</v>
      </c>
      <c r="AI18">
        <v>6.7</v>
      </c>
      <c r="AJ18">
        <v>0.5</v>
      </c>
      <c r="AK18">
        <v>0.6</v>
      </c>
      <c r="AL18" s="30">
        <v>32</v>
      </c>
      <c r="AM18">
        <v>7.9</v>
      </c>
      <c r="AN18">
        <v>0.7</v>
      </c>
      <c r="AO18">
        <v>0.6</v>
      </c>
      <c r="AP18">
        <v>232</v>
      </c>
      <c r="AQ18">
        <v>6.9</v>
      </c>
      <c r="AR18">
        <v>0.4</v>
      </c>
      <c r="AS18">
        <v>0.5</v>
      </c>
      <c r="AV18" t="b">
        <f t="shared" si="0"/>
        <v>0</v>
      </c>
    </row>
    <row r="19" spans="1:48" x14ac:dyDescent="0.3">
      <c r="A19" t="s">
        <v>144</v>
      </c>
      <c r="B19">
        <v>31</v>
      </c>
      <c r="C19">
        <v>6.7</v>
      </c>
      <c r="D19">
        <v>0.5</v>
      </c>
      <c r="E19">
        <v>0.5</v>
      </c>
      <c r="F19">
        <v>42</v>
      </c>
      <c r="G19">
        <v>8.3000000000000007</v>
      </c>
      <c r="H19">
        <v>0.6</v>
      </c>
      <c r="I19">
        <v>0.5</v>
      </c>
      <c r="J19">
        <v>45</v>
      </c>
      <c r="K19">
        <v>8.3000000000000007</v>
      </c>
      <c r="L19">
        <v>0.7</v>
      </c>
      <c r="M19">
        <v>0.6</v>
      </c>
      <c r="N19">
        <v>31</v>
      </c>
      <c r="O19">
        <v>7</v>
      </c>
      <c r="P19">
        <v>0.6</v>
      </c>
      <c r="Q19">
        <v>0.6</v>
      </c>
      <c r="R19">
        <v>33</v>
      </c>
      <c r="S19">
        <v>6.7</v>
      </c>
      <c r="T19">
        <v>0.6</v>
      </c>
      <c r="U19">
        <v>0.7</v>
      </c>
      <c r="V19">
        <v>32</v>
      </c>
      <c r="W19">
        <v>7.2</v>
      </c>
      <c r="X19">
        <v>0.6</v>
      </c>
      <c r="Y19">
        <v>0.7</v>
      </c>
      <c r="Z19">
        <v>44</v>
      </c>
      <c r="AA19">
        <v>8.8000000000000007</v>
      </c>
      <c r="AB19">
        <v>0.9</v>
      </c>
      <c r="AC19">
        <v>0.8</v>
      </c>
      <c r="AD19">
        <v>29</v>
      </c>
      <c r="AE19">
        <v>6.2</v>
      </c>
      <c r="AF19">
        <v>0.6</v>
      </c>
      <c r="AG19">
        <v>0.7</v>
      </c>
      <c r="AH19">
        <v>38</v>
      </c>
      <c r="AI19">
        <v>8.1999999999999993</v>
      </c>
      <c r="AJ19">
        <v>0.8</v>
      </c>
      <c r="AK19">
        <v>0.7</v>
      </c>
      <c r="AL19" s="30">
        <v>36</v>
      </c>
      <c r="AM19">
        <v>7</v>
      </c>
      <c r="AN19">
        <v>0.8</v>
      </c>
      <c r="AO19">
        <v>0.8</v>
      </c>
      <c r="AP19">
        <v>361</v>
      </c>
      <c r="AQ19">
        <v>7.5</v>
      </c>
      <c r="AR19">
        <v>0.7</v>
      </c>
      <c r="AS19">
        <v>0.7</v>
      </c>
      <c r="AV19" t="b">
        <f t="shared" si="0"/>
        <v>0</v>
      </c>
    </row>
    <row r="20" spans="1:48" x14ac:dyDescent="0.3">
      <c r="A20" t="s">
        <v>143</v>
      </c>
      <c r="B20">
        <v>13</v>
      </c>
      <c r="C20">
        <v>8.6999999999999993</v>
      </c>
      <c r="D20">
        <v>0.2</v>
      </c>
      <c r="E20">
        <v>0.2</v>
      </c>
      <c r="F20">
        <v>13</v>
      </c>
      <c r="G20">
        <v>8.6</v>
      </c>
      <c r="H20">
        <v>0.2</v>
      </c>
      <c r="I20">
        <v>0.2</v>
      </c>
      <c r="J20">
        <v>9</v>
      </c>
      <c r="K20">
        <v>6.9</v>
      </c>
      <c r="L20">
        <v>0.1</v>
      </c>
      <c r="M20">
        <v>0.1</v>
      </c>
      <c r="N20">
        <v>12</v>
      </c>
      <c r="O20">
        <v>8.9</v>
      </c>
      <c r="P20">
        <v>0.2</v>
      </c>
      <c r="Q20">
        <v>0.2</v>
      </c>
      <c r="R20">
        <v>13</v>
      </c>
      <c r="S20">
        <v>9.1999999999999993</v>
      </c>
      <c r="T20">
        <v>0.3</v>
      </c>
      <c r="U20">
        <v>0.2</v>
      </c>
      <c r="V20">
        <v>10</v>
      </c>
      <c r="W20">
        <v>6.3</v>
      </c>
      <c r="X20">
        <v>0.2</v>
      </c>
      <c r="Y20">
        <v>0.2</v>
      </c>
      <c r="Z20">
        <v>13</v>
      </c>
      <c r="AA20">
        <v>9.6</v>
      </c>
      <c r="AB20">
        <v>0.3</v>
      </c>
      <c r="AC20">
        <v>0.2</v>
      </c>
      <c r="AD20">
        <v>7</v>
      </c>
      <c r="AE20">
        <v>5</v>
      </c>
      <c r="AF20">
        <v>0.1</v>
      </c>
      <c r="AG20">
        <v>0.2</v>
      </c>
      <c r="AH20">
        <v>12</v>
      </c>
      <c r="AI20">
        <v>9.8000000000000007</v>
      </c>
      <c r="AJ20">
        <v>0.3</v>
      </c>
      <c r="AK20">
        <v>0.2</v>
      </c>
      <c r="AL20" s="30">
        <v>9</v>
      </c>
      <c r="AM20">
        <v>6.6</v>
      </c>
      <c r="AN20">
        <v>0.2</v>
      </c>
      <c r="AO20">
        <v>0.2</v>
      </c>
      <c r="AP20">
        <v>111</v>
      </c>
      <c r="AQ20">
        <v>7.9</v>
      </c>
      <c r="AR20">
        <v>0.2</v>
      </c>
      <c r="AS20">
        <v>0.2</v>
      </c>
      <c r="AV20" t="b">
        <f t="shared" si="0"/>
        <v>0</v>
      </c>
    </row>
    <row r="21" spans="1:48" x14ac:dyDescent="0.3">
      <c r="A21" t="s">
        <v>142</v>
      </c>
      <c r="B21">
        <v>22</v>
      </c>
      <c r="C21">
        <v>11.3</v>
      </c>
      <c r="D21">
        <v>0.4</v>
      </c>
      <c r="E21">
        <v>0.2</v>
      </c>
      <c r="F21">
        <v>21</v>
      </c>
      <c r="G21">
        <v>9.4</v>
      </c>
      <c r="H21">
        <v>0.3</v>
      </c>
      <c r="I21">
        <v>0.2</v>
      </c>
      <c r="J21">
        <v>18</v>
      </c>
      <c r="K21">
        <v>8.8000000000000007</v>
      </c>
      <c r="L21">
        <v>0.3</v>
      </c>
      <c r="M21">
        <v>0.2</v>
      </c>
      <c r="N21">
        <v>14</v>
      </c>
      <c r="O21">
        <v>6.5</v>
      </c>
      <c r="P21">
        <v>0.3</v>
      </c>
      <c r="Q21">
        <v>0.3</v>
      </c>
      <c r="R21">
        <v>12</v>
      </c>
      <c r="S21">
        <v>6.3</v>
      </c>
      <c r="T21">
        <v>0.2</v>
      </c>
      <c r="U21">
        <v>0.3</v>
      </c>
      <c r="V21">
        <v>12</v>
      </c>
      <c r="W21">
        <v>6.5</v>
      </c>
      <c r="X21">
        <v>0.2</v>
      </c>
      <c r="Y21">
        <v>0.3</v>
      </c>
      <c r="Z21">
        <v>12</v>
      </c>
      <c r="AA21">
        <v>6.1</v>
      </c>
      <c r="AB21">
        <v>0.3</v>
      </c>
      <c r="AC21">
        <v>0.3</v>
      </c>
      <c r="AD21">
        <v>14</v>
      </c>
      <c r="AE21">
        <v>7.4</v>
      </c>
      <c r="AF21">
        <v>0.3</v>
      </c>
      <c r="AG21">
        <v>0.3</v>
      </c>
      <c r="AH21">
        <v>14</v>
      </c>
      <c r="AI21">
        <v>7.7</v>
      </c>
      <c r="AJ21">
        <v>0.3</v>
      </c>
      <c r="AK21">
        <v>0.3</v>
      </c>
      <c r="AL21" s="30">
        <v>6</v>
      </c>
      <c r="AM21">
        <v>3.8</v>
      </c>
      <c r="AN21">
        <v>0.1</v>
      </c>
      <c r="AO21">
        <v>0.2</v>
      </c>
      <c r="AP21">
        <v>145</v>
      </c>
      <c r="AQ21">
        <v>7.5</v>
      </c>
      <c r="AR21">
        <v>0.3</v>
      </c>
      <c r="AS21">
        <v>0.3</v>
      </c>
      <c r="AV21" t="b">
        <f t="shared" si="0"/>
        <v>0</v>
      </c>
    </row>
    <row r="22" spans="1:48" x14ac:dyDescent="0.3">
      <c r="A22" t="s">
        <v>141</v>
      </c>
      <c r="B22">
        <v>1</v>
      </c>
      <c r="C22" t="s">
        <v>167</v>
      </c>
      <c r="D22" t="s">
        <v>167</v>
      </c>
      <c r="E22">
        <v>0</v>
      </c>
      <c r="F22">
        <v>6</v>
      </c>
      <c r="G22">
        <v>15.8</v>
      </c>
      <c r="H22">
        <v>0.1</v>
      </c>
      <c r="I22">
        <v>0</v>
      </c>
      <c r="J22">
        <v>3</v>
      </c>
      <c r="K22" t="s">
        <v>167</v>
      </c>
      <c r="L22" t="s">
        <v>167</v>
      </c>
      <c r="M22">
        <v>0</v>
      </c>
      <c r="N22">
        <v>1</v>
      </c>
      <c r="O22" t="s">
        <v>167</v>
      </c>
      <c r="P22" t="s">
        <v>167</v>
      </c>
      <c r="Q22">
        <v>0</v>
      </c>
      <c r="R22">
        <v>0</v>
      </c>
      <c r="S22">
        <v>0</v>
      </c>
      <c r="T22">
        <v>0</v>
      </c>
      <c r="U22">
        <v>0</v>
      </c>
      <c r="V22">
        <v>0</v>
      </c>
      <c r="W22">
        <v>0</v>
      </c>
      <c r="X22">
        <v>0</v>
      </c>
      <c r="Y22">
        <v>0</v>
      </c>
      <c r="Z22">
        <v>3</v>
      </c>
      <c r="AA22" t="s">
        <v>167</v>
      </c>
      <c r="AB22" t="s">
        <v>167</v>
      </c>
      <c r="AC22">
        <v>0</v>
      </c>
      <c r="AD22">
        <v>4</v>
      </c>
      <c r="AE22" t="s">
        <v>167</v>
      </c>
      <c r="AF22" t="s">
        <v>167</v>
      </c>
      <c r="AG22">
        <v>0</v>
      </c>
      <c r="AH22">
        <v>0</v>
      </c>
      <c r="AI22">
        <v>0</v>
      </c>
      <c r="AJ22">
        <v>0</v>
      </c>
      <c r="AK22">
        <v>0</v>
      </c>
      <c r="AL22" s="30">
        <v>2</v>
      </c>
      <c r="AM22" t="s">
        <v>167</v>
      </c>
      <c r="AN22" t="s">
        <v>167</v>
      </c>
      <c r="AO22">
        <v>0</v>
      </c>
      <c r="AP22">
        <v>20</v>
      </c>
      <c r="AQ22">
        <v>7.9</v>
      </c>
      <c r="AR22">
        <v>0</v>
      </c>
      <c r="AS22">
        <v>0</v>
      </c>
      <c r="AV22" t="b">
        <f t="shared" si="0"/>
        <v>0</v>
      </c>
    </row>
    <row r="23" spans="1:48" x14ac:dyDescent="0.3">
      <c r="A23" t="s">
        <v>140</v>
      </c>
      <c r="B23">
        <v>20</v>
      </c>
      <c r="C23">
        <v>4</v>
      </c>
      <c r="D23">
        <v>0.3</v>
      </c>
      <c r="E23">
        <v>0.6</v>
      </c>
      <c r="F23">
        <v>27</v>
      </c>
      <c r="G23">
        <v>4.4000000000000004</v>
      </c>
      <c r="H23">
        <v>0.4</v>
      </c>
      <c r="I23">
        <v>0.7</v>
      </c>
      <c r="J23">
        <v>56</v>
      </c>
      <c r="K23">
        <v>8.1</v>
      </c>
      <c r="L23">
        <v>0.9</v>
      </c>
      <c r="M23">
        <v>0.8</v>
      </c>
      <c r="N23">
        <v>33</v>
      </c>
      <c r="O23">
        <v>4.9000000000000004</v>
      </c>
      <c r="P23">
        <v>0.6</v>
      </c>
      <c r="Q23">
        <v>1</v>
      </c>
      <c r="R23">
        <v>49</v>
      </c>
      <c r="S23">
        <v>8</v>
      </c>
      <c r="T23">
        <v>1</v>
      </c>
      <c r="U23">
        <v>0.9</v>
      </c>
      <c r="V23">
        <v>38</v>
      </c>
      <c r="W23">
        <v>6.5</v>
      </c>
      <c r="X23">
        <v>0.7</v>
      </c>
      <c r="Y23">
        <v>0.9</v>
      </c>
      <c r="Z23">
        <v>34</v>
      </c>
      <c r="AA23">
        <v>5.7</v>
      </c>
      <c r="AB23">
        <v>0.7</v>
      </c>
      <c r="AC23">
        <v>0.9</v>
      </c>
      <c r="AD23">
        <v>38</v>
      </c>
      <c r="AE23">
        <v>5.9</v>
      </c>
      <c r="AF23">
        <v>0.8</v>
      </c>
      <c r="AG23">
        <v>1</v>
      </c>
      <c r="AH23">
        <v>44</v>
      </c>
      <c r="AI23">
        <v>7.2</v>
      </c>
      <c r="AJ23">
        <v>1</v>
      </c>
      <c r="AK23">
        <v>1</v>
      </c>
      <c r="AL23" s="30">
        <v>27</v>
      </c>
      <c r="AM23">
        <v>4.8</v>
      </c>
      <c r="AN23">
        <v>0.6</v>
      </c>
      <c r="AO23">
        <v>0.8</v>
      </c>
      <c r="AP23">
        <v>366</v>
      </c>
      <c r="AQ23">
        <v>6</v>
      </c>
      <c r="AR23">
        <v>0.7</v>
      </c>
      <c r="AS23">
        <v>0.8</v>
      </c>
      <c r="AV23" t="b">
        <f t="shared" si="0"/>
        <v>0</v>
      </c>
    </row>
    <row r="24" spans="1:48" x14ac:dyDescent="0.3">
      <c r="A24" t="s">
        <v>139</v>
      </c>
      <c r="B24">
        <v>6</v>
      </c>
      <c r="C24">
        <v>4.9000000000000004</v>
      </c>
      <c r="D24">
        <v>0.1</v>
      </c>
      <c r="E24">
        <v>0.1</v>
      </c>
      <c r="F24">
        <v>9</v>
      </c>
      <c r="G24">
        <v>6.2</v>
      </c>
      <c r="H24">
        <v>0.1</v>
      </c>
      <c r="I24">
        <v>0.2</v>
      </c>
      <c r="J24">
        <v>9</v>
      </c>
      <c r="K24">
        <v>7.5</v>
      </c>
      <c r="L24">
        <v>0.1</v>
      </c>
      <c r="M24">
        <v>0.1</v>
      </c>
      <c r="N24">
        <v>6</v>
      </c>
      <c r="O24">
        <v>6.1</v>
      </c>
      <c r="P24">
        <v>0.1</v>
      </c>
      <c r="Q24">
        <v>0.1</v>
      </c>
      <c r="R24">
        <v>4</v>
      </c>
      <c r="S24" t="s">
        <v>167</v>
      </c>
      <c r="T24" t="s">
        <v>167</v>
      </c>
      <c r="U24">
        <v>0.1</v>
      </c>
      <c r="V24">
        <v>6</v>
      </c>
      <c r="W24">
        <v>7.2</v>
      </c>
      <c r="X24">
        <v>0.1</v>
      </c>
      <c r="Y24">
        <v>0.1</v>
      </c>
      <c r="Z24">
        <v>7</v>
      </c>
      <c r="AA24">
        <v>8.8000000000000007</v>
      </c>
      <c r="AB24">
        <v>0.1</v>
      </c>
      <c r="AC24">
        <v>0.1</v>
      </c>
      <c r="AD24">
        <v>5</v>
      </c>
      <c r="AE24">
        <v>5.4</v>
      </c>
      <c r="AF24">
        <v>0.1</v>
      </c>
      <c r="AG24">
        <v>0.1</v>
      </c>
      <c r="AH24">
        <v>6</v>
      </c>
      <c r="AI24">
        <v>8.3000000000000007</v>
      </c>
      <c r="AJ24">
        <v>0.1</v>
      </c>
      <c r="AK24">
        <v>0.1</v>
      </c>
      <c r="AL24" s="30">
        <v>6</v>
      </c>
      <c r="AM24">
        <v>7.6</v>
      </c>
      <c r="AN24">
        <v>0.1</v>
      </c>
      <c r="AO24">
        <v>0.1</v>
      </c>
      <c r="AP24">
        <v>64</v>
      </c>
      <c r="AQ24">
        <v>6.6</v>
      </c>
      <c r="AR24">
        <v>0.1</v>
      </c>
      <c r="AS24">
        <v>0.1</v>
      </c>
      <c r="AV24" t="b">
        <f t="shared" si="0"/>
        <v>0</v>
      </c>
    </row>
    <row r="25" spans="1:48" x14ac:dyDescent="0.3">
      <c r="A25" t="s">
        <v>138</v>
      </c>
      <c r="B25">
        <v>85</v>
      </c>
      <c r="C25">
        <v>6.5</v>
      </c>
      <c r="D25">
        <v>1.4</v>
      </c>
      <c r="E25">
        <v>1.4</v>
      </c>
      <c r="F25">
        <v>75</v>
      </c>
      <c r="G25">
        <v>5.5</v>
      </c>
      <c r="H25">
        <v>1.1000000000000001</v>
      </c>
      <c r="I25">
        <v>1.5</v>
      </c>
      <c r="J25">
        <v>90</v>
      </c>
      <c r="K25">
        <v>6.6</v>
      </c>
      <c r="L25">
        <v>1.4</v>
      </c>
      <c r="M25">
        <v>1.5</v>
      </c>
      <c r="N25">
        <v>74</v>
      </c>
      <c r="O25">
        <v>6.4</v>
      </c>
      <c r="P25">
        <v>1.4</v>
      </c>
      <c r="Q25">
        <v>1.7</v>
      </c>
      <c r="R25">
        <v>77</v>
      </c>
      <c r="S25">
        <v>6.9</v>
      </c>
      <c r="T25">
        <v>1.5</v>
      </c>
      <c r="U25">
        <v>1.6</v>
      </c>
      <c r="V25">
        <v>79</v>
      </c>
      <c r="W25">
        <v>7.5</v>
      </c>
      <c r="X25">
        <v>1.5</v>
      </c>
      <c r="Y25">
        <v>1.6</v>
      </c>
      <c r="Z25">
        <v>73</v>
      </c>
      <c r="AA25">
        <v>7.1</v>
      </c>
      <c r="AB25">
        <v>1.5</v>
      </c>
      <c r="AC25">
        <v>1.6</v>
      </c>
      <c r="AD25">
        <v>62</v>
      </c>
      <c r="AE25">
        <v>6.1</v>
      </c>
      <c r="AF25">
        <v>1.3</v>
      </c>
      <c r="AG25">
        <v>1.5</v>
      </c>
      <c r="AH25">
        <v>60</v>
      </c>
      <c r="AI25">
        <v>6.1</v>
      </c>
      <c r="AJ25">
        <v>1.3</v>
      </c>
      <c r="AK25">
        <v>1.5</v>
      </c>
      <c r="AL25" s="30">
        <v>78</v>
      </c>
      <c r="AM25">
        <v>7.3</v>
      </c>
      <c r="AN25">
        <v>1.7</v>
      </c>
      <c r="AO25">
        <v>1.6</v>
      </c>
      <c r="AP25">
        <v>753</v>
      </c>
      <c r="AQ25">
        <v>6.6</v>
      </c>
      <c r="AR25">
        <v>1.4</v>
      </c>
      <c r="AS25">
        <v>1.5</v>
      </c>
      <c r="AV25" t="b">
        <f t="shared" si="0"/>
        <v>0</v>
      </c>
    </row>
    <row r="26" spans="1:48" x14ac:dyDescent="0.3">
      <c r="A26" t="s">
        <v>137</v>
      </c>
      <c r="B26">
        <v>54</v>
      </c>
      <c r="C26">
        <v>9.5</v>
      </c>
      <c r="D26">
        <v>0.9</v>
      </c>
      <c r="E26">
        <v>0.6</v>
      </c>
      <c r="F26">
        <v>62</v>
      </c>
      <c r="G26">
        <v>8.4</v>
      </c>
      <c r="H26">
        <v>0.9</v>
      </c>
      <c r="I26">
        <v>0.8</v>
      </c>
      <c r="J26">
        <v>79</v>
      </c>
      <c r="K26">
        <v>10.1</v>
      </c>
      <c r="L26">
        <v>1.2</v>
      </c>
      <c r="M26">
        <v>0.9</v>
      </c>
      <c r="N26">
        <v>96</v>
      </c>
      <c r="O26">
        <v>13.3</v>
      </c>
      <c r="P26">
        <v>1.8</v>
      </c>
      <c r="Q26">
        <v>1</v>
      </c>
      <c r="R26">
        <v>128</v>
      </c>
      <c r="S26">
        <v>17</v>
      </c>
      <c r="T26">
        <v>2.5</v>
      </c>
      <c r="U26">
        <v>1.1000000000000001</v>
      </c>
      <c r="V26">
        <v>97</v>
      </c>
      <c r="W26">
        <v>14.5</v>
      </c>
      <c r="X26">
        <v>1.9</v>
      </c>
      <c r="Y26">
        <v>1</v>
      </c>
      <c r="Z26">
        <v>80</v>
      </c>
      <c r="AA26">
        <v>11.8</v>
      </c>
      <c r="AB26">
        <v>1.7</v>
      </c>
      <c r="AC26">
        <v>1</v>
      </c>
      <c r="AD26">
        <v>110</v>
      </c>
      <c r="AE26">
        <v>15</v>
      </c>
      <c r="AF26">
        <v>2.2999999999999998</v>
      </c>
      <c r="AG26">
        <v>1.1000000000000001</v>
      </c>
      <c r="AH26">
        <v>55</v>
      </c>
      <c r="AI26">
        <v>7.8</v>
      </c>
      <c r="AJ26">
        <v>1.2</v>
      </c>
      <c r="AK26">
        <v>1.1000000000000001</v>
      </c>
      <c r="AL26" s="30">
        <v>55</v>
      </c>
      <c r="AM26">
        <v>8.1</v>
      </c>
      <c r="AN26">
        <v>1.2</v>
      </c>
      <c r="AO26">
        <v>1</v>
      </c>
      <c r="AP26">
        <v>816</v>
      </c>
      <c r="AQ26">
        <v>11.6</v>
      </c>
      <c r="AR26">
        <v>1.5</v>
      </c>
      <c r="AS26">
        <v>1</v>
      </c>
      <c r="AV26" t="b">
        <f t="shared" si="0"/>
        <v>0</v>
      </c>
    </row>
    <row r="27" spans="1:48" x14ac:dyDescent="0.3">
      <c r="A27" t="s">
        <v>136</v>
      </c>
      <c r="B27">
        <v>1</v>
      </c>
      <c r="C27" t="s">
        <v>167</v>
      </c>
      <c r="D27" t="s">
        <v>167</v>
      </c>
      <c r="E27">
        <v>0.1</v>
      </c>
      <c r="F27">
        <v>7</v>
      </c>
      <c r="G27">
        <v>9.6</v>
      </c>
      <c r="H27">
        <v>0.1</v>
      </c>
      <c r="I27">
        <v>0.1</v>
      </c>
      <c r="J27">
        <v>4</v>
      </c>
      <c r="K27" t="s">
        <v>167</v>
      </c>
      <c r="L27" t="s">
        <v>167</v>
      </c>
      <c r="M27">
        <v>0.1</v>
      </c>
      <c r="N27">
        <v>4</v>
      </c>
      <c r="O27" t="s">
        <v>167</v>
      </c>
      <c r="P27" t="s">
        <v>167</v>
      </c>
      <c r="Q27">
        <v>0.1</v>
      </c>
      <c r="R27">
        <v>5</v>
      </c>
      <c r="S27">
        <v>5.0999999999999996</v>
      </c>
      <c r="T27">
        <v>0.1</v>
      </c>
      <c r="U27">
        <v>0.1</v>
      </c>
      <c r="V27">
        <v>9</v>
      </c>
      <c r="W27">
        <v>9.1999999999999993</v>
      </c>
      <c r="X27">
        <v>0.2</v>
      </c>
      <c r="Y27">
        <v>0.2</v>
      </c>
      <c r="Z27">
        <v>8</v>
      </c>
      <c r="AA27">
        <v>9</v>
      </c>
      <c r="AB27">
        <v>0.2</v>
      </c>
      <c r="AC27">
        <v>0.1</v>
      </c>
      <c r="AD27">
        <v>6</v>
      </c>
      <c r="AE27">
        <v>5.5</v>
      </c>
      <c r="AF27">
        <v>0.1</v>
      </c>
      <c r="AG27">
        <v>0.2</v>
      </c>
      <c r="AH27">
        <v>7</v>
      </c>
      <c r="AI27">
        <v>8.3000000000000007</v>
      </c>
      <c r="AJ27">
        <v>0.2</v>
      </c>
      <c r="AK27">
        <v>0.1</v>
      </c>
      <c r="AL27" s="30">
        <v>4</v>
      </c>
      <c r="AM27" t="s">
        <v>167</v>
      </c>
      <c r="AN27" t="s">
        <v>167</v>
      </c>
      <c r="AO27">
        <v>0.1</v>
      </c>
      <c r="AP27">
        <v>55</v>
      </c>
      <c r="AQ27">
        <v>6.4</v>
      </c>
      <c r="AR27">
        <v>0.1</v>
      </c>
      <c r="AS27">
        <v>0.1</v>
      </c>
      <c r="AV27" t="b">
        <f t="shared" si="0"/>
        <v>0</v>
      </c>
    </row>
    <row r="28" spans="1:48" x14ac:dyDescent="0.3">
      <c r="A28" t="s">
        <v>135</v>
      </c>
      <c r="B28">
        <v>126</v>
      </c>
      <c r="C28">
        <v>7.1</v>
      </c>
      <c r="D28">
        <v>2</v>
      </c>
      <c r="E28">
        <v>2</v>
      </c>
      <c r="F28">
        <v>152</v>
      </c>
      <c r="G28">
        <v>7.8</v>
      </c>
      <c r="H28">
        <v>2.2999999999999998</v>
      </c>
      <c r="I28">
        <v>2.1</v>
      </c>
      <c r="J28">
        <v>100</v>
      </c>
      <c r="K28">
        <v>7.1</v>
      </c>
      <c r="L28">
        <v>1.6</v>
      </c>
      <c r="M28">
        <v>1.6</v>
      </c>
      <c r="N28">
        <v>105</v>
      </c>
      <c r="O28">
        <v>10.8</v>
      </c>
      <c r="P28">
        <v>2</v>
      </c>
      <c r="Q28">
        <v>1.4</v>
      </c>
      <c r="R28">
        <v>113</v>
      </c>
      <c r="S28">
        <v>6.6</v>
      </c>
      <c r="T28">
        <v>2.2000000000000002</v>
      </c>
      <c r="U28">
        <v>2.5</v>
      </c>
      <c r="V28">
        <v>123</v>
      </c>
      <c r="W28">
        <v>7.6</v>
      </c>
      <c r="X28">
        <v>2.4</v>
      </c>
      <c r="Y28">
        <v>2.5</v>
      </c>
      <c r="Z28">
        <v>128</v>
      </c>
      <c r="AA28">
        <v>7.3</v>
      </c>
      <c r="AB28">
        <v>2.7</v>
      </c>
      <c r="AC28">
        <v>2.7</v>
      </c>
      <c r="AD28">
        <v>114</v>
      </c>
      <c r="AE28">
        <v>6.4</v>
      </c>
      <c r="AF28">
        <v>2.4</v>
      </c>
      <c r="AG28">
        <v>2.7</v>
      </c>
      <c r="AH28">
        <v>111</v>
      </c>
      <c r="AI28">
        <v>6.9</v>
      </c>
      <c r="AJ28">
        <v>2.4</v>
      </c>
      <c r="AK28">
        <v>2.5</v>
      </c>
      <c r="AL28" s="30">
        <v>116</v>
      </c>
      <c r="AM28">
        <v>6.3</v>
      </c>
      <c r="AN28">
        <v>2.5</v>
      </c>
      <c r="AO28">
        <v>2.7</v>
      </c>
      <c r="AP28" s="1">
        <v>1188</v>
      </c>
      <c r="AQ28">
        <v>7.2</v>
      </c>
      <c r="AR28">
        <v>2.2000000000000002</v>
      </c>
      <c r="AS28">
        <v>2.2000000000000002</v>
      </c>
      <c r="AV28" t="b">
        <f t="shared" si="0"/>
        <v>0</v>
      </c>
    </row>
    <row r="29" spans="1:48" x14ac:dyDescent="0.3">
      <c r="A29" t="s">
        <v>134</v>
      </c>
      <c r="B29">
        <v>12</v>
      </c>
      <c r="C29">
        <v>8.9</v>
      </c>
      <c r="D29">
        <v>0.2</v>
      </c>
      <c r="E29">
        <v>0.2</v>
      </c>
      <c r="F29">
        <v>6</v>
      </c>
      <c r="G29">
        <v>3.7</v>
      </c>
      <c r="H29">
        <v>0.1</v>
      </c>
      <c r="I29">
        <v>0.2</v>
      </c>
      <c r="J29">
        <v>7</v>
      </c>
      <c r="K29">
        <v>4.0999999999999996</v>
      </c>
      <c r="L29">
        <v>0.1</v>
      </c>
      <c r="M29">
        <v>0.2</v>
      </c>
      <c r="N29">
        <v>8</v>
      </c>
      <c r="O29">
        <v>7.5</v>
      </c>
      <c r="P29">
        <v>0.2</v>
      </c>
      <c r="Q29">
        <v>0.2</v>
      </c>
      <c r="R29">
        <v>14</v>
      </c>
      <c r="S29">
        <v>8.4</v>
      </c>
      <c r="T29">
        <v>0.3</v>
      </c>
      <c r="U29">
        <v>0.2</v>
      </c>
      <c r="V29">
        <v>14</v>
      </c>
      <c r="W29">
        <v>9.5</v>
      </c>
      <c r="X29">
        <v>0.3</v>
      </c>
      <c r="Y29">
        <v>0.2</v>
      </c>
      <c r="Z29">
        <v>12</v>
      </c>
      <c r="AA29">
        <v>5.6</v>
      </c>
      <c r="AB29">
        <v>0.3</v>
      </c>
      <c r="AC29">
        <v>0.3</v>
      </c>
      <c r="AD29">
        <v>13</v>
      </c>
      <c r="AE29">
        <v>6.7</v>
      </c>
      <c r="AF29">
        <v>0.3</v>
      </c>
      <c r="AG29">
        <v>0.3</v>
      </c>
      <c r="AH29">
        <v>14</v>
      </c>
      <c r="AI29">
        <v>8</v>
      </c>
      <c r="AJ29">
        <v>0.3</v>
      </c>
      <c r="AK29">
        <v>0.3</v>
      </c>
      <c r="AL29" s="30">
        <v>9</v>
      </c>
      <c r="AM29">
        <v>4.8</v>
      </c>
      <c r="AN29">
        <v>0.2</v>
      </c>
      <c r="AO29">
        <v>0.3</v>
      </c>
      <c r="AP29">
        <v>109</v>
      </c>
      <c r="AQ29">
        <v>6.6</v>
      </c>
      <c r="AR29">
        <v>0.2</v>
      </c>
      <c r="AS29">
        <v>0.2</v>
      </c>
      <c r="AV29" t="b">
        <f t="shared" si="0"/>
        <v>0</v>
      </c>
    </row>
    <row r="30" spans="1:48" x14ac:dyDescent="0.3">
      <c r="A30" t="s">
        <v>133</v>
      </c>
      <c r="B30">
        <v>15</v>
      </c>
      <c r="C30">
        <v>5.6</v>
      </c>
      <c r="D30">
        <v>0.2</v>
      </c>
      <c r="E30">
        <v>0.3</v>
      </c>
      <c r="F30">
        <v>25</v>
      </c>
      <c r="G30">
        <v>7.4</v>
      </c>
      <c r="H30">
        <v>0.4</v>
      </c>
      <c r="I30">
        <v>0.4</v>
      </c>
      <c r="J30">
        <v>23</v>
      </c>
      <c r="K30">
        <v>7.2</v>
      </c>
      <c r="L30">
        <v>0.4</v>
      </c>
      <c r="M30">
        <v>0.4</v>
      </c>
      <c r="N30">
        <v>18</v>
      </c>
      <c r="O30">
        <v>6.7</v>
      </c>
      <c r="P30">
        <v>0.3</v>
      </c>
      <c r="Q30">
        <v>0.4</v>
      </c>
      <c r="R30">
        <v>27</v>
      </c>
      <c r="S30">
        <v>10.199999999999999</v>
      </c>
      <c r="T30">
        <v>0.5</v>
      </c>
      <c r="U30">
        <v>0.4</v>
      </c>
      <c r="V30">
        <v>45</v>
      </c>
      <c r="W30">
        <v>19.100000000000001</v>
      </c>
      <c r="X30">
        <v>0.9</v>
      </c>
      <c r="Y30">
        <v>0.4</v>
      </c>
      <c r="Z30">
        <v>16</v>
      </c>
      <c r="AA30">
        <v>7.3</v>
      </c>
      <c r="AB30">
        <v>0.3</v>
      </c>
      <c r="AC30">
        <v>0.3</v>
      </c>
      <c r="AD30">
        <v>19</v>
      </c>
      <c r="AE30">
        <v>7.9</v>
      </c>
      <c r="AF30">
        <v>0.4</v>
      </c>
      <c r="AG30">
        <v>0.4</v>
      </c>
      <c r="AH30">
        <v>18</v>
      </c>
      <c r="AI30">
        <v>8.1999999999999993</v>
      </c>
      <c r="AJ30">
        <v>0.4</v>
      </c>
      <c r="AK30">
        <v>0.3</v>
      </c>
      <c r="AL30" s="30">
        <v>14</v>
      </c>
      <c r="AM30">
        <v>5.6</v>
      </c>
      <c r="AN30">
        <v>0.3</v>
      </c>
      <c r="AO30">
        <v>0.4</v>
      </c>
      <c r="AP30">
        <v>220</v>
      </c>
      <c r="AQ30">
        <v>8.4</v>
      </c>
      <c r="AR30">
        <v>0.4</v>
      </c>
      <c r="AS30">
        <v>0.4</v>
      </c>
      <c r="AV30" t="b">
        <f t="shared" si="0"/>
        <v>0</v>
      </c>
    </row>
    <row r="31" spans="1:48" x14ac:dyDescent="0.3">
      <c r="A31" t="s">
        <v>132</v>
      </c>
      <c r="B31">
        <v>191</v>
      </c>
      <c r="C31">
        <v>6.4</v>
      </c>
      <c r="D31">
        <v>3</v>
      </c>
      <c r="E31">
        <v>3.3</v>
      </c>
      <c r="F31">
        <v>231</v>
      </c>
      <c r="G31">
        <v>7.4</v>
      </c>
      <c r="H31">
        <v>3.5</v>
      </c>
      <c r="I31">
        <v>3.4</v>
      </c>
      <c r="J31">
        <v>190</v>
      </c>
      <c r="K31">
        <v>6.5</v>
      </c>
      <c r="L31">
        <v>3</v>
      </c>
      <c r="M31">
        <v>3.3</v>
      </c>
      <c r="N31">
        <v>173</v>
      </c>
      <c r="O31">
        <v>7.6</v>
      </c>
      <c r="P31">
        <v>3.3</v>
      </c>
      <c r="Q31">
        <v>3.3</v>
      </c>
      <c r="R31">
        <v>141</v>
      </c>
      <c r="S31">
        <v>6.3</v>
      </c>
      <c r="T31">
        <v>2.7</v>
      </c>
      <c r="U31">
        <v>3.2</v>
      </c>
      <c r="V31">
        <v>167</v>
      </c>
      <c r="W31">
        <v>8</v>
      </c>
      <c r="X31">
        <v>3.3</v>
      </c>
      <c r="Y31">
        <v>3.2</v>
      </c>
      <c r="Z31">
        <v>150</v>
      </c>
      <c r="AA31">
        <v>7.2</v>
      </c>
      <c r="AB31">
        <v>3.1</v>
      </c>
      <c r="AC31">
        <v>3.2</v>
      </c>
      <c r="AD31">
        <v>148</v>
      </c>
      <c r="AE31">
        <v>7.3</v>
      </c>
      <c r="AF31">
        <v>3.1</v>
      </c>
      <c r="AG31">
        <v>3.1</v>
      </c>
      <c r="AH31">
        <v>147</v>
      </c>
      <c r="AI31">
        <v>6.7</v>
      </c>
      <c r="AJ31">
        <v>3.2</v>
      </c>
      <c r="AK31">
        <v>3.4</v>
      </c>
      <c r="AL31" s="30">
        <v>160</v>
      </c>
      <c r="AM31">
        <v>7.1</v>
      </c>
      <c r="AN31">
        <v>3.4</v>
      </c>
      <c r="AO31">
        <v>3.3</v>
      </c>
      <c r="AP31" s="1">
        <v>1698</v>
      </c>
      <c r="AQ31">
        <v>7</v>
      </c>
      <c r="AR31">
        <v>3.2</v>
      </c>
      <c r="AS31">
        <v>3.3</v>
      </c>
      <c r="AV31" t="b">
        <f t="shared" si="0"/>
        <v>0</v>
      </c>
    </row>
    <row r="32" spans="1:48" x14ac:dyDescent="0.3">
      <c r="A32" t="s">
        <v>131</v>
      </c>
      <c r="B32">
        <v>61</v>
      </c>
      <c r="C32">
        <v>6.6</v>
      </c>
      <c r="D32">
        <v>1</v>
      </c>
      <c r="E32">
        <v>1</v>
      </c>
      <c r="F32">
        <v>64</v>
      </c>
      <c r="G32">
        <v>6.5</v>
      </c>
      <c r="H32">
        <v>1</v>
      </c>
      <c r="I32">
        <v>1.1000000000000001</v>
      </c>
      <c r="J32">
        <v>57</v>
      </c>
      <c r="K32">
        <v>6.3</v>
      </c>
      <c r="L32">
        <v>0.9</v>
      </c>
      <c r="M32">
        <v>1</v>
      </c>
      <c r="N32">
        <v>32</v>
      </c>
      <c r="O32">
        <v>5.3</v>
      </c>
      <c r="P32">
        <v>0.6</v>
      </c>
      <c r="Q32">
        <v>0.9</v>
      </c>
      <c r="R32">
        <v>52</v>
      </c>
      <c r="S32">
        <v>8.4</v>
      </c>
      <c r="T32">
        <v>1</v>
      </c>
      <c r="U32">
        <v>0.9</v>
      </c>
      <c r="V32">
        <v>32</v>
      </c>
      <c r="W32">
        <v>5.3</v>
      </c>
      <c r="X32">
        <v>0.6</v>
      </c>
      <c r="Y32">
        <v>0.9</v>
      </c>
      <c r="Z32">
        <v>34</v>
      </c>
      <c r="AA32">
        <v>5.7</v>
      </c>
      <c r="AB32">
        <v>0.7</v>
      </c>
      <c r="AC32">
        <v>0.9</v>
      </c>
      <c r="AD32">
        <v>34</v>
      </c>
      <c r="AE32">
        <v>5.6</v>
      </c>
      <c r="AF32">
        <v>0.7</v>
      </c>
      <c r="AG32">
        <v>0.9</v>
      </c>
      <c r="AH32">
        <v>33</v>
      </c>
      <c r="AI32">
        <v>5.8</v>
      </c>
      <c r="AJ32">
        <v>0.7</v>
      </c>
      <c r="AK32">
        <v>0.9</v>
      </c>
      <c r="AL32" s="30">
        <v>45</v>
      </c>
      <c r="AM32">
        <v>7.6</v>
      </c>
      <c r="AN32">
        <v>1</v>
      </c>
      <c r="AO32">
        <v>0.9</v>
      </c>
      <c r="AP32">
        <v>444</v>
      </c>
      <c r="AQ32">
        <v>6.3</v>
      </c>
      <c r="AR32">
        <v>0.8</v>
      </c>
      <c r="AS32">
        <v>0.9</v>
      </c>
      <c r="AV32" t="b">
        <f t="shared" si="0"/>
        <v>0</v>
      </c>
    </row>
    <row r="33" spans="1:48" x14ac:dyDescent="0.3">
      <c r="A33" t="s">
        <v>130</v>
      </c>
      <c r="B33">
        <v>1</v>
      </c>
      <c r="C33" t="s">
        <v>167</v>
      </c>
      <c r="D33" t="s">
        <v>167</v>
      </c>
      <c r="E33">
        <v>0</v>
      </c>
      <c r="F33">
        <v>0</v>
      </c>
      <c r="G33">
        <v>0</v>
      </c>
      <c r="H33">
        <v>0</v>
      </c>
      <c r="I33">
        <v>0</v>
      </c>
      <c r="J33">
        <v>0</v>
      </c>
      <c r="K33">
        <v>0</v>
      </c>
      <c r="L33">
        <v>0</v>
      </c>
      <c r="M33">
        <v>0</v>
      </c>
      <c r="N33">
        <v>1</v>
      </c>
      <c r="O33" t="s">
        <v>167</v>
      </c>
      <c r="P33" t="s">
        <v>167</v>
      </c>
      <c r="Q33" t="s">
        <v>167</v>
      </c>
      <c r="R33">
        <v>1</v>
      </c>
      <c r="S33" t="s">
        <v>167</v>
      </c>
      <c r="T33" t="s">
        <v>167</v>
      </c>
      <c r="U33">
        <v>0</v>
      </c>
      <c r="V33">
        <v>1</v>
      </c>
      <c r="W33" t="s">
        <v>167</v>
      </c>
      <c r="X33" t="s">
        <v>167</v>
      </c>
      <c r="Y33">
        <v>0</v>
      </c>
      <c r="Z33">
        <v>0</v>
      </c>
      <c r="AA33">
        <v>0</v>
      </c>
      <c r="AB33">
        <v>0</v>
      </c>
      <c r="AC33">
        <v>0</v>
      </c>
      <c r="AD33">
        <v>1</v>
      </c>
      <c r="AE33" t="s">
        <v>167</v>
      </c>
      <c r="AF33" t="s">
        <v>167</v>
      </c>
      <c r="AG33">
        <v>0</v>
      </c>
      <c r="AH33">
        <v>1</v>
      </c>
      <c r="AI33" t="s">
        <v>167</v>
      </c>
      <c r="AJ33" t="s">
        <v>167</v>
      </c>
      <c r="AK33">
        <v>0</v>
      </c>
      <c r="AL33" s="30">
        <v>0</v>
      </c>
      <c r="AM33">
        <v>0</v>
      </c>
      <c r="AN33">
        <v>0</v>
      </c>
      <c r="AO33" t="s">
        <v>167</v>
      </c>
      <c r="AP33">
        <v>6</v>
      </c>
      <c r="AQ33">
        <v>9.4</v>
      </c>
      <c r="AR33">
        <v>0</v>
      </c>
      <c r="AS33">
        <v>0</v>
      </c>
      <c r="AV33" t="b">
        <f t="shared" si="0"/>
        <v>0</v>
      </c>
    </row>
    <row r="34" spans="1:48" x14ac:dyDescent="0.3">
      <c r="A34" t="s">
        <v>129</v>
      </c>
      <c r="B34">
        <v>110</v>
      </c>
      <c r="C34">
        <v>6.7</v>
      </c>
      <c r="D34">
        <v>1.8</v>
      </c>
      <c r="E34">
        <v>1.8</v>
      </c>
      <c r="F34">
        <v>106</v>
      </c>
      <c r="G34">
        <v>6.3</v>
      </c>
      <c r="H34">
        <v>1.6</v>
      </c>
      <c r="I34">
        <v>1.8</v>
      </c>
      <c r="J34">
        <v>110</v>
      </c>
      <c r="K34">
        <v>6.8</v>
      </c>
      <c r="L34">
        <v>1.7</v>
      </c>
      <c r="M34">
        <v>1.8</v>
      </c>
      <c r="N34">
        <v>68</v>
      </c>
      <c r="O34">
        <v>8.6999999999999993</v>
      </c>
      <c r="P34">
        <v>1.3</v>
      </c>
      <c r="Q34">
        <v>1.1000000000000001</v>
      </c>
      <c r="R34">
        <v>28</v>
      </c>
      <c r="S34">
        <v>6.3</v>
      </c>
      <c r="T34">
        <v>0.5</v>
      </c>
      <c r="U34">
        <v>0.6</v>
      </c>
      <c r="V34">
        <v>39</v>
      </c>
      <c r="W34">
        <v>8.9</v>
      </c>
      <c r="X34">
        <v>0.8</v>
      </c>
      <c r="Y34">
        <v>0.7</v>
      </c>
      <c r="Z34">
        <v>35</v>
      </c>
      <c r="AA34">
        <v>9.3000000000000007</v>
      </c>
      <c r="AB34">
        <v>0.7</v>
      </c>
      <c r="AC34">
        <v>0.6</v>
      </c>
      <c r="AD34">
        <v>39</v>
      </c>
      <c r="AE34">
        <v>9.6999999999999993</v>
      </c>
      <c r="AF34">
        <v>0.8</v>
      </c>
      <c r="AG34">
        <v>0.6</v>
      </c>
      <c r="AH34">
        <v>36</v>
      </c>
      <c r="AI34">
        <v>9.3000000000000007</v>
      </c>
      <c r="AJ34">
        <v>0.8</v>
      </c>
      <c r="AK34">
        <v>0.6</v>
      </c>
      <c r="AL34" s="30">
        <v>26</v>
      </c>
      <c r="AM34">
        <v>5</v>
      </c>
      <c r="AN34">
        <v>0.6</v>
      </c>
      <c r="AO34">
        <v>0.8</v>
      </c>
      <c r="AP34">
        <v>597</v>
      </c>
      <c r="AQ34">
        <v>7.2</v>
      </c>
      <c r="AR34">
        <v>1.1000000000000001</v>
      </c>
      <c r="AS34">
        <v>1.1000000000000001</v>
      </c>
      <c r="AV34" t="b">
        <f t="shared" si="0"/>
        <v>0</v>
      </c>
    </row>
    <row r="35" spans="1:48" x14ac:dyDescent="0.3">
      <c r="A35" t="s">
        <v>128</v>
      </c>
      <c r="B35">
        <v>8</v>
      </c>
      <c r="C35">
        <v>13.3</v>
      </c>
      <c r="D35">
        <v>0.1</v>
      </c>
      <c r="E35">
        <v>0.1</v>
      </c>
      <c r="F35">
        <v>8</v>
      </c>
      <c r="G35">
        <v>13.6</v>
      </c>
      <c r="H35">
        <v>0.1</v>
      </c>
      <c r="I35">
        <v>0.1</v>
      </c>
      <c r="J35">
        <v>7</v>
      </c>
      <c r="K35">
        <v>10.1</v>
      </c>
      <c r="L35">
        <v>0.1</v>
      </c>
      <c r="M35">
        <v>0.1</v>
      </c>
      <c r="N35">
        <v>5</v>
      </c>
      <c r="O35">
        <v>9.4</v>
      </c>
      <c r="P35">
        <v>0.1</v>
      </c>
      <c r="Q35">
        <v>0.1</v>
      </c>
      <c r="R35">
        <v>3</v>
      </c>
      <c r="S35" t="s">
        <v>167</v>
      </c>
      <c r="T35" t="s">
        <v>167</v>
      </c>
      <c r="U35">
        <v>0.1</v>
      </c>
      <c r="V35">
        <v>5</v>
      </c>
      <c r="W35">
        <v>8.9</v>
      </c>
      <c r="X35">
        <v>0.1</v>
      </c>
      <c r="Y35">
        <v>0.1</v>
      </c>
      <c r="Z35">
        <v>5</v>
      </c>
      <c r="AA35">
        <v>9.4</v>
      </c>
      <c r="AB35">
        <v>0.1</v>
      </c>
      <c r="AC35">
        <v>0.1</v>
      </c>
      <c r="AD35">
        <v>4</v>
      </c>
      <c r="AE35" t="s">
        <v>167</v>
      </c>
      <c r="AF35" t="s">
        <v>167</v>
      </c>
      <c r="AG35">
        <v>0.1</v>
      </c>
      <c r="AH35">
        <v>4</v>
      </c>
      <c r="AI35" t="s">
        <v>167</v>
      </c>
      <c r="AJ35" t="s">
        <v>167</v>
      </c>
      <c r="AK35">
        <v>0.1</v>
      </c>
      <c r="AL35" s="30">
        <v>2</v>
      </c>
      <c r="AM35" t="s">
        <v>167</v>
      </c>
      <c r="AN35" t="s">
        <v>167</v>
      </c>
      <c r="AO35">
        <v>0.1</v>
      </c>
      <c r="AP35">
        <v>51</v>
      </c>
      <c r="AQ35">
        <v>8.6999999999999993</v>
      </c>
      <c r="AR35">
        <v>0.1</v>
      </c>
      <c r="AS35">
        <v>0.1</v>
      </c>
      <c r="AV35" t="b">
        <f t="shared" si="0"/>
        <v>0</v>
      </c>
    </row>
    <row r="36" spans="1:48" x14ac:dyDescent="0.3">
      <c r="A36" t="s">
        <v>127</v>
      </c>
      <c r="B36">
        <v>462</v>
      </c>
      <c r="C36">
        <v>6.1</v>
      </c>
      <c r="D36">
        <v>7.4</v>
      </c>
      <c r="E36">
        <v>8.4</v>
      </c>
      <c r="F36">
        <v>532</v>
      </c>
      <c r="G36">
        <v>6.9</v>
      </c>
      <c r="H36">
        <v>8</v>
      </c>
      <c r="I36">
        <v>8.3000000000000007</v>
      </c>
      <c r="J36">
        <v>487</v>
      </c>
      <c r="K36">
        <v>6.7</v>
      </c>
      <c r="L36">
        <v>7.7</v>
      </c>
      <c r="M36">
        <v>8.1</v>
      </c>
      <c r="N36">
        <v>356</v>
      </c>
      <c r="O36">
        <v>6.9</v>
      </c>
      <c r="P36">
        <v>6.8</v>
      </c>
      <c r="Q36">
        <v>7.5</v>
      </c>
      <c r="R36">
        <v>381</v>
      </c>
      <c r="S36">
        <v>7.6</v>
      </c>
      <c r="T36">
        <v>7.4</v>
      </c>
      <c r="U36">
        <v>7.3</v>
      </c>
      <c r="V36">
        <v>311</v>
      </c>
      <c r="W36">
        <v>7.1</v>
      </c>
      <c r="X36">
        <v>6.1</v>
      </c>
      <c r="Y36">
        <v>6.8</v>
      </c>
      <c r="Z36">
        <v>267</v>
      </c>
      <c r="AA36">
        <v>6.2</v>
      </c>
      <c r="AB36">
        <v>5.6</v>
      </c>
      <c r="AC36">
        <v>6.7</v>
      </c>
      <c r="AD36">
        <v>278</v>
      </c>
      <c r="AE36">
        <v>6.2</v>
      </c>
      <c r="AF36">
        <v>5.8</v>
      </c>
      <c r="AG36">
        <v>6.8</v>
      </c>
      <c r="AH36">
        <v>292</v>
      </c>
      <c r="AI36">
        <v>6.6</v>
      </c>
      <c r="AJ36">
        <v>6.3</v>
      </c>
      <c r="AK36">
        <v>6.9</v>
      </c>
      <c r="AL36" s="30">
        <v>338</v>
      </c>
      <c r="AM36">
        <v>6.4</v>
      </c>
      <c r="AN36">
        <v>7.2</v>
      </c>
      <c r="AO36">
        <v>7.8</v>
      </c>
      <c r="AP36" s="1">
        <v>3704</v>
      </c>
      <c r="AQ36">
        <v>6.7</v>
      </c>
      <c r="AR36">
        <v>6.9</v>
      </c>
      <c r="AS36">
        <v>7.5</v>
      </c>
      <c r="AV36" t="b">
        <f t="shared" si="0"/>
        <v>0</v>
      </c>
    </row>
    <row r="37" spans="1:48" x14ac:dyDescent="0.3">
      <c r="A37" t="s">
        <v>126</v>
      </c>
      <c r="B37">
        <v>35</v>
      </c>
      <c r="C37">
        <v>8.1999999999999993</v>
      </c>
      <c r="D37">
        <v>0.6</v>
      </c>
      <c r="E37">
        <v>0.5</v>
      </c>
      <c r="F37">
        <v>32</v>
      </c>
      <c r="G37">
        <v>6.4</v>
      </c>
      <c r="H37">
        <v>0.5</v>
      </c>
      <c r="I37">
        <v>0.5</v>
      </c>
      <c r="J37">
        <v>37</v>
      </c>
      <c r="K37">
        <v>7.6</v>
      </c>
      <c r="L37">
        <v>0.6</v>
      </c>
      <c r="M37">
        <v>0.5</v>
      </c>
      <c r="N37">
        <v>24</v>
      </c>
      <c r="O37">
        <v>6.3</v>
      </c>
      <c r="P37">
        <v>0.5</v>
      </c>
      <c r="Q37">
        <v>0.5</v>
      </c>
      <c r="R37">
        <v>33</v>
      </c>
      <c r="S37">
        <v>10</v>
      </c>
      <c r="T37">
        <v>0.6</v>
      </c>
      <c r="U37">
        <v>0.5</v>
      </c>
      <c r="V37">
        <v>27</v>
      </c>
      <c r="W37">
        <v>8.5</v>
      </c>
      <c r="X37">
        <v>0.5</v>
      </c>
      <c r="Y37">
        <v>0.5</v>
      </c>
      <c r="Z37">
        <v>38</v>
      </c>
      <c r="AA37">
        <v>11</v>
      </c>
      <c r="AB37">
        <v>0.8</v>
      </c>
      <c r="AC37">
        <v>0.5</v>
      </c>
      <c r="AD37">
        <v>34</v>
      </c>
      <c r="AE37">
        <v>9.9</v>
      </c>
      <c r="AF37">
        <v>0.7</v>
      </c>
      <c r="AG37">
        <v>0.5</v>
      </c>
      <c r="AH37">
        <v>34</v>
      </c>
      <c r="AI37">
        <v>9.1</v>
      </c>
      <c r="AJ37">
        <v>0.7</v>
      </c>
      <c r="AK37">
        <v>0.6</v>
      </c>
      <c r="AL37" s="30">
        <v>26</v>
      </c>
      <c r="AM37">
        <v>6.7</v>
      </c>
      <c r="AN37">
        <v>0.6</v>
      </c>
      <c r="AO37">
        <v>0.6</v>
      </c>
      <c r="AP37">
        <v>320</v>
      </c>
      <c r="AQ37">
        <v>8.1999999999999993</v>
      </c>
      <c r="AR37">
        <v>0.6</v>
      </c>
      <c r="AS37">
        <v>0.5</v>
      </c>
      <c r="AV37" t="b">
        <f t="shared" si="0"/>
        <v>0</v>
      </c>
    </row>
    <row r="38" spans="1:48" x14ac:dyDescent="0.3">
      <c r="A38" t="s">
        <v>125</v>
      </c>
      <c r="B38">
        <v>42</v>
      </c>
      <c r="C38">
        <v>8</v>
      </c>
      <c r="D38">
        <v>0.7</v>
      </c>
      <c r="E38">
        <v>0.6</v>
      </c>
      <c r="F38">
        <v>33</v>
      </c>
      <c r="G38">
        <v>5.8</v>
      </c>
      <c r="H38">
        <v>0.5</v>
      </c>
      <c r="I38">
        <v>0.6</v>
      </c>
      <c r="J38">
        <v>55</v>
      </c>
      <c r="K38">
        <v>9.4</v>
      </c>
      <c r="L38">
        <v>0.9</v>
      </c>
      <c r="M38">
        <v>0.7</v>
      </c>
      <c r="N38">
        <v>54</v>
      </c>
      <c r="O38">
        <v>9.3000000000000007</v>
      </c>
      <c r="P38">
        <v>1</v>
      </c>
      <c r="Q38">
        <v>0.8</v>
      </c>
      <c r="R38">
        <v>52</v>
      </c>
      <c r="S38">
        <v>9.8000000000000007</v>
      </c>
      <c r="T38">
        <v>1</v>
      </c>
      <c r="U38">
        <v>0.8</v>
      </c>
      <c r="V38">
        <v>35</v>
      </c>
      <c r="W38">
        <v>9.8000000000000007</v>
      </c>
      <c r="X38">
        <v>0.7</v>
      </c>
      <c r="Y38">
        <v>0.5</v>
      </c>
      <c r="Z38">
        <v>30</v>
      </c>
      <c r="AA38">
        <v>8.3000000000000007</v>
      </c>
      <c r="AB38">
        <v>0.6</v>
      </c>
      <c r="AC38">
        <v>0.6</v>
      </c>
      <c r="AD38">
        <v>35</v>
      </c>
      <c r="AE38">
        <v>9.5</v>
      </c>
      <c r="AF38">
        <v>0.7</v>
      </c>
      <c r="AG38">
        <v>0.6</v>
      </c>
      <c r="AH38">
        <v>32</v>
      </c>
      <c r="AI38">
        <v>10.1</v>
      </c>
      <c r="AJ38">
        <v>0.7</v>
      </c>
      <c r="AK38">
        <v>0.5</v>
      </c>
      <c r="AL38" s="30">
        <v>25</v>
      </c>
      <c r="AM38">
        <v>5.9</v>
      </c>
      <c r="AN38">
        <v>0.5</v>
      </c>
      <c r="AO38">
        <v>0.6</v>
      </c>
      <c r="AP38">
        <v>393</v>
      </c>
      <c r="AQ38">
        <v>8.5</v>
      </c>
      <c r="AR38">
        <v>0.7</v>
      </c>
      <c r="AS38">
        <v>0.6</v>
      </c>
      <c r="AV38" t="b">
        <f t="shared" si="0"/>
        <v>0</v>
      </c>
    </row>
    <row r="39" spans="1:48" x14ac:dyDescent="0.3">
      <c r="A39" t="s">
        <v>124</v>
      </c>
      <c r="B39">
        <v>60</v>
      </c>
      <c r="C39">
        <v>5.0999999999999996</v>
      </c>
      <c r="D39">
        <v>1</v>
      </c>
      <c r="E39">
        <v>1.3</v>
      </c>
      <c r="F39">
        <v>83</v>
      </c>
      <c r="G39">
        <v>6.8</v>
      </c>
      <c r="H39">
        <v>1.2</v>
      </c>
      <c r="I39">
        <v>1.3</v>
      </c>
      <c r="J39">
        <v>67</v>
      </c>
      <c r="K39">
        <v>5.8</v>
      </c>
      <c r="L39">
        <v>1.1000000000000001</v>
      </c>
      <c r="M39">
        <v>1.3</v>
      </c>
      <c r="N39">
        <v>44</v>
      </c>
      <c r="O39">
        <v>4.7</v>
      </c>
      <c r="P39">
        <v>0.8</v>
      </c>
      <c r="Q39">
        <v>1.4</v>
      </c>
      <c r="R39">
        <v>72</v>
      </c>
      <c r="S39">
        <v>6.8</v>
      </c>
      <c r="T39">
        <v>1.4</v>
      </c>
      <c r="U39">
        <v>1.5</v>
      </c>
      <c r="V39">
        <v>81</v>
      </c>
      <c r="W39">
        <v>6.7</v>
      </c>
      <c r="X39">
        <v>1.6</v>
      </c>
      <c r="Y39">
        <v>1.9</v>
      </c>
      <c r="Z39">
        <v>84</v>
      </c>
      <c r="AA39">
        <v>7.3</v>
      </c>
      <c r="AB39">
        <v>1.8</v>
      </c>
      <c r="AC39">
        <v>1.8</v>
      </c>
      <c r="AD39">
        <v>84</v>
      </c>
      <c r="AE39">
        <v>7.1</v>
      </c>
      <c r="AF39">
        <v>1.8</v>
      </c>
      <c r="AG39">
        <v>1.8</v>
      </c>
      <c r="AH39">
        <v>73</v>
      </c>
      <c r="AI39">
        <v>6.2</v>
      </c>
      <c r="AJ39">
        <v>1.6</v>
      </c>
      <c r="AK39">
        <v>1.8</v>
      </c>
      <c r="AL39" s="30">
        <v>77</v>
      </c>
      <c r="AM39">
        <v>6.2</v>
      </c>
      <c r="AN39">
        <v>1.6</v>
      </c>
      <c r="AO39">
        <v>1.8</v>
      </c>
      <c r="AP39">
        <v>725</v>
      </c>
      <c r="AQ39">
        <v>6.3</v>
      </c>
      <c r="AR39">
        <v>1.4</v>
      </c>
      <c r="AS39">
        <v>1.6</v>
      </c>
      <c r="AV39" t="b">
        <f t="shared" si="0"/>
        <v>0</v>
      </c>
    </row>
    <row r="40" spans="1:48" x14ac:dyDescent="0.3">
      <c r="A40" t="s">
        <v>123</v>
      </c>
      <c r="B40">
        <v>18</v>
      </c>
      <c r="C40">
        <v>10.7</v>
      </c>
      <c r="D40">
        <v>0.3</v>
      </c>
      <c r="E40">
        <v>0.2</v>
      </c>
      <c r="F40">
        <v>23</v>
      </c>
      <c r="G40">
        <v>10.9</v>
      </c>
      <c r="H40">
        <v>0.3</v>
      </c>
      <c r="I40">
        <v>0.2</v>
      </c>
      <c r="J40">
        <v>10</v>
      </c>
      <c r="K40">
        <v>5.6</v>
      </c>
      <c r="L40">
        <v>0.2</v>
      </c>
      <c r="M40">
        <v>0.2</v>
      </c>
      <c r="N40">
        <v>15</v>
      </c>
      <c r="O40">
        <v>10</v>
      </c>
      <c r="P40">
        <v>0.3</v>
      </c>
      <c r="Q40">
        <v>0.2</v>
      </c>
      <c r="R40">
        <v>20</v>
      </c>
      <c r="S40">
        <v>13.2</v>
      </c>
      <c r="T40">
        <v>0.4</v>
      </c>
      <c r="U40">
        <v>0.2</v>
      </c>
      <c r="V40">
        <v>10</v>
      </c>
      <c r="W40">
        <v>5.5</v>
      </c>
      <c r="X40">
        <v>0.2</v>
      </c>
      <c r="Y40">
        <v>0.3</v>
      </c>
      <c r="Z40">
        <v>13</v>
      </c>
      <c r="AA40">
        <v>9</v>
      </c>
      <c r="AB40">
        <v>0.3</v>
      </c>
      <c r="AC40">
        <v>0.2</v>
      </c>
      <c r="AD40">
        <v>25</v>
      </c>
      <c r="AE40">
        <v>17</v>
      </c>
      <c r="AF40">
        <v>0.5</v>
      </c>
      <c r="AG40">
        <v>0.2</v>
      </c>
      <c r="AH40">
        <v>8</v>
      </c>
      <c r="AI40">
        <v>5.4</v>
      </c>
      <c r="AJ40">
        <v>0.2</v>
      </c>
      <c r="AK40">
        <v>0.2</v>
      </c>
      <c r="AL40" s="30">
        <v>13</v>
      </c>
      <c r="AM40">
        <v>9.6</v>
      </c>
      <c r="AN40">
        <v>0.3</v>
      </c>
      <c r="AO40">
        <v>0.2</v>
      </c>
      <c r="AP40">
        <v>155</v>
      </c>
      <c r="AQ40">
        <v>9.6</v>
      </c>
      <c r="AR40">
        <v>0.3</v>
      </c>
      <c r="AS40">
        <v>0.2</v>
      </c>
      <c r="AV40" t="b">
        <f t="shared" si="0"/>
        <v>0</v>
      </c>
    </row>
    <row r="41" spans="1:48" x14ac:dyDescent="0.3">
      <c r="A41" t="s">
        <v>122</v>
      </c>
      <c r="B41">
        <v>89</v>
      </c>
      <c r="C41">
        <v>6.7</v>
      </c>
      <c r="D41">
        <v>1.4</v>
      </c>
      <c r="E41">
        <v>1.5</v>
      </c>
      <c r="F41">
        <v>87</v>
      </c>
      <c r="G41">
        <v>6.4</v>
      </c>
      <c r="H41">
        <v>1.3</v>
      </c>
      <c r="I41">
        <v>1.5</v>
      </c>
      <c r="J41">
        <v>75</v>
      </c>
      <c r="K41">
        <v>5.6</v>
      </c>
      <c r="L41">
        <v>1.2</v>
      </c>
      <c r="M41">
        <v>1.5</v>
      </c>
      <c r="N41">
        <v>64</v>
      </c>
      <c r="O41">
        <v>5.0999999999999996</v>
      </c>
      <c r="P41">
        <v>1.2</v>
      </c>
      <c r="Q41">
        <v>1.8</v>
      </c>
      <c r="R41">
        <v>53</v>
      </c>
      <c r="S41">
        <v>4.5999999999999996</v>
      </c>
      <c r="T41">
        <v>1</v>
      </c>
      <c r="U41">
        <v>1.7</v>
      </c>
      <c r="V41">
        <v>95</v>
      </c>
      <c r="W41">
        <v>8.1999999999999993</v>
      </c>
      <c r="X41">
        <v>1.9</v>
      </c>
      <c r="Y41">
        <v>1.8</v>
      </c>
      <c r="Z41">
        <v>71</v>
      </c>
      <c r="AA41">
        <v>6.4</v>
      </c>
      <c r="AB41">
        <v>1.5</v>
      </c>
      <c r="AC41">
        <v>1.7</v>
      </c>
      <c r="AD41">
        <v>58</v>
      </c>
      <c r="AE41">
        <v>5.3</v>
      </c>
      <c r="AF41">
        <v>1.2</v>
      </c>
      <c r="AG41">
        <v>1.7</v>
      </c>
      <c r="AH41">
        <v>67</v>
      </c>
      <c r="AI41">
        <v>5.9</v>
      </c>
      <c r="AJ41">
        <v>1.4</v>
      </c>
      <c r="AK41">
        <v>1.8</v>
      </c>
      <c r="AL41" s="30">
        <v>78</v>
      </c>
      <c r="AM41">
        <v>6.5</v>
      </c>
      <c r="AN41">
        <v>1.7</v>
      </c>
      <c r="AO41">
        <v>1.8</v>
      </c>
      <c r="AP41">
        <v>737</v>
      </c>
      <c r="AQ41">
        <v>6.1</v>
      </c>
      <c r="AR41">
        <v>1.4</v>
      </c>
      <c r="AS41">
        <v>1.6</v>
      </c>
      <c r="AV41" t="b">
        <f t="shared" si="0"/>
        <v>0</v>
      </c>
    </row>
    <row r="42" spans="1:48" x14ac:dyDescent="0.3">
      <c r="A42" t="s">
        <v>121</v>
      </c>
      <c r="B42">
        <v>5</v>
      </c>
      <c r="C42">
        <v>3.7</v>
      </c>
      <c r="D42">
        <v>0.1</v>
      </c>
      <c r="E42">
        <v>0.2</v>
      </c>
      <c r="F42">
        <v>11</v>
      </c>
      <c r="G42">
        <v>8.3000000000000007</v>
      </c>
      <c r="H42">
        <v>0.2</v>
      </c>
      <c r="I42">
        <v>0.1</v>
      </c>
      <c r="J42">
        <v>13</v>
      </c>
      <c r="K42">
        <v>11.2</v>
      </c>
      <c r="L42">
        <v>0.2</v>
      </c>
      <c r="M42">
        <v>0.1</v>
      </c>
      <c r="N42">
        <v>9</v>
      </c>
      <c r="O42">
        <v>7.8</v>
      </c>
      <c r="P42">
        <v>0.2</v>
      </c>
      <c r="Q42">
        <v>0.2</v>
      </c>
      <c r="R42">
        <v>8</v>
      </c>
      <c r="S42">
        <v>7.8</v>
      </c>
      <c r="T42">
        <v>0.2</v>
      </c>
      <c r="U42">
        <v>0.2</v>
      </c>
      <c r="V42">
        <v>8</v>
      </c>
      <c r="W42">
        <v>6.6</v>
      </c>
      <c r="X42">
        <v>0.2</v>
      </c>
      <c r="Y42">
        <v>0.2</v>
      </c>
      <c r="Z42">
        <v>8</v>
      </c>
      <c r="AA42">
        <v>7.8</v>
      </c>
      <c r="AB42">
        <v>0.2</v>
      </c>
      <c r="AC42">
        <v>0.2</v>
      </c>
      <c r="AD42">
        <v>7</v>
      </c>
      <c r="AE42">
        <v>6.1</v>
      </c>
      <c r="AF42">
        <v>0.1</v>
      </c>
      <c r="AG42">
        <v>0.2</v>
      </c>
      <c r="AH42">
        <v>6</v>
      </c>
      <c r="AI42">
        <v>6.8</v>
      </c>
      <c r="AJ42">
        <v>0.1</v>
      </c>
      <c r="AK42">
        <v>0.1</v>
      </c>
      <c r="AL42" s="30">
        <v>4</v>
      </c>
      <c r="AM42" t="s">
        <v>167</v>
      </c>
      <c r="AN42" t="s">
        <v>167</v>
      </c>
      <c r="AO42">
        <v>0.2</v>
      </c>
      <c r="AP42">
        <v>79</v>
      </c>
      <c r="AQ42">
        <v>7</v>
      </c>
      <c r="AR42">
        <v>0.1</v>
      </c>
      <c r="AS42">
        <v>0.2</v>
      </c>
      <c r="AV42" t="b">
        <f t="shared" si="0"/>
        <v>0</v>
      </c>
    </row>
    <row r="43" spans="1:48" x14ac:dyDescent="0.3">
      <c r="A43" t="s">
        <v>120</v>
      </c>
      <c r="B43">
        <v>10</v>
      </c>
      <c r="C43">
        <v>7.5</v>
      </c>
      <c r="D43">
        <v>0.2</v>
      </c>
      <c r="E43">
        <v>0.1</v>
      </c>
      <c r="F43">
        <v>9</v>
      </c>
      <c r="G43">
        <v>7</v>
      </c>
      <c r="H43">
        <v>0.1</v>
      </c>
      <c r="I43">
        <v>0.1</v>
      </c>
      <c r="J43">
        <v>20</v>
      </c>
      <c r="K43">
        <v>12.8</v>
      </c>
      <c r="L43">
        <v>0.3</v>
      </c>
      <c r="M43">
        <v>0.2</v>
      </c>
      <c r="N43">
        <v>14</v>
      </c>
      <c r="O43">
        <v>10.7</v>
      </c>
      <c r="P43">
        <v>0.3</v>
      </c>
      <c r="Q43">
        <v>0.2</v>
      </c>
      <c r="R43">
        <v>15</v>
      </c>
      <c r="S43">
        <v>14.7</v>
      </c>
      <c r="T43">
        <v>0.3</v>
      </c>
      <c r="U43">
        <v>0.1</v>
      </c>
      <c r="V43">
        <v>12</v>
      </c>
      <c r="W43">
        <v>10.5</v>
      </c>
      <c r="X43">
        <v>0.2</v>
      </c>
      <c r="Y43">
        <v>0.2</v>
      </c>
      <c r="Z43">
        <v>11</v>
      </c>
      <c r="AA43">
        <v>9.5</v>
      </c>
      <c r="AB43">
        <v>0.2</v>
      </c>
      <c r="AC43">
        <v>0.2</v>
      </c>
      <c r="AD43">
        <v>6</v>
      </c>
      <c r="AE43">
        <v>5.4</v>
      </c>
      <c r="AF43">
        <v>0.1</v>
      </c>
      <c r="AG43">
        <v>0.2</v>
      </c>
      <c r="AH43">
        <v>4</v>
      </c>
      <c r="AI43" t="s">
        <v>167</v>
      </c>
      <c r="AJ43" t="s">
        <v>167</v>
      </c>
      <c r="AK43">
        <v>0.1</v>
      </c>
      <c r="AL43" s="30">
        <v>7</v>
      </c>
      <c r="AM43">
        <v>7.6</v>
      </c>
      <c r="AN43">
        <v>0.1</v>
      </c>
      <c r="AO43">
        <v>0.1</v>
      </c>
      <c r="AP43">
        <v>108</v>
      </c>
      <c r="AQ43">
        <v>9.1999999999999993</v>
      </c>
      <c r="AR43">
        <v>0.2</v>
      </c>
      <c r="AS43">
        <v>0.2</v>
      </c>
      <c r="AV43" t="b">
        <f t="shared" si="0"/>
        <v>0</v>
      </c>
    </row>
    <row r="44" spans="1:48" x14ac:dyDescent="0.3">
      <c r="A44" t="s">
        <v>119</v>
      </c>
      <c r="B44">
        <v>13</v>
      </c>
      <c r="C44">
        <v>10.3</v>
      </c>
      <c r="D44">
        <v>0.2</v>
      </c>
      <c r="E44">
        <v>0.1</v>
      </c>
      <c r="F44">
        <v>7</v>
      </c>
      <c r="G44">
        <v>4.2</v>
      </c>
      <c r="H44">
        <v>0.1</v>
      </c>
      <c r="I44">
        <v>0.2</v>
      </c>
      <c r="J44">
        <v>20</v>
      </c>
      <c r="K44">
        <v>11.4</v>
      </c>
      <c r="L44">
        <v>0.3</v>
      </c>
      <c r="M44">
        <v>0.2</v>
      </c>
      <c r="N44">
        <v>28</v>
      </c>
      <c r="O44">
        <v>16.100000000000001</v>
      </c>
      <c r="P44">
        <v>0.5</v>
      </c>
      <c r="Q44">
        <v>0.3</v>
      </c>
      <c r="R44">
        <v>23</v>
      </c>
      <c r="S44">
        <v>14</v>
      </c>
      <c r="T44">
        <v>0.4</v>
      </c>
      <c r="U44">
        <v>0.2</v>
      </c>
      <c r="V44">
        <v>14</v>
      </c>
      <c r="W44">
        <v>11.2</v>
      </c>
      <c r="X44">
        <v>0.3</v>
      </c>
      <c r="Y44">
        <v>0.2</v>
      </c>
      <c r="Z44">
        <v>18</v>
      </c>
      <c r="AA44">
        <v>10.6</v>
      </c>
      <c r="AB44">
        <v>0.4</v>
      </c>
      <c r="AC44">
        <v>0.3</v>
      </c>
      <c r="AD44">
        <v>19</v>
      </c>
      <c r="AE44">
        <v>10.9</v>
      </c>
      <c r="AF44">
        <v>0.4</v>
      </c>
      <c r="AG44">
        <v>0.3</v>
      </c>
      <c r="AH44">
        <v>21</v>
      </c>
      <c r="AI44">
        <v>11.9</v>
      </c>
      <c r="AJ44">
        <v>0.5</v>
      </c>
      <c r="AK44">
        <v>0.3</v>
      </c>
      <c r="AL44" s="30">
        <v>9</v>
      </c>
      <c r="AM44">
        <v>6.2</v>
      </c>
      <c r="AN44">
        <v>0.2</v>
      </c>
      <c r="AO44">
        <v>0.2</v>
      </c>
      <c r="AP44">
        <v>172</v>
      </c>
      <c r="AQ44">
        <v>10.8</v>
      </c>
      <c r="AR44">
        <v>0.3</v>
      </c>
      <c r="AS44">
        <v>0.2</v>
      </c>
      <c r="AV44" t="b">
        <f t="shared" si="0"/>
        <v>0</v>
      </c>
    </row>
    <row r="45" spans="1:48" x14ac:dyDescent="0.3">
      <c r="A45" t="s">
        <v>118</v>
      </c>
      <c r="B45">
        <v>25</v>
      </c>
      <c r="C45">
        <v>10.3</v>
      </c>
      <c r="D45">
        <v>0.4</v>
      </c>
      <c r="E45">
        <v>0.3</v>
      </c>
      <c r="F45">
        <v>17</v>
      </c>
      <c r="G45">
        <v>6.9</v>
      </c>
      <c r="H45">
        <v>0.3</v>
      </c>
      <c r="I45">
        <v>0.3</v>
      </c>
      <c r="J45">
        <v>8</v>
      </c>
      <c r="K45">
        <v>3.4</v>
      </c>
      <c r="L45">
        <v>0.1</v>
      </c>
      <c r="M45">
        <v>0.3</v>
      </c>
      <c r="N45">
        <v>13</v>
      </c>
      <c r="O45">
        <v>6.2</v>
      </c>
      <c r="P45">
        <v>0.2</v>
      </c>
      <c r="Q45">
        <v>0.3</v>
      </c>
      <c r="R45">
        <v>17</v>
      </c>
      <c r="S45">
        <v>7.5</v>
      </c>
      <c r="T45">
        <v>0.3</v>
      </c>
      <c r="U45">
        <v>0.3</v>
      </c>
      <c r="V45">
        <v>19</v>
      </c>
      <c r="W45">
        <v>8.6</v>
      </c>
      <c r="X45">
        <v>0.4</v>
      </c>
      <c r="Y45">
        <v>0.3</v>
      </c>
      <c r="Z45">
        <v>18</v>
      </c>
      <c r="AA45">
        <v>8</v>
      </c>
      <c r="AB45">
        <v>0.4</v>
      </c>
      <c r="AC45">
        <v>0.3</v>
      </c>
      <c r="AD45">
        <v>13</v>
      </c>
      <c r="AE45">
        <v>6</v>
      </c>
      <c r="AF45">
        <v>0.3</v>
      </c>
      <c r="AG45">
        <v>0.3</v>
      </c>
      <c r="AH45">
        <v>16</v>
      </c>
      <c r="AI45">
        <v>7.5</v>
      </c>
      <c r="AJ45">
        <v>0.3</v>
      </c>
      <c r="AK45">
        <v>0.3</v>
      </c>
      <c r="AL45" s="30">
        <v>15</v>
      </c>
      <c r="AM45">
        <v>7</v>
      </c>
      <c r="AN45">
        <v>0.3</v>
      </c>
      <c r="AO45">
        <v>0.3</v>
      </c>
      <c r="AP45">
        <v>161</v>
      </c>
      <c r="AQ45">
        <v>7.2</v>
      </c>
      <c r="AR45">
        <v>0.3</v>
      </c>
      <c r="AS45">
        <v>0.3</v>
      </c>
      <c r="AV45" t="b">
        <f t="shared" si="0"/>
        <v>0</v>
      </c>
    </row>
    <row r="46" spans="1:48" x14ac:dyDescent="0.3">
      <c r="A46" t="s">
        <v>117</v>
      </c>
      <c r="B46">
        <v>20</v>
      </c>
      <c r="C46">
        <v>10.1</v>
      </c>
      <c r="D46">
        <v>0.3</v>
      </c>
      <c r="E46">
        <v>0.2</v>
      </c>
      <c r="F46">
        <v>16</v>
      </c>
      <c r="G46">
        <v>6.8</v>
      </c>
      <c r="H46">
        <v>0.2</v>
      </c>
      <c r="I46">
        <v>0.3</v>
      </c>
      <c r="J46">
        <v>17</v>
      </c>
      <c r="K46">
        <v>7.4</v>
      </c>
      <c r="L46">
        <v>0.3</v>
      </c>
      <c r="M46">
        <v>0.3</v>
      </c>
      <c r="N46">
        <v>14</v>
      </c>
      <c r="O46">
        <v>7.3</v>
      </c>
      <c r="P46">
        <v>0.3</v>
      </c>
      <c r="Q46">
        <v>0.3</v>
      </c>
      <c r="R46">
        <v>10</v>
      </c>
      <c r="S46">
        <v>4.9000000000000004</v>
      </c>
      <c r="T46">
        <v>0.2</v>
      </c>
      <c r="U46">
        <v>0.3</v>
      </c>
      <c r="V46">
        <v>9</v>
      </c>
      <c r="W46">
        <v>5.6</v>
      </c>
      <c r="X46">
        <v>0.2</v>
      </c>
      <c r="Y46">
        <v>0.2</v>
      </c>
      <c r="Z46">
        <v>13</v>
      </c>
      <c r="AA46">
        <v>8.4</v>
      </c>
      <c r="AB46">
        <v>0.3</v>
      </c>
      <c r="AC46">
        <v>0.2</v>
      </c>
      <c r="AD46">
        <v>17</v>
      </c>
      <c r="AE46">
        <v>10.8</v>
      </c>
      <c r="AF46">
        <v>0.4</v>
      </c>
      <c r="AG46">
        <v>0.2</v>
      </c>
      <c r="AH46">
        <v>16</v>
      </c>
      <c r="AI46">
        <v>10</v>
      </c>
      <c r="AJ46">
        <v>0.3</v>
      </c>
      <c r="AK46">
        <v>0.2</v>
      </c>
      <c r="AL46" s="30">
        <v>10</v>
      </c>
      <c r="AM46">
        <v>6.3</v>
      </c>
      <c r="AN46">
        <v>0.2</v>
      </c>
      <c r="AO46">
        <v>0.2</v>
      </c>
      <c r="AP46">
        <v>142</v>
      </c>
      <c r="AQ46">
        <v>7.7</v>
      </c>
      <c r="AR46">
        <v>0.3</v>
      </c>
      <c r="AS46">
        <v>0.3</v>
      </c>
      <c r="AV46" t="b">
        <f t="shared" si="0"/>
        <v>0</v>
      </c>
    </row>
    <row r="47" spans="1:48" x14ac:dyDescent="0.3">
      <c r="A47" t="s">
        <v>116</v>
      </c>
      <c r="B47">
        <v>297</v>
      </c>
      <c r="C47">
        <v>6.7</v>
      </c>
      <c r="D47">
        <v>4.7</v>
      </c>
      <c r="E47">
        <v>4.9000000000000004</v>
      </c>
      <c r="F47">
        <v>334</v>
      </c>
      <c r="G47">
        <v>7.1</v>
      </c>
      <c r="H47">
        <v>5</v>
      </c>
      <c r="I47">
        <v>5.0999999999999996</v>
      </c>
      <c r="J47">
        <v>308</v>
      </c>
      <c r="K47">
        <v>7.1</v>
      </c>
      <c r="L47">
        <v>4.8</v>
      </c>
      <c r="M47">
        <v>4.8</v>
      </c>
      <c r="N47">
        <v>199</v>
      </c>
      <c r="O47">
        <v>8</v>
      </c>
      <c r="P47">
        <v>3.8</v>
      </c>
      <c r="Q47">
        <v>3.6</v>
      </c>
      <c r="R47">
        <v>188</v>
      </c>
      <c r="S47">
        <v>7</v>
      </c>
      <c r="T47">
        <v>3.6</v>
      </c>
      <c r="U47">
        <v>3.9</v>
      </c>
      <c r="V47">
        <v>203</v>
      </c>
      <c r="W47">
        <v>7.7</v>
      </c>
      <c r="X47">
        <v>4</v>
      </c>
      <c r="Y47">
        <v>4.0999999999999996</v>
      </c>
      <c r="Z47">
        <v>219</v>
      </c>
      <c r="AA47">
        <v>8.1</v>
      </c>
      <c r="AB47">
        <v>4.5999999999999996</v>
      </c>
      <c r="AC47">
        <v>4.2</v>
      </c>
      <c r="AD47">
        <v>194</v>
      </c>
      <c r="AE47">
        <v>7</v>
      </c>
      <c r="AF47">
        <v>4.0999999999999996</v>
      </c>
      <c r="AG47">
        <v>4.3</v>
      </c>
      <c r="AH47">
        <v>187</v>
      </c>
      <c r="AI47">
        <v>6.6</v>
      </c>
      <c r="AJ47">
        <v>4</v>
      </c>
      <c r="AK47">
        <v>4.4000000000000004</v>
      </c>
      <c r="AL47" s="30">
        <v>164</v>
      </c>
      <c r="AM47">
        <v>5.5</v>
      </c>
      <c r="AN47">
        <v>3.5</v>
      </c>
      <c r="AO47">
        <v>4.4000000000000004</v>
      </c>
      <c r="AP47" s="1">
        <v>2293</v>
      </c>
      <c r="AQ47">
        <v>7</v>
      </c>
      <c r="AR47">
        <v>4.3</v>
      </c>
      <c r="AS47">
        <v>4.4000000000000004</v>
      </c>
      <c r="AV47" t="b">
        <f t="shared" si="0"/>
        <v>0</v>
      </c>
    </row>
    <row r="48" spans="1:48" x14ac:dyDescent="0.3">
      <c r="A48" t="s">
        <v>115</v>
      </c>
      <c r="B48">
        <v>12</v>
      </c>
      <c r="C48">
        <v>6.9</v>
      </c>
      <c r="D48">
        <v>0.2</v>
      </c>
      <c r="E48">
        <v>0.2</v>
      </c>
      <c r="F48">
        <v>15</v>
      </c>
      <c r="G48">
        <v>8.1</v>
      </c>
      <c r="H48">
        <v>0.2</v>
      </c>
      <c r="I48">
        <v>0.2</v>
      </c>
      <c r="J48">
        <v>17</v>
      </c>
      <c r="K48">
        <v>8.9</v>
      </c>
      <c r="L48">
        <v>0.3</v>
      </c>
      <c r="M48">
        <v>0.2</v>
      </c>
      <c r="N48">
        <v>22</v>
      </c>
      <c r="O48">
        <v>12.1</v>
      </c>
      <c r="P48">
        <v>0.4</v>
      </c>
      <c r="Q48">
        <v>0.3</v>
      </c>
      <c r="R48">
        <v>19</v>
      </c>
      <c r="S48">
        <v>11.8</v>
      </c>
      <c r="T48">
        <v>0.4</v>
      </c>
      <c r="U48">
        <v>0.2</v>
      </c>
      <c r="V48">
        <v>10</v>
      </c>
      <c r="W48">
        <v>6.3</v>
      </c>
      <c r="X48">
        <v>0.2</v>
      </c>
      <c r="Y48">
        <v>0.2</v>
      </c>
      <c r="Z48">
        <v>17</v>
      </c>
      <c r="AA48">
        <v>9.9</v>
      </c>
      <c r="AB48">
        <v>0.4</v>
      </c>
      <c r="AC48">
        <v>0.3</v>
      </c>
      <c r="AD48">
        <v>12</v>
      </c>
      <c r="AE48">
        <v>6.7</v>
      </c>
      <c r="AF48">
        <v>0.3</v>
      </c>
      <c r="AG48">
        <v>0.3</v>
      </c>
      <c r="AH48">
        <v>8</v>
      </c>
      <c r="AI48">
        <v>5.6</v>
      </c>
      <c r="AJ48">
        <v>0.2</v>
      </c>
      <c r="AK48">
        <v>0.2</v>
      </c>
      <c r="AL48" s="30">
        <v>14</v>
      </c>
      <c r="AM48">
        <v>10.199999999999999</v>
      </c>
      <c r="AN48">
        <v>0.3</v>
      </c>
      <c r="AO48">
        <v>0.2</v>
      </c>
      <c r="AP48">
        <v>146</v>
      </c>
      <c r="AQ48">
        <v>8.6999999999999993</v>
      </c>
      <c r="AR48">
        <v>0.3</v>
      </c>
      <c r="AS48">
        <v>0.2</v>
      </c>
      <c r="AV48" t="b">
        <f t="shared" si="0"/>
        <v>0</v>
      </c>
    </row>
    <row r="49" spans="1:48" x14ac:dyDescent="0.3">
      <c r="A49" t="s">
        <v>114</v>
      </c>
      <c r="B49">
        <v>9</v>
      </c>
      <c r="C49">
        <v>11</v>
      </c>
      <c r="D49">
        <v>0.1</v>
      </c>
      <c r="E49">
        <v>0.1</v>
      </c>
      <c r="F49">
        <v>10</v>
      </c>
      <c r="G49">
        <v>13.2</v>
      </c>
      <c r="H49">
        <v>0.2</v>
      </c>
      <c r="I49">
        <v>0.1</v>
      </c>
      <c r="J49">
        <v>5</v>
      </c>
      <c r="K49">
        <v>8.8000000000000007</v>
      </c>
      <c r="L49">
        <v>0.1</v>
      </c>
      <c r="M49">
        <v>0.1</v>
      </c>
      <c r="N49">
        <v>2</v>
      </c>
      <c r="O49" t="s">
        <v>167</v>
      </c>
      <c r="P49" t="s">
        <v>167</v>
      </c>
      <c r="Q49">
        <v>0.1</v>
      </c>
      <c r="R49">
        <v>4</v>
      </c>
      <c r="S49" t="s">
        <v>167</v>
      </c>
      <c r="T49" t="s">
        <v>167</v>
      </c>
      <c r="U49">
        <v>0.1</v>
      </c>
      <c r="V49">
        <v>3</v>
      </c>
      <c r="W49" t="s">
        <v>167</v>
      </c>
      <c r="X49" t="s">
        <v>167</v>
      </c>
      <c r="Y49">
        <v>0.1</v>
      </c>
      <c r="Z49">
        <v>2</v>
      </c>
      <c r="AA49" t="s">
        <v>167</v>
      </c>
      <c r="AB49" t="s">
        <v>167</v>
      </c>
      <c r="AC49">
        <v>0.1</v>
      </c>
      <c r="AD49">
        <v>1</v>
      </c>
      <c r="AE49" t="s">
        <v>167</v>
      </c>
      <c r="AF49" t="s">
        <v>167</v>
      </c>
      <c r="AG49">
        <v>0.1</v>
      </c>
      <c r="AH49">
        <v>1</v>
      </c>
      <c r="AI49" t="s">
        <v>167</v>
      </c>
      <c r="AJ49" t="s">
        <v>167</v>
      </c>
      <c r="AK49">
        <v>0.1</v>
      </c>
      <c r="AL49" s="30">
        <v>8</v>
      </c>
      <c r="AM49">
        <v>21.1</v>
      </c>
      <c r="AN49">
        <v>0.2</v>
      </c>
      <c r="AO49">
        <v>0.1</v>
      </c>
      <c r="AP49">
        <v>45</v>
      </c>
      <c r="AQ49">
        <v>8.3000000000000007</v>
      </c>
      <c r="AR49">
        <v>0.1</v>
      </c>
      <c r="AS49">
        <v>0.1</v>
      </c>
      <c r="AV49" t="b">
        <f t="shared" si="0"/>
        <v>0</v>
      </c>
    </row>
    <row r="50" spans="1:48" x14ac:dyDescent="0.3">
      <c r="A50" t="s">
        <v>113</v>
      </c>
      <c r="B50">
        <v>41</v>
      </c>
      <c r="C50">
        <v>9.5</v>
      </c>
      <c r="D50">
        <v>0.7</v>
      </c>
      <c r="E50">
        <v>0.5</v>
      </c>
      <c r="F50">
        <v>44</v>
      </c>
      <c r="G50">
        <v>9.8000000000000007</v>
      </c>
      <c r="H50">
        <v>0.7</v>
      </c>
      <c r="I50">
        <v>0.5</v>
      </c>
      <c r="J50">
        <v>33</v>
      </c>
      <c r="K50">
        <v>8.3000000000000007</v>
      </c>
      <c r="L50">
        <v>0.5</v>
      </c>
      <c r="M50">
        <v>0.4</v>
      </c>
      <c r="N50">
        <v>33</v>
      </c>
      <c r="O50">
        <v>10.199999999999999</v>
      </c>
      <c r="P50">
        <v>0.6</v>
      </c>
      <c r="Q50">
        <v>0.5</v>
      </c>
      <c r="R50">
        <v>24</v>
      </c>
      <c r="S50">
        <v>7.5</v>
      </c>
      <c r="T50">
        <v>0.5</v>
      </c>
      <c r="U50">
        <v>0.5</v>
      </c>
      <c r="V50">
        <v>18</v>
      </c>
      <c r="W50">
        <v>5.9</v>
      </c>
      <c r="X50">
        <v>0.4</v>
      </c>
      <c r="Y50">
        <v>0.5</v>
      </c>
      <c r="Z50">
        <v>31</v>
      </c>
      <c r="AA50">
        <v>10.199999999999999</v>
      </c>
      <c r="AB50">
        <v>0.6</v>
      </c>
      <c r="AC50">
        <v>0.5</v>
      </c>
      <c r="AD50">
        <v>19</v>
      </c>
      <c r="AE50">
        <v>7.6</v>
      </c>
      <c r="AF50">
        <v>0.4</v>
      </c>
      <c r="AG50">
        <v>0.4</v>
      </c>
      <c r="AH50">
        <v>27</v>
      </c>
      <c r="AI50">
        <v>10.199999999999999</v>
      </c>
      <c r="AJ50">
        <v>0.6</v>
      </c>
      <c r="AK50">
        <v>0.4</v>
      </c>
      <c r="AL50" s="30">
        <v>11</v>
      </c>
      <c r="AM50">
        <v>4.7</v>
      </c>
      <c r="AN50">
        <v>0.2</v>
      </c>
      <c r="AO50">
        <v>0.3</v>
      </c>
      <c r="AP50">
        <v>281</v>
      </c>
      <c r="AQ50">
        <v>8.6</v>
      </c>
      <c r="AR50">
        <v>0.5</v>
      </c>
      <c r="AS50">
        <v>0.4</v>
      </c>
      <c r="AV50" t="b">
        <f t="shared" si="0"/>
        <v>0</v>
      </c>
    </row>
    <row r="51" spans="1:48" x14ac:dyDescent="0.3">
      <c r="A51" t="s">
        <v>112</v>
      </c>
      <c r="B51">
        <v>88</v>
      </c>
      <c r="C51">
        <v>8.1</v>
      </c>
      <c r="D51">
        <v>1.4</v>
      </c>
      <c r="E51">
        <v>1.2</v>
      </c>
      <c r="F51">
        <v>84</v>
      </c>
      <c r="G51">
        <v>7.7</v>
      </c>
      <c r="H51">
        <v>1.3</v>
      </c>
      <c r="I51">
        <v>1.2</v>
      </c>
      <c r="J51">
        <v>79</v>
      </c>
      <c r="K51">
        <v>7.2</v>
      </c>
      <c r="L51">
        <v>1.2</v>
      </c>
      <c r="M51">
        <v>1.2</v>
      </c>
      <c r="N51">
        <v>56</v>
      </c>
      <c r="O51">
        <v>6.2</v>
      </c>
      <c r="P51">
        <v>1.1000000000000001</v>
      </c>
      <c r="Q51">
        <v>1.3</v>
      </c>
      <c r="R51">
        <v>61</v>
      </c>
      <c r="S51">
        <v>7.2</v>
      </c>
      <c r="T51">
        <v>1.2</v>
      </c>
      <c r="U51">
        <v>1.2</v>
      </c>
      <c r="V51">
        <v>64</v>
      </c>
      <c r="W51">
        <v>8.6</v>
      </c>
      <c r="X51">
        <v>1.2</v>
      </c>
      <c r="Y51">
        <v>1.1000000000000001</v>
      </c>
      <c r="Z51">
        <v>52</v>
      </c>
      <c r="AA51">
        <v>7.4</v>
      </c>
      <c r="AB51">
        <v>1.1000000000000001</v>
      </c>
      <c r="AC51">
        <v>1.1000000000000001</v>
      </c>
      <c r="AD51">
        <v>55</v>
      </c>
      <c r="AE51">
        <v>7.4</v>
      </c>
      <c r="AF51">
        <v>1.2</v>
      </c>
      <c r="AG51">
        <v>1.1000000000000001</v>
      </c>
      <c r="AH51">
        <v>60</v>
      </c>
      <c r="AI51">
        <v>8</v>
      </c>
      <c r="AJ51">
        <v>1.3</v>
      </c>
      <c r="AK51">
        <v>1.2</v>
      </c>
      <c r="AL51" s="30">
        <v>51</v>
      </c>
      <c r="AM51">
        <v>6.7</v>
      </c>
      <c r="AN51">
        <v>1.1000000000000001</v>
      </c>
      <c r="AO51">
        <v>1.1000000000000001</v>
      </c>
      <c r="AP51">
        <v>650</v>
      </c>
      <c r="AQ51">
        <v>7.4</v>
      </c>
      <c r="AR51">
        <v>1.2</v>
      </c>
      <c r="AS51">
        <v>1.2</v>
      </c>
      <c r="AV51" t="b">
        <f t="shared" si="0"/>
        <v>0</v>
      </c>
    </row>
    <row r="52" spans="1:48" x14ac:dyDescent="0.3">
      <c r="A52" t="s">
        <v>111</v>
      </c>
      <c r="B52">
        <v>2</v>
      </c>
      <c r="C52" t="s">
        <v>167</v>
      </c>
      <c r="D52" t="s">
        <v>167</v>
      </c>
      <c r="E52">
        <v>0</v>
      </c>
      <c r="F52">
        <v>8</v>
      </c>
      <c r="G52">
        <v>17</v>
      </c>
      <c r="H52">
        <v>0.1</v>
      </c>
      <c r="I52">
        <v>0.1</v>
      </c>
      <c r="J52">
        <v>4</v>
      </c>
      <c r="K52" t="s">
        <v>167</v>
      </c>
      <c r="L52" t="s">
        <v>167</v>
      </c>
      <c r="M52">
        <v>0.1</v>
      </c>
      <c r="N52">
        <v>4</v>
      </c>
      <c r="O52" t="s">
        <v>167</v>
      </c>
      <c r="P52" t="s">
        <v>167</v>
      </c>
      <c r="Q52">
        <v>0.1</v>
      </c>
      <c r="R52">
        <v>3</v>
      </c>
      <c r="S52" t="s">
        <v>167</v>
      </c>
      <c r="T52" t="s">
        <v>167</v>
      </c>
      <c r="U52">
        <v>0.1</v>
      </c>
      <c r="V52">
        <v>2</v>
      </c>
      <c r="W52" t="s">
        <v>167</v>
      </c>
      <c r="X52" t="s">
        <v>167</v>
      </c>
      <c r="Y52">
        <v>0.1</v>
      </c>
      <c r="Z52">
        <v>5</v>
      </c>
      <c r="AA52">
        <v>10.199999999999999</v>
      </c>
      <c r="AB52">
        <v>0.1</v>
      </c>
      <c r="AC52">
        <v>0.1</v>
      </c>
      <c r="AD52">
        <v>2</v>
      </c>
      <c r="AE52" t="s">
        <v>167</v>
      </c>
      <c r="AF52" t="s">
        <v>167</v>
      </c>
      <c r="AG52">
        <v>0.1</v>
      </c>
      <c r="AH52">
        <v>3</v>
      </c>
      <c r="AI52" t="s">
        <v>167</v>
      </c>
      <c r="AJ52" t="s">
        <v>167</v>
      </c>
      <c r="AK52">
        <v>0</v>
      </c>
      <c r="AL52" s="30">
        <v>1</v>
      </c>
      <c r="AM52" t="s">
        <v>167</v>
      </c>
      <c r="AN52" t="s">
        <v>167</v>
      </c>
      <c r="AO52">
        <v>0</v>
      </c>
      <c r="AP52">
        <v>34</v>
      </c>
      <c r="AQ52">
        <v>7.4</v>
      </c>
      <c r="AR52">
        <v>0.1</v>
      </c>
      <c r="AS52">
        <v>0.1</v>
      </c>
      <c r="AV52" t="b">
        <f t="shared" si="0"/>
        <v>0</v>
      </c>
    </row>
    <row r="53" spans="1:48" x14ac:dyDescent="0.3">
      <c r="A53" t="s">
        <v>110</v>
      </c>
      <c r="B53">
        <v>3</v>
      </c>
      <c r="C53" t="s">
        <v>167</v>
      </c>
      <c r="D53" t="s">
        <v>167</v>
      </c>
      <c r="E53">
        <v>0.1</v>
      </c>
      <c r="F53">
        <v>3</v>
      </c>
      <c r="G53" t="s">
        <v>167</v>
      </c>
      <c r="H53" t="s">
        <v>167</v>
      </c>
      <c r="I53">
        <v>0.1</v>
      </c>
      <c r="J53">
        <v>4</v>
      </c>
      <c r="K53" t="s">
        <v>167</v>
      </c>
      <c r="L53" t="s">
        <v>167</v>
      </c>
      <c r="M53">
        <v>0.1</v>
      </c>
      <c r="N53">
        <v>3</v>
      </c>
      <c r="O53" t="s">
        <v>167</v>
      </c>
      <c r="P53" t="s">
        <v>167</v>
      </c>
      <c r="Q53">
        <v>0.1</v>
      </c>
      <c r="R53">
        <v>2</v>
      </c>
      <c r="S53" t="s">
        <v>167</v>
      </c>
      <c r="T53" t="s">
        <v>167</v>
      </c>
      <c r="U53">
        <v>0.1</v>
      </c>
      <c r="V53">
        <v>5</v>
      </c>
      <c r="W53">
        <v>11.6</v>
      </c>
      <c r="X53">
        <v>0.1</v>
      </c>
      <c r="Y53">
        <v>0.1</v>
      </c>
      <c r="Z53">
        <v>5</v>
      </c>
      <c r="AA53">
        <v>13.5</v>
      </c>
      <c r="AB53">
        <v>0.1</v>
      </c>
      <c r="AC53">
        <v>0.1</v>
      </c>
      <c r="AD53">
        <v>2</v>
      </c>
      <c r="AE53" t="s">
        <v>167</v>
      </c>
      <c r="AF53" t="s">
        <v>167</v>
      </c>
      <c r="AG53">
        <v>0.1</v>
      </c>
      <c r="AH53">
        <v>1</v>
      </c>
      <c r="AI53" t="s">
        <v>167</v>
      </c>
      <c r="AJ53" t="s">
        <v>167</v>
      </c>
      <c r="AK53">
        <v>0.1</v>
      </c>
      <c r="AL53" s="30">
        <v>0</v>
      </c>
      <c r="AM53">
        <v>0</v>
      </c>
      <c r="AN53">
        <v>0</v>
      </c>
      <c r="AO53">
        <v>0</v>
      </c>
      <c r="AP53">
        <v>28</v>
      </c>
      <c r="AQ53">
        <v>4.5</v>
      </c>
      <c r="AR53">
        <v>0.1</v>
      </c>
      <c r="AS53">
        <v>0.1</v>
      </c>
      <c r="AV53" t="b">
        <f t="shared" si="0"/>
        <v>0</v>
      </c>
    </row>
    <row r="54" spans="1:48" x14ac:dyDescent="0.3">
      <c r="A54" t="s">
        <v>109</v>
      </c>
      <c r="B54">
        <v>47</v>
      </c>
      <c r="C54">
        <v>8</v>
      </c>
      <c r="D54">
        <v>0.7</v>
      </c>
      <c r="E54">
        <v>0.7</v>
      </c>
      <c r="F54">
        <v>49</v>
      </c>
      <c r="G54">
        <v>8</v>
      </c>
      <c r="H54">
        <v>0.7</v>
      </c>
      <c r="I54">
        <v>0.7</v>
      </c>
      <c r="J54">
        <v>38</v>
      </c>
      <c r="K54">
        <v>7.4</v>
      </c>
      <c r="L54">
        <v>0.6</v>
      </c>
      <c r="M54">
        <v>0.6</v>
      </c>
      <c r="N54">
        <v>19</v>
      </c>
      <c r="O54">
        <v>5.5</v>
      </c>
      <c r="P54">
        <v>0.4</v>
      </c>
      <c r="Q54">
        <v>0.5</v>
      </c>
      <c r="R54">
        <v>41</v>
      </c>
      <c r="S54">
        <v>7.4</v>
      </c>
      <c r="T54">
        <v>0.8</v>
      </c>
      <c r="U54">
        <v>0.8</v>
      </c>
      <c r="V54">
        <v>43</v>
      </c>
      <c r="W54">
        <v>8.6999999999999993</v>
      </c>
      <c r="X54">
        <v>0.8</v>
      </c>
      <c r="Y54">
        <v>0.8</v>
      </c>
      <c r="Z54">
        <v>35</v>
      </c>
      <c r="AA54">
        <v>6.5</v>
      </c>
      <c r="AB54">
        <v>0.7</v>
      </c>
      <c r="AC54">
        <v>0.8</v>
      </c>
      <c r="AD54">
        <v>48</v>
      </c>
      <c r="AE54">
        <v>7.8</v>
      </c>
      <c r="AF54">
        <v>1</v>
      </c>
      <c r="AG54">
        <v>0.9</v>
      </c>
      <c r="AH54">
        <v>49</v>
      </c>
      <c r="AI54">
        <v>8.8000000000000007</v>
      </c>
      <c r="AJ54">
        <v>1.1000000000000001</v>
      </c>
      <c r="AK54">
        <v>0.9</v>
      </c>
      <c r="AL54" s="30">
        <v>35</v>
      </c>
      <c r="AM54">
        <v>6.2</v>
      </c>
      <c r="AN54">
        <v>0.7</v>
      </c>
      <c r="AO54">
        <v>0.8</v>
      </c>
      <c r="AP54">
        <v>404</v>
      </c>
      <c r="AQ54">
        <v>7.5</v>
      </c>
      <c r="AR54">
        <v>0.8</v>
      </c>
      <c r="AS54">
        <v>0.7</v>
      </c>
      <c r="AV54" t="b">
        <f t="shared" si="0"/>
        <v>0</v>
      </c>
    </row>
    <row r="55" spans="1:48" x14ac:dyDescent="0.3">
      <c r="A55" t="s">
        <v>108</v>
      </c>
      <c r="B55">
        <v>12</v>
      </c>
      <c r="C55">
        <v>7.5</v>
      </c>
      <c r="D55">
        <v>0.2</v>
      </c>
      <c r="E55">
        <v>0.2</v>
      </c>
      <c r="F55">
        <v>16</v>
      </c>
      <c r="G55">
        <v>9.5</v>
      </c>
      <c r="H55">
        <v>0.2</v>
      </c>
      <c r="I55">
        <v>0.2</v>
      </c>
      <c r="J55">
        <v>9</v>
      </c>
      <c r="K55">
        <v>5.7</v>
      </c>
      <c r="L55">
        <v>0.1</v>
      </c>
      <c r="M55">
        <v>0.2</v>
      </c>
      <c r="N55">
        <v>11</v>
      </c>
      <c r="O55">
        <v>6.2</v>
      </c>
      <c r="P55">
        <v>0.2</v>
      </c>
      <c r="Q55">
        <v>0.3</v>
      </c>
      <c r="R55">
        <v>14</v>
      </c>
      <c r="S55">
        <v>10</v>
      </c>
      <c r="T55">
        <v>0.3</v>
      </c>
      <c r="U55">
        <v>0.2</v>
      </c>
      <c r="V55">
        <v>13</v>
      </c>
      <c r="W55">
        <v>9</v>
      </c>
      <c r="X55">
        <v>0.3</v>
      </c>
      <c r="Y55">
        <v>0.2</v>
      </c>
      <c r="Z55">
        <v>8</v>
      </c>
      <c r="AA55">
        <v>6.5</v>
      </c>
      <c r="AB55">
        <v>0.2</v>
      </c>
      <c r="AC55">
        <v>0.2</v>
      </c>
      <c r="AD55">
        <v>13</v>
      </c>
      <c r="AE55">
        <v>10.7</v>
      </c>
      <c r="AF55">
        <v>0.3</v>
      </c>
      <c r="AG55">
        <v>0.2</v>
      </c>
      <c r="AH55">
        <v>8</v>
      </c>
      <c r="AI55">
        <v>5.9</v>
      </c>
      <c r="AJ55">
        <v>0.2</v>
      </c>
      <c r="AK55">
        <v>0.2</v>
      </c>
      <c r="AL55" s="30">
        <v>9</v>
      </c>
      <c r="AM55">
        <v>6.6</v>
      </c>
      <c r="AN55">
        <v>0.2</v>
      </c>
      <c r="AO55">
        <v>0.2</v>
      </c>
      <c r="AP55">
        <v>113</v>
      </c>
      <c r="AQ55">
        <v>7.7</v>
      </c>
      <c r="AR55">
        <v>0.2</v>
      </c>
      <c r="AS55">
        <v>0.2</v>
      </c>
      <c r="AV55" t="b">
        <f t="shared" si="0"/>
        <v>0</v>
      </c>
    </row>
    <row r="56" spans="1:48" x14ac:dyDescent="0.3">
      <c r="A56" t="s">
        <v>107</v>
      </c>
      <c r="B56">
        <v>12</v>
      </c>
      <c r="C56">
        <v>5</v>
      </c>
      <c r="D56">
        <v>0.2</v>
      </c>
      <c r="E56">
        <v>0.3</v>
      </c>
      <c r="F56">
        <v>13</v>
      </c>
      <c r="G56">
        <v>5.2</v>
      </c>
      <c r="H56">
        <v>0.2</v>
      </c>
      <c r="I56">
        <v>0.3</v>
      </c>
      <c r="J56">
        <v>25</v>
      </c>
      <c r="K56">
        <v>11.4</v>
      </c>
      <c r="L56">
        <v>0.4</v>
      </c>
      <c r="M56">
        <v>0.2</v>
      </c>
      <c r="N56">
        <v>12</v>
      </c>
      <c r="O56">
        <v>6.6</v>
      </c>
      <c r="P56">
        <v>0.2</v>
      </c>
      <c r="Q56">
        <v>0.3</v>
      </c>
      <c r="R56">
        <v>19</v>
      </c>
      <c r="S56">
        <v>9.5</v>
      </c>
      <c r="T56">
        <v>0.4</v>
      </c>
      <c r="U56">
        <v>0.3</v>
      </c>
      <c r="V56">
        <v>19</v>
      </c>
      <c r="W56">
        <v>11.7</v>
      </c>
      <c r="X56">
        <v>0.4</v>
      </c>
      <c r="Y56">
        <v>0.2</v>
      </c>
      <c r="Z56">
        <v>17</v>
      </c>
      <c r="AA56">
        <v>10.199999999999999</v>
      </c>
      <c r="AB56">
        <v>0.4</v>
      </c>
      <c r="AC56">
        <v>0.3</v>
      </c>
      <c r="AD56">
        <v>9</v>
      </c>
      <c r="AE56">
        <v>5.0999999999999996</v>
      </c>
      <c r="AF56">
        <v>0.2</v>
      </c>
      <c r="AG56">
        <v>0.3</v>
      </c>
      <c r="AH56">
        <v>23</v>
      </c>
      <c r="AI56">
        <v>13.4</v>
      </c>
      <c r="AJ56">
        <v>0.5</v>
      </c>
      <c r="AK56">
        <v>0.3</v>
      </c>
      <c r="AL56" s="30">
        <v>9</v>
      </c>
      <c r="AM56">
        <v>5</v>
      </c>
      <c r="AN56">
        <v>0.2</v>
      </c>
      <c r="AO56">
        <v>0.3</v>
      </c>
      <c r="AP56">
        <v>158</v>
      </c>
      <c r="AQ56">
        <v>8.1</v>
      </c>
      <c r="AR56">
        <v>0.3</v>
      </c>
      <c r="AS56">
        <v>0.3</v>
      </c>
      <c r="AV56" t="b">
        <f t="shared" si="0"/>
        <v>0</v>
      </c>
    </row>
    <row r="57" spans="1:48" x14ac:dyDescent="0.3">
      <c r="A57" t="s">
        <v>106</v>
      </c>
      <c r="B57">
        <v>12</v>
      </c>
      <c r="C57">
        <v>7.5</v>
      </c>
      <c r="D57">
        <v>0.2</v>
      </c>
      <c r="E57">
        <v>0.2</v>
      </c>
      <c r="F57">
        <v>7</v>
      </c>
      <c r="G57">
        <v>5</v>
      </c>
      <c r="H57">
        <v>0.1</v>
      </c>
      <c r="I57">
        <v>0.2</v>
      </c>
      <c r="J57">
        <v>9</v>
      </c>
      <c r="K57">
        <v>6</v>
      </c>
      <c r="L57">
        <v>0.1</v>
      </c>
      <c r="M57">
        <v>0.2</v>
      </c>
      <c r="N57">
        <v>8</v>
      </c>
      <c r="O57">
        <v>7.5</v>
      </c>
      <c r="P57">
        <v>0.2</v>
      </c>
      <c r="Q57">
        <v>0.2</v>
      </c>
      <c r="R57">
        <v>10</v>
      </c>
      <c r="S57">
        <v>11.1</v>
      </c>
      <c r="T57">
        <v>0.2</v>
      </c>
      <c r="U57">
        <v>0.1</v>
      </c>
      <c r="V57">
        <v>2</v>
      </c>
      <c r="W57" t="s">
        <v>167</v>
      </c>
      <c r="X57" t="s">
        <v>167</v>
      </c>
      <c r="Y57">
        <v>0.1</v>
      </c>
      <c r="Z57">
        <v>6</v>
      </c>
      <c r="AA57">
        <v>7.4</v>
      </c>
      <c r="AB57">
        <v>0.1</v>
      </c>
      <c r="AC57">
        <v>0.1</v>
      </c>
      <c r="AD57">
        <v>4</v>
      </c>
      <c r="AE57" t="s">
        <v>167</v>
      </c>
      <c r="AF57" t="s">
        <v>167</v>
      </c>
      <c r="AG57">
        <v>0.1</v>
      </c>
      <c r="AH57">
        <v>4</v>
      </c>
      <c r="AI57" t="s">
        <v>167</v>
      </c>
      <c r="AJ57" t="s">
        <v>167</v>
      </c>
      <c r="AK57">
        <v>0.1</v>
      </c>
      <c r="AL57" s="30">
        <v>6</v>
      </c>
      <c r="AM57">
        <v>8</v>
      </c>
      <c r="AN57">
        <v>0.1</v>
      </c>
      <c r="AO57">
        <v>0.1</v>
      </c>
      <c r="AP57">
        <v>68</v>
      </c>
      <c r="AQ57">
        <v>6.4</v>
      </c>
      <c r="AR57">
        <v>0.1</v>
      </c>
      <c r="AS57">
        <v>0.1</v>
      </c>
      <c r="AV57" t="b">
        <f t="shared" si="0"/>
        <v>0</v>
      </c>
    </row>
    <row r="58" spans="1:48" x14ac:dyDescent="0.3">
      <c r="A58" t="s">
        <v>105</v>
      </c>
      <c r="B58">
        <v>17</v>
      </c>
      <c r="C58">
        <v>6.7</v>
      </c>
      <c r="D58">
        <v>0.3</v>
      </c>
      <c r="E58">
        <v>0.3</v>
      </c>
      <c r="F58">
        <v>21</v>
      </c>
      <c r="G58">
        <v>8.4</v>
      </c>
      <c r="H58">
        <v>0.3</v>
      </c>
      <c r="I58">
        <v>0.3</v>
      </c>
      <c r="J58">
        <v>21</v>
      </c>
      <c r="K58">
        <v>9</v>
      </c>
      <c r="L58">
        <v>0.3</v>
      </c>
      <c r="M58">
        <v>0.3</v>
      </c>
      <c r="N58">
        <v>18</v>
      </c>
      <c r="O58">
        <v>9</v>
      </c>
      <c r="P58">
        <v>0.3</v>
      </c>
      <c r="Q58">
        <v>0.3</v>
      </c>
      <c r="R58">
        <v>18</v>
      </c>
      <c r="S58">
        <v>8.3000000000000007</v>
      </c>
      <c r="T58">
        <v>0.3</v>
      </c>
      <c r="U58">
        <v>0.3</v>
      </c>
      <c r="V58">
        <v>9</v>
      </c>
      <c r="W58">
        <v>5.0999999999999996</v>
      </c>
      <c r="X58">
        <v>0.2</v>
      </c>
      <c r="Y58">
        <v>0.3</v>
      </c>
      <c r="Z58">
        <v>22</v>
      </c>
      <c r="AA58">
        <v>12</v>
      </c>
      <c r="AB58">
        <v>0.5</v>
      </c>
      <c r="AC58">
        <v>0.3</v>
      </c>
      <c r="AD58">
        <v>14</v>
      </c>
      <c r="AE58">
        <v>7.1</v>
      </c>
      <c r="AF58">
        <v>0.3</v>
      </c>
      <c r="AG58">
        <v>0.3</v>
      </c>
      <c r="AH58">
        <v>12</v>
      </c>
      <c r="AI58">
        <v>6.6</v>
      </c>
      <c r="AJ58">
        <v>0.3</v>
      </c>
      <c r="AK58">
        <v>0.3</v>
      </c>
      <c r="AL58" s="30">
        <v>21</v>
      </c>
      <c r="AM58">
        <v>10.8</v>
      </c>
      <c r="AN58">
        <v>0.4</v>
      </c>
      <c r="AO58">
        <v>0.3</v>
      </c>
      <c r="AP58">
        <v>173</v>
      </c>
      <c r="AQ58">
        <v>8.3000000000000007</v>
      </c>
      <c r="AR58">
        <v>0.3</v>
      </c>
      <c r="AS58">
        <v>0.3</v>
      </c>
      <c r="AV58" t="b">
        <f t="shared" si="0"/>
        <v>0</v>
      </c>
    </row>
    <row r="59" spans="1:48" x14ac:dyDescent="0.3">
      <c r="A59" t="s">
        <v>104</v>
      </c>
      <c r="B59">
        <v>38</v>
      </c>
      <c r="C59">
        <v>5.4</v>
      </c>
      <c r="D59">
        <v>0.6</v>
      </c>
      <c r="E59">
        <v>0.8</v>
      </c>
      <c r="F59">
        <v>30</v>
      </c>
      <c r="G59">
        <v>4.2</v>
      </c>
      <c r="H59">
        <v>0.5</v>
      </c>
      <c r="I59">
        <v>0.8</v>
      </c>
      <c r="J59">
        <v>40</v>
      </c>
      <c r="K59">
        <v>5.8</v>
      </c>
      <c r="L59">
        <v>0.6</v>
      </c>
      <c r="M59">
        <v>0.8</v>
      </c>
      <c r="N59">
        <v>17</v>
      </c>
      <c r="O59">
        <v>3.4</v>
      </c>
      <c r="P59">
        <v>0.3</v>
      </c>
      <c r="Q59">
        <v>0.7</v>
      </c>
      <c r="R59">
        <v>31</v>
      </c>
      <c r="S59">
        <v>6.2</v>
      </c>
      <c r="T59">
        <v>0.6</v>
      </c>
      <c r="U59">
        <v>0.7</v>
      </c>
      <c r="V59">
        <v>25</v>
      </c>
      <c r="W59">
        <v>5.4</v>
      </c>
      <c r="X59">
        <v>0.5</v>
      </c>
      <c r="Y59">
        <v>0.7</v>
      </c>
      <c r="Z59">
        <v>42</v>
      </c>
      <c r="AA59">
        <v>8.8000000000000007</v>
      </c>
      <c r="AB59">
        <v>0.9</v>
      </c>
      <c r="AC59">
        <v>0.7</v>
      </c>
      <c r="AD59">
        <v>37</v>
      </c>
      <c r="AE59">
        <v>7.8</v>
      </c>
      <c r="AF59">
        <v>0.8</v>
      </c>
      <c r="AG59">
        <v>0.7</v>
      </c>
      <c r="AH59">
        <v>36</v>
      </c>
      <c r="AI59">
        <v>7.4</v>
      </c>
      <c r="AJ59">
        <v>0.8</v>
      </c>
      <c r="AK59">
        <v>0.8</v>
      </c>
      <c r="AL59" s="30">
        <v>20</v>
      </c>
      <c r="AM59">
        <v>3.7</v>
      </c>
      <c r="AN59">
        <v>0.4</v>
      </c>
      <c r="AO59">
        <v>0.8</v>
      </c>
      <c r="AP59">
        <v>316</v>
      </c>
      <c r="AQ59">
        <v>5.7</v>
      </c>
      <c r="AR59">
        <v>0.6</v>
      </c>
      <c r="AS59">
        <v>0.8</v>
      </c>
      <c r="AV59" t="b">
        <f t="shared" si="0"/>
        <v>0</v>
      </c>
    </row>
    <row r="60" spans="1:48" x14ac:dyDescent="0.3">
      <c r="A60" t="s">
        <v>103</v>
      </c>
      <c r="B60">
        <v>70</v>
      </c>
      <c r="C60">
        <v>6.3</v>
      </c>
      <c r="D60">
        <v>1.1000000000000001</v>
      </c>
      <c r="E60">
        <v>1.2</v>
      </c>
      <c r="F60">
        <v>94</v>
      </c>
      <c r="G60">
        <v>7.8</v>
      </c>
      <c r="H60">
        <v>1.4</v>
      </c>
      <c r="I60">
        <v>1.3</v>
      </c>
      <c r="J60">
        <v>104</v>
      </c>
      <c r="K60">
        <v>9.1</v>
      </c>
      <c r="L60">
        <v>1.6</v>
      </c>
      <c r="M60">
        <v>1.3</v>
      </c>
      <c r="N60">
        <v>74</v>
      </c>
      <c r="O60">
        <v>8.6</v>
      </c>
      <c r="P60">
        <v>1.4</v>
      </c>
      <c r="Q60">
        <v>1.2</v>
      </c>
      <c r="R60">
        <v>50</v>
      </c>
      <c r="S60">
        <v>6.4</v>
      </c>
      <c r="T60">
        <v>1</v>
      </c>
      <c r="U60">
        <v>1.1000000000000001</v>
      </c>
      <c r="V60">
        <v>96</v>
      </c>
      <c r="W60">
        <v>11.3</v>
      </c>
      <c r="X60">
        <v>1.9</v>
      </c>
      <c r="Y60">
        <v>1.3</v>
      </c>
      <c r="Z60">
        <v>59</v>
      </c>
      <c r="AA60">
        <v>7.9</v>
      </c>
      <c r="AB60">
        <v>1.2</v>
      </c>
      <c r="AC60">
        <v>1.1000000000000001</v>
      </c>
      <c r="AD60">
        <v>65</v>
      </c>
      <c r="AE60">
        <v>8.6999999999999993</v>
      </c>
      <c r="AF60">
        <v>1.4</v>
      </c>
      <c r="AG60">
        <v>1.1000000000000001</v>
      </c>
      <c r="AH60">
        <v>57</v>
      </c>
      <c r="AI60">
        <v>7.3</v>
      </c>
      <c r="AJ60">
        <v>1.2</v>
      </c>
      <c r="AK60">
        <v>1.2</v>
      </c>
      <c r="AL60" s="30">
        <v>58</v>
      </c>
      <c r="AM60">
        <v>7.6</v>
      </c>
      <c r="AN60">
        <v>1.2</v>
      </c>
      <c r="AO60">
        <v>1.1000000000000001</v>
      </c>
      <c r="AP60">
        <v>727</v>
      </c>
      <c r="AQ60">
        <v>8.1</v>
      </c>
      <c r="AR60">
        <v>1.4</v>
      </c>
      <c r="AS60">
        <v>1.2</v>
      </c>
      <c r="AV60" t="b">
        <f t="shared" si="0"/>
        <v>0</v>
      </c>
    </row>
    <row r="61" spans="1:48" x14ac:dyDescent="0.3">
      <c r="A61" t="s">
        <v>102</v>
      </c>
      <c r="B61">
        <v>143</v>
      </c>
      <c r="C61">
        <v>6.6</v>
      </c>
      <c r="D61">
        <v>2.2999999999999998</v>
      </c>
      <c r="E61">
        <v>2.4</v>
      </c>
      <c r="F61">
        <v>149</v>
      </c>
      <c r="G61">
        <v>6.5</v>
      </c>
      <c r="H61">
        <v>2.2000000000000002</v>
      </c>
      <c r="I61">
        <v>2.4</v>
      </c>
      <c r="J61">
        <v>141</v>
      </c>
      <c r="K61">
        <v>6.7</v>
      </c>
      <c r="L61">
        <v>2.2000000000000002</v>
      </c>
      <c r="M61">
        <v>2.2999999999999998</v>
      </c>
      <c r="N61">
        <v>76</v>
      </c>
      <c r="O61">
        <v>4.7</v>
      </c>
      <c r="P61">
        <v>1.5</v>
      </c>
      <c r="Q61">
        <v>2.2999999999999998</v>
      </c>
      <c r="R61">
        <v>109</v>
      </c>
      <c r="S61">
        <v>6.4</v>
      </c>
      <c r="T61">
        <v>2.1</v>
      </c>
      <c r="U61">
        <v>2.5</v>
      </c>
      <c r="V61">
        <v>133</v>
      </c>
      <c r="W61">
        <v>8.1</v>
      </c>
      <c r="X61">
        <v>2.6</v>
      </c>
      <c r="Y61">
        <v>2.5</v>
      </c>
      <c r="Z61">
        <v>94</v>
      </c>
      <c r="AA61">
        <v>5.9</v>
      </c>
      <c r="AB61">
        <v>2</v>
      </c>
      <c r="AC61">
        <v>2.5</v>
      </c>
      <c r="AD61">
        <v>108</v>
      </c>
      <c r="AE61">
        <v>6.7</v>
      </c>
      <c r="AF61">
        <v>2.2999999999999998</v>
      </c>
      <c r="AG61">
        <v>2.5</v>
      </c>
      <c r="AH61">
        <v>98</v>
      </c>
      <c r="AI61">
        <v>5.8</v>
      </c>
      <c r="AJ61">
        <v>2.1</v>
      </c>
      <c r="AK61">
        <v>2.6</v>
      </c>
      <c r="AL61" s="30">
        <v>129</v>
      </c>
      <c r="AM61">
        <v>7.3</v>
      </c>
      <c r="AN61">
        <v>2.7</v>
      </c>
      <c r="AO61">
        <v>2.6</v>
      </c>
      <c r="AP61" s="1">
        <v>1180</v>
      </c>
      <c r="AQ61">
        <v>6.5</v>
      </c>
      <c r="AR61">
        <v>2.2000000000000002</v>
      </c>
      <c r="AS61">
        <v>2.5</v>
      </c>
      <c r="AV61" t="b">
        <f t="shared" si="0"/>
        <v>0</v>
      </c>
    </row>
    <row r="62" spans="1:48" x14ac:dyDescent="0.3">
      <c r="A62" t="s">
        <v>101</v>
      </c>
      <c r="B62">
        <v>18</v>
      </c>
      <c r="C62">
        <v>7</v>
      </c>
      <c r="D62">
        <v>0.3</v>
      </c>
      <c r="E62">
        <v>0.3</v>
      </c>
      <c r="F62">
        <v>22</v>
      </c>
      <c r="G62">
        <v>8.4</v>
      </c>
      <c r="H62">
        <v>0.3</v>
      </c>
      <c r="I62">
        <v>0.3</v>
      </c>
      <c r="J62">
        <v>23</v>
      </c>
      <c r="K62">
        <v>8.4</v>
      </c>
      <c r="L62">
        <v>0.4</v>
      </c>
      <c r="M62">
        <v>0.3</v>
      </c>
      <c r="N62">
        <v>20</v>
      </c>
      <c r="O62">
        <v>8.1999999999999993</v>
      </c>
      <c r="P62">
        <v>0.4</v>
      </c>
      <c r="Q62">
        <v>0.4</v>
      </c>
      <c r="R62">
        <v>29</v>
      </c>
      <c r="S62">
        <v>12.1</v>
      </c>
      <c r="T62">
        <v>0.6</v>
      </c>
      <c r="U62">
        <v>0.3</v>
      </c>
      <c r="V62">
        <v>21</v>
      </c>
      <c r="W62">
        <v>9.1</v>
      </c>
      <c r="X62">
        <v>0.4</v>
      </c>
      <c r="Y62">
        <v>0.4</v>
      </c>
      <c r="Z62">
        <v>24</v>
      </c>
      <c r="AA62">
        <v>11.7</v>
      </c>
      <c r="AB62">
        <v>0.5</v>
      </c>
      <c r="AC62">
        <v>0.3</v>
      </c>
      <c r="AD62">
        <v>17</v>
      </c>
      <c r="AE62">
        <v>8.1</v>
      </c>
      <c r="AF62">
        <v>0.4</v>
      </c>
      <c r="AG62">
        <v>0.3</v>
      </c>
      <c r="AH62">
        <v>20</v>
      </c>
      <c r="AI62">
        <v>9.9</v>
      </c>
      <c r="AJ62">
        <v>0.4</v>
      </c>
      <c r="AK62">
        <v>0.3</v>
      </c>
      <c r="AL62" s="30">
        <v>21</v>
      </c>
      <c r="AM62">
        <v>10.1</v>
      </c>
      <c r="AN62">
        <v>0.4</v>
      </c>
      <c r="AO62">
        <v>0.3</v>
      </c>
      <c r="AP62">
        <v>215</v>
      </c>
      <c r="AQ62">
        <v>9.1999999999999993</v>
      </c>
      <c r="AR62">
        <v>0.4</v>
      </c>
      <c r="AS62">
        <v>0.3</v>
      </c>
      <c r="AV62" t="b">
        <f t="shared" si="0"/>
        <v>0</v>
      </c>
    </row>
    <row r="63" spans="1:48" x14ac:dyDescent="0.3">
      <c r="A63" t="s">
        <v>100</v>
      </c>
      <c r="B63">
        <v>393</v>
      </c>
      <c r="C63">
        <v>6.5</v>
      </c>
      <c r="D63">
        <v>6.3</v>
      </c>
      <c r="E63">
        <v>6.7</v>
      </c>
      <c r="F63">
        <v>388</v>
      </c>
      <c r="G63">
        <v>6.3</v>
      </c>
      <c r="H63">
        <v>5.8</v>
      </c>
      <c r="I63">
        <v>6.6</v>
      </c>
      <c r="J63">
        <v>407</v>
      </c>
      <c r="K63">
        <v>7.3</v>
      </c>
      <c r="L63">
        <v>6.4</v>
      </c>
      <c r="M63">
        <v>6.3</v>
      </c>
      <c r="N63">
        <v>276</v>
      </c>
      <c r="O63">
        <v>7.3</v>
      </c>
      <c r="P63">
        <v>5.3</v>
      </c>
      <c r="Q63">
        <v>5.4</v>
      </c>
      <c r="R63">
        <v>269</v>
      </c>
      <c r="S63">
        <v>7.2</v>
      </c>
      <c r="T63">
        <v>5.2</v>
      </c>
      <c r="U63">
        <v>5.4</v>
      </c>
      <c r="V63">
        <v>319</v>
      </c>
      <c r="W63">
        <v>8.4</v>
      </c>
      <c r="X63">
        <v>6.2</v>
      </c>
      <c r="Y63">
        <v>5.9</v>
      </c>
      <c r="Z63">
        <v>254</v>
      </c>
      <c r="AA63">
        <v>6.7</v>
      </c>
      <c r="AB63">
        <v>5.3</v>
      </c>
      <c r="AC63">
        <v>5.9</v>
      </c>
      <c r="AD63">
        <v>286</v>
      </c>
      <c r="AE63">
        <v>7.2</v>
      </c>
      <c r="AF63">
        <v>6</v>
      </c>
      <c r="AG63">
        <v>6</v>
      </c>
      <c r="AH63">
        <v>268</v>
      </c>
      <c r="AI63">
        <v>7</v>
      </c>
      <c r="AJ63">
        <v>5.8</v>
      </c>
      <c r="AK63">
        <v>5.9</v>
      </c>
      <c r="AL63" s="30">
        <v>259</v>
      </c>
      <c r="AM63">
        <v>6.3</v>
      </c>
      <c r="AN63">
        <v>5.5</v>
      </c>
      <c r="AO63">
        <v>6</v>
      </c>
      <c r="AP63" s="1">
        <v>3119</v>
      </c>
      <c r="AQ63">
        <v>7</v>
      </c>
      <c r="AR63">
        <v>5.8</v>
      </c>
      <c r="AS63">
        <v>6.1</v>
      </c>
      <c r="AV63" t="b">
        <f t="shared" si="0"/>
        <v>0</v>
      </c>
    </row>
    <row r="64" spans="1:48" x14ac:dyDescent="0.3">
      <c r="A64" t="s">
        <v>99</v>
      </c>
      <c r="B64">
        <v>46</v>
      </c>
      <c r="C64">
        <v>11.1</v>
      </c>
      <c r="D64">
        <v>0.7</v>
      </c>
      <c r="E64">
        <v>0.5</v>
      </c>
      <c r="F64">
        <v>31</v>
      </c>
      <c r="G64">
        <v>7.2</v>
      </c>
      <c r="H64">
        <v>0.5</v>
      </c>
      <c r="I64">
        <v>0.5</v>
      </c>
      <c r="J64">
        <v>31</v>
      </c>
      <c r="K64">
        <v>7.5</v>
      </c>
      <c r="L64">
        <v>0.5</v>
      </c>
      <c r="M64">
        <v>0.5</v>
      </c>
      <c r="N64">
        <v>16</v>
      </c>
      <c r="O64">
        <v>6.3</v>
      </c>
      <c r="P64">
        <v>0.3</v>
      </c>
      <c r="Q64">
        <v>0.4</v>
      </c>
      <c r="R64">
        <v>21</v>
      </c>
      <c r="S64">
        <v>8.4</v>
      </c>
      <c r="T64">
        <v>0.4</v>
      </c>
      <c r="U64">
        <v>0.4</v>
      </c>
      <c r="V64">
        <v>12</v>
      </c>
      <c r="W64">
        <v>5</v>
      </c>
      <c r="X64">
        <v>0.2</v>
      </c>
      <c r="Y64">
        <v>0.4</v>
      </c>
      <c r="Z64">
        <v>20</v>
      </c>
      <c r="AA64">
        <v>8.8000000000000007</v>
      </c>
      <c r="AB64">
        <v>0.4</v>
      </c>
      <c r="AC64">
        <v>0.3</v>
      </c>
      <c r="AD64">
        <v>21</v>
      </c>
      <c r="AE64">
        <v>9.4</v>
      </c>
      <c r="AF64">
        <v>0.4</v>
      </c>
      <c r="AG64">
        <v>0.3</v>
      </c>
      <c r="AH64">
        <v>18</v>
      </c>
      <c r="AI64">
        <v>8.1999999999999993</v>
      </c>
      <c r="AJ64">
        <v>0.4</v>
      </c>
      <c r="AK64">
        <v>0.3</v>
      </c>
      <c r="AL64" s="30">
        <v>14</v>
      </c>
      <c r="AM64">
        <v>6.3</v>
      </c>
      <c r="AN64">
        <v>0.3</v>
      </c>
      <c r="AO64">
        <v>0.3</v>
      </c>
      <c r="AP64">
        <v>230</v>
      </c>
      <c r="AQ64">
        <v>8</v>
      </c>
      <c r="AR64">
        <v>0.4</v>
      </c>
      <c r="AS64">
        <v>0.4</v>
      </c>
      <c r="AV64" t="b">
        <f t="shared" si="0"/>
        <v>0</v>
      </c>
    </row>
    <row r="65" spans="1:48" x14ac:dyDescent="0.3">
      <c r="A65" t="s">
        <v>98</v>
      </c>
      <c r="B65">
        <v>3</v>
      </c>
      <c r="C65" t="s">
        <v>167</v>
      </c>
      <c r="D65" t="s">
        <v>167</v>
      </c>
      <c r="E65">
        <v>0</v>
      </c>
      <c r="F65">
        <v>2</v>
      </c>
      <c r="G65" t="s">
        <v>167</v>
      </c>
      <c r="H65" t="s">
        <v>167</v>
      </c>
      <c r="I65">
        <v>0</v>
      </c>
      <c r="J65">
        <v>4</v>
      </c>
      <c r="K65" t="s">
        <v>167</v>
      </c>
      <c r="L65" t="s">
        <v>167</v>
      </c>
      <c r="M65">
        <v>0</v>
      </c>
      <c r="N65">
        <v>4</v>
      </c>
      <c r="O65" t="s">
        <v>167</v>
      </c>
      <c r="P65" t="s">
        <v>167</v>
      </c>
      <c r="Q65">
        <v>0</v>
      </c>
      <c r="R65">
        <v>2</v>
      </c>
      <c r="S65" t="s">
        <v>167</v>
      </c>
      <c r="T65" t="s">
        <v>167</v>
      </c>
      <c r="U65">
        <v>0</v>
      </c>
      <c r="V65">
        <v>3</v>
      </c>
      <c r="W65" t="s">
        <v>167</v>
      </c>
      <c r="X65" t="s">
        <v>167</v>
      </c>
      <c r="Y65">
        <v>0</v>
      </c>
      <c r="Z65">
        <v>4</v>
      </c>
      <c r="AA65" t="s">
        <v>167</v>
      </c>
      <c r="AB65" t="s">
        <v>167</v>
      </c>
      <c r="AC65">
        <v>0</v>
      </c>
      <c r="AD65">
        <v>3</v>
      </c>
      <c r="AE65" t="s">
        <v>167</v>
      </c>
      <c r="AF65" t="s">
        <v>167</v>
      </c>
      <c r="AG65">
        <v>0</v>
      </c>
      <c r="AH65">
        <v>2</v>
      </c>
      <c r="AI65" t="s">
        <v>167</v>
      </c>
      <c r="AJ65" t="s">
        <v>167</v>
      </c>
      <c r="AK65">
        <v>0</v>
      </c>
      <c r="AL65" s="30">
        <v>2</v>
      </c>
      <c r="AM65" t="s">
        <v>167</v>
      </c>
      <c r="AN65" t="s">
        <v>167</v>
      </c>
      <c r="AO65">
        <v>0</v>
      </c>
      <c r="AP65">
        <v>29</v>
      </c>
      <c r="AQ65">
        <v>10.6</v>
      </c>
      <c r="AR65">
        <v>0.1</v>
      </c>
      <c r="AS65">
        <v>0</v>
      </c>
      <c r="AV65" t="b">
        <f t="shared" si="0"/>
        <v>0</v>
      </c>
    </row>
    <row r="66" spans="1:48" x14ac:dyDescent="0.3">
      <c r="A66" t="s">
        <v>97</v>
      </c>
      <c r="B66">
        <v>43</v>
      </c>
      <c r="C66">
        <v>6.6</v>
      </c>
      <c r="D66">
        <v>0.7</v>
      </c>
      <c r="E66">
        <v>0.7</v>
      </c>
      <c r="F66">
        <v>61</v>
      </c>
      <c r="G66">
        <v>8.1999999999999993</v>
      </c>
      <c r="H66">
        <v>0.9</v>
      </c>
      <c r="I66">
        <v>0.8</v>
      </c>
      <c r="J66">
        <v>45</v>
      </c>
      <c r="K66">
        <v>6.1</v>
      </c>
      <c r="L66">
        <v>0.7</v>
      </c>
      <c r="M66">
        <v>0.8</v>
      </c>
      <c r="N66">
        <v>55</v>
      </c>
      <c r="O66">
        <v>7.7</v>
      </c>
      <c r="P66">
        <v>1.1000000000000001</v>
      </c>
      <c r="Q66">
        <v>1</v>
      </c>
      <c r="R66">
        <v>58</v>
      </c>
      <c r="S66">
        <v>8.8000000000000007</v>
      </c>
      <c r="T66">
        <v>1.1000000000000001</v>
      </c>
      <c r="U66">
        <v>1</v>
      </c>
      <c r="V66">
        <v>42</v>
      </c>
      <c r="W66">
        <v>6.5</v>
      </c>
      <c r="X66">
        <v>0.8</v>
      </c>
      <c r="Y66">
        <v>1</v>
      </c>
      <c r="Z66">
        <v>51</v>
      </c>
      <c r="AA66">
        <v>8.8000000000000007</v>
      </c>
      <c r="AB66">
        <v>1.1000000000000001</v>
      </c>
      <c r="AC66">
        <v>0.9</v>
      </c>
      <c r="AD66">
        <v>47</v>
      </c>
      <c r="AE66">
        <v>7.7</v>
      </c>
      <c r="AF66">
        <v>1</v>
      </c>
      <c r="AG66">
        <v>0.9</v>
      </c>
      <c r="AH66">
        <v>46</v>
      </c>
      <c r="AI66">
        <v>7.4</v>
      </c>
      <c r="AJ66">
        <v>1</v>
      </c>
      <c r="AK66">
        <v>1</v>
      </c>
      <c r="AL66" s="30">
        <v>50</v>
      </c>
      <c r="AM66">
        <v>8.5</v>
      </c>
      <c r="AN66">
        <v>1.1000000000000001</v>
      </c>
      <c r="AO66">
        <v>0.9</v>
      </c>
      <c r="AP66">
        <v>498</v>
      </c>
      <c r="AQ66">
        <v>7.6</v>
      </c>
      <c r="AR66">
        <v>0.9</v>
      </c>
      <c r="AS66">
        <v>0.9</v>
      </c>
      <c r="AV66" t="b">
        <f t="shared" si="0"/>
        <v>0</v>
      </c>
    </row>
    <row r="67" spans="1:48" x14ac:dyDescent="0.3">
      <c r="A67" t="s">
        <v>96</v>
      </c>
      <c r="B67">
        <v>61</v>
      </c>
      <c r="C67">
        <v>7</v>
      </c>
      <c r="D67">
        <v>1</v>
      </c>
      <c r="E67">
        <v>1</v>
      </c>
      <c r="F67">
        <v>40</v>
      </c>
      <c r="G67">
        <v>4.5999999999999996</v>
      </c>
      <c r="H67">
        <v>0.6</v>
      </c>
      <c r="I67">
        <v>0.9</v>
      </c>
      <c r="J67">
        <v>57</v>
      </c>
      <c r="K67">
        <v>7.1</v>
      </c>
      <c r="L67">
        <v>0.9</v>
      </c>
      <c r="M67">
        <v>0.9</v>
      </c>
      <c r="N67">
        <v>43</v>
      </c>
      <c r="O67">
        <v>7.4</v>
      </c>
      <c r="P67">
        <v>0.8</v>
      </c>
      <c r="Q67">
        <v>0.8</v>
      </c>
      <c r="R67">
        <v>36</v>
      </c>
      <c r="S67">
        <v>6.2</v>
      </c>
      <c r="T67">
        <v>0.7</v>
      </c>
      <c r="U67">
        <v>0.8</v>
      </c>
      <c r="V67">
        <v>44</v>
      </c>
      <c r="W67">
        <v>8.4</v>
      </c>
      <c r="X67">
        <v>0.9</v>
      </c>
      <c r="Y67">
        <v>0.8</v>
      </c>
      <c r="Z67">
        <v>40</v>
      </c>
      <c r="AA67">
        <v>7.4</v>
      </c>
      <c r="AB67">
        <v>0.8</v>
      </c>
      <c r="AC67">
        <v>0.8</v>
      </c>
      <c r="AD67">
        <v>44</v>
      </c>
      <c r="AE67">
        <v>8.3000000000000007</v>
      </c>
      <c r="AF67">
        <v>0.9</v>
      </c>
      <c r="AG67">
        <v>0.8</v>
      </c>
      <c r="AH67">
        <v>43</v>
      </c>
      <c r="AI67">
        <v>9.1</v>
      </c>
      <c r="AJ67">
        <v>0.9</v>
      </c>
      <c r="AK67">
        <v>0.7</v>
      </c>
      <c r="AL67" s="30">
        <v>45</v>
      </c>
      <c r="AM67">
        <v>8.1</v>
      </c>
      <c r="AN67">
        <v>1</v>
      </c>
      <c r="AO67">
        <v>0.8</v>
      </c>
      <c r="AP67">
        <v>453</v>
      </c>
      <c r="AQ67">
        <v>7.2</v>
      </c>
      <c r="AR67">
        <v>0.8</v>
      </c>
      <c r="AS67">
        <v>0.9</v>
      </c>
      <c r="AV67" t="b">
        <f t="shared" si="0"/>
        <v>0</v>
      </c>
    </row>
    <row r="68" spans="1:48" x14ac:dyDescent="0.3">
      <c r="A68" t="s">
        <v>95</v>
      </c>
      <c r="B68">
        <v>31</v>
      </c>
      <c r="C68">
        <v>11.7</v>
      </c>
      <c r="D68">
        <v>0.5</v>
      </c>
      <c r="E68">
        <v>0.3</v>
      </c>
      <c r="F68">
        <v>13</v>
      </c>
      <c r="G68">
        <v>4.2</v>
      </c>
      <c r="H68">
        <v>0.2</v>
      </c>
      <c r="I68">
        <v>0.3</v>
      </c>
      <c r="J68">
        <v>31</v>
      </c>
      <c r="K68">
        <v>10.1</v>
      </c>
      <c r="L68">
        <v>0.5</v>
      </c>
      <c r="M68">
        <v>0.3</v>
      </c>
      <c r="N68">
        <v>17</v>
      </c>
      <c r="O68">
        <v>9.4</v>
      </c>
      <c r="P68">
        <v>0.3</v>
      </c>
      <c r="Q68">
        <v>0.3</v>
      </c>
      <c r="R68">
        <v>12</v>
      </c>
      <c r="S68">
        <v>6.7</v>
      </c>
      <c r="T68">
        <v>0.2</v>
      </c>
      <c r="U68">
        <v>0.3</v>
      </c>
      <c r="V68">
        <v>6</v>
      </c>
      <c r="W68">
        <v>3.6</v>
      </c>
      <c r="X68">
        <v>0.1</v>
      </c>
      <c r="Y68">
        <v>0.3</v>
      </c>
      <c r="Z68">
        <v>18</v>
      </c>
      <c r="AA68">
        <v>12.4</v>
      </c>
      <c r="AB68">
        <v>0.4</v>
      </c>
      <c r="AC68">
        <v>0.2</v>
      </c>
      <c r="AD68">
        <v>11</v>
      </c>
      <c r="AE68">
        <v>7.4</v>
      </c>
      <c r="AF68">
        <v>0.2</v>
      </c>
      <c r="AG68">
        <v>0.2</v>
      </c>
      <c r="AH68">
        <v>8</v>
      </c>
      <c r="AI68">
        <v>4.5999999999999996</v>
      </c>
      <c r="AJ68">
        <v>0.2</v>
      </c>
      <c r="AK68">
        <v>0.3</v>
      </c>
      <c r="AL68" s="30">
        <v>9</v>
      </c>
      <c r="AM68">
        <v>5.5</v>
      </c>
      <c r="AN68">
        <v>0.2</v>
      </c>
      <c r="AO68">
        <v>0.2</v>
      </c>
      <c r="AP68">
        <v>156</v>
      </c>
      <c r="AQ68">
        <v>7.6</v>
      </c>
      <c r="AR68">
        <v>0.3</v>
      </c>
      <c r="AS68">
        <v>0.3</v>
      </c>
      <c r="AV68" t="b">
        <f t="shared" si="0"/>
        <v>0</v>
      </c>
    </row>
    <row r="69" spans="1:48" x14ac:dyDescent="0.3">
      <c r="A69" t="s">
        <v>94</v>
      </c>
      <c r="B69">
        <v>10</v>
      </c>
      <c r="C69">
        <v>11.6</v>
      </c>
      <c r="D69">
        <v>0.2</v>
      </c>
      <c r="E69">
        <v>0.1</v>
      </c>
      <c r="F69">
        <v>7</v>
      </c>
      <c r="G69">
        <v>7.1</v>
      </c>
      <c r="H69">
        <v>0.1</v>
      </c>
      <c r="I69">
        <v>0.1</v>
      </c>
      <c r="J69">
        <v>1</v>
      </c>
      <c r="K69" t="s">
        <v>167</v>
      </c>
      <c r="L69" t="s">
        <v>167</v>
      </c>
      <c r="M69">
        <v>0.1</v>
      </c>
      <c r="N69">
        <v>3</v>
      </c>
      <c r="O69" t="s">
        <v>167</v>
      </c>
      <c r="P69" t="s">
        <v>167</v>
      </c>
      <c r="Q69">
        <v>0.1</v>
      </c>
      <c r="R69">
        <v>5</v>
      </c>
      <c r="S69">
        <v>7.4</v>
      </c>
      <c r="T69">
        <v>0.1</v>
      </c>
      <c r="U69">
        <v>0.1</v>
      </c>
      <c r="V69">
        <v>1</v>
      </c>
      <c r="W69" t="s">
        <v>167</v>
      </c>
      <c r="X69" t="s">
        <v>167</v>
      </c>
      <c r="Y69">
        <v>0.1</v>
      </c>
      <c r="Z69">
        <v>2</v>
      </c>
      <c r="AA69" t="s">
        <v>167</v>
      </c>
      <c r="AB69" t="s">
        <v>167</v>
      </c>
      <c r="AC69">
        <v>0.1</v>
      </c>
      <c r="AD69">
        <v>2</v>
      </c>
      <c r="AE69" t="s">
        <v>167</v>
      </c>
      <c r="AF69" t="s">
        <v>167</v>
      </c>
      <c r="AG69">
        <v>0.1</v>
      </c>
      <c r="AH69">
        <v>5</v>
      </c>
      <c r="AI69">
        <v>7.8</v>
      </c>
      <c r="AJ69">
        <v>0.1</v>
      </c>
      <c r="AK69">
        <v>0.1</v>
      </c>
      <c r="AL69" s="30">
        <v>6</v>
      </c>
      <c r="AM69">
        <v>8.5</v>
      </c>
      <c r="AN69">
        <v>0.1</v>
      </c>
      <c r="AO69">
        <v>0.1</v>
      </c>
      <c r="AP69">
        <v>42</v>
      </c>
      <c r="AQ69">
        <v>5.6</v>
      </c>
      <c r="AR69">
        <v>0.1</v>
      </c>
      <c r="AS69">
        <v>0.1</v>
      </c>
      <c r="AV69" t="b">
        <f t="shared" ref="AV69:AV132" si="1">AP69&lt;5</f>
        <v>0</v>
      </c>
    </row>
    <row r="70" spans="1:48" x14ac:dyDescent="0.3">
      <c r="A70" t="s">
        <v>93</v>
      </c>
      <c r="B70">
        <v>616</v>
      </c>
      <c r="C70">
        <v>6.6</v>
      </c>
      <c r="D70">
        <v>9.8000000000000007</v>
      </c>
      <c r="E70">
        <v>10.4</v>
      </c>
      <c r="F70">
        <v>608</v>
      </c>
      <c r="G70">
        <v>6.2</v>
      </c>
      <c r="H70">
        <v>9.1</v>
      </c>
      <c r="I70">
        <v>10.6</v>
      </c>
      <c r="J70">
        <v>574</v>
      </c>
      <c r="K70">
        <v>6.4</v>
      </c>
      <c r="L70">
        <v>9</v>
      </c>
      <c r="M70">
        <v>10</v>
      </c>
      <c r="N70">
        <v>373</v>
      </c>
      <c r="O70">
        <v>6.9</v>
      </c>
      <c r="P70">
        <v>7.2</v>
      </c>
      <c r="Q70">
        <v>7.8</v>
      </c>
      <c r="R70">
        <v>319</v>
      </c>
      <c r="S70">
        <v>6.4</v>
      </c>
      <c r="T70">
        <v>6.2</v>
      </c>
      <c r="U70">
        <v>7.3</v>
      </c>
      <c r="V70">
        <v>295</v>
      </c>
      <c r="W70">
        <v>6.3</v>
      </c>
      <c r="X70">
        <v>5.8</v>
      </c>
      <c r="Y70">
        <v>7.2</v>
      </c>
      <c r="Z70">
        <v>271</v>
      </c>
      <c r="AA70">
        <v>5.6</v>
      </c>
      <c r="AB70">
        <v>5.7</v>
      </c>
      <c r="AC70">
        <v>7.5</v>
      </c>
      <c r="AD70">
        <v>331</v>
      </c>
      <c r="AE70">
        <v>6.8</v>
      </c>
      <c r="AF70">
        <v>6.9</v>
      </c>
      <c r="AG70">
        <v>7.4</v>
      </c>
      <c r="AH70">
        <v>361</v>
      </c>
      <c r="AI70">
        <v>7</v>
      </c>
      <c r="AJ70">
        <v>7.8</v>
      </c>
      <c r="AK70">
        <v>8</v>
      </c>
      <c r="AL70" s="30">
        <v>323</v>
      </c>
      <c r="AM70">
        <v>6</v>
      </c>
      <c r="AN70">
        <v>6.9</v>
      </c>
      <c r="AO70">
        <v>7.9</v>
      </c>
      <c r="AP70" s="1">
        <v>4071</v>
      </c>
      <c r="AQ70">
        <v>6.4</v>
      </c>
      <c r="AR70">
        <v>7.6</v>
      </c>
      <c r="AS70">
        <v>8.6</v>
      </c>
      <c r="AV70" t="b">
        <f t="shared" si="1"/>
        <v>0</v>
      </c>
    </row>
    <row r="71" spans="1:48" x14ac:dyDescent="0.3">
      <c r="A71" t="s">
        <v>92</v>
      </c>
      <c r="B71">
        <v>32</v>
      </c>
      <c r="C71">
        <v>5.6</v>
      </c>
      <c r="D71">
        <v>0.5</v>
      </c>
      <c r="E71">
        <v>0.6</v>
      </c>
      <c r="F71">
        <v>51</v>
      </c>
      <c r="G71">
        <v>8.8000000000000007</v>
      </c>
      <c r="H71">
        <v>0.8</v>
      </c>
      <c r="I71">
        <v>0.6</v>
      </c>
      <c r="J71">
        <v>40</v>
      </c>
      <c r="K71">
        <v>6.9</v>
      </c>
      <c r="L71">
        <v>0.6</v>
      </c>
      <c r="M71">
        <v>0.6</v>
      </c>
      <c r="N71">
        <v>44</v>
      </c>
      <c r="O71">
        <v>7.9</v>
      </c>
      <c r="P71">
        <v>0.8</v>
      </c>
      <c r="Q71">
        <v>0.8</v>
      </c>
      <c r="R71">
        <v>35</v>
      </c>
      <c r="S71">
        <v>6.8</v>
      </c>
      <c r="T71">
        <v>0.7</v>
      </c>
      <c r="U71">
        <v>0.7</v>
      </c>
      <c r="V71">
        <v>37</v>
      </c>
      <c r="W71">
        <v>8.1999999999999993</v>
      </c>
      <c r="X71">
        <v>0.7</v>
      </c>
      <c r="Y71">
        <v>0.7</v>
      </c>
      <c r="Z71">
        <v>40</v>
      </c>
      <c r="AA71">
        <v>9.1</v>
      </c>
      <c r="AB71">
        <v>0.8</v>
      </c>
      <c r="AC71">
        <v>0.7</v>
      </c>
      <c r="AD71">
        <v>28</v>
      </c>
      <c r="AE71">
        <v>6.1</v>
      </c>
      <c r="AF71">
        <v>0.6</v>
      </c>
      <c r="AG71">
        <v>0.7</v>
      </c>
      <c r="AH71">
        <v>34</v>
      </c>
      <c r="AI71">
        <v>7.8</v>
      </c>
      <c r="AJ71">
        <v>0.7</v>
      </c>
      <c r="AK71">
        <v>0.7</v>
      </c>
      <c r="AL71" s="30">
        <v>36</v>
      </c>
      <c r="AM71">
        <v>7.7</v>
      </c>
      <c r="AN71">
        <v>0.8</v>
      </c>
      <c r="AO71">
        <v>0.7</v>
      </c>
      <c r="AP71">
        <v>377</v>
      </c>
      <c r="AQ71">
        <v>7.5</v>
      </c>
      <c r="AR71">
        <v>0.7</v>
      </c>
      <c r="AS71">
        <v>0.7</v>
      </c>
      <c r="AV71" t="b">
        <f t="shared" si="1"/>
        <v>0</v>
      </c>
    </row>
    <row r="72" spans="1:48" x14ac:dyDescent="0.3">
      <c r="A72" t="s">
        <v>91</v>
      </c>
      <c r="B72">
        <v>159</v>
      </c>
      <c r="C72">
        <v>5.7</v>
      </c>
      <c r="D72">
        <v>2.5</v>
      </c>
      <c r="E72">
        <v>3.1</v>
      </c>
      <c r="F72">
        <v>181</v>
      </c>
      <c r="G72">
        <v>6.4</v>
      </c>
      <c r="H72">
        <v>2.7</v>
      </c>
      <c r="I72">
        <v>3.1</v>
      </c>
      <c r="J72">
        <v>172</v>
      </c>
      <c r="K72">
        <v>5.9</v>
      </c>
      <c r="L72">
        <v>2.7</v>
      </c>
      <c r="M72">
        <v>3.3</v>
      </c>
      <c r="N72">
        <v>208</v>
      </c>
      <c r="O72">
        <v>7.7</v>
      </c>
      <c r="P72">
        <v>4</v>
      </c>
      <c r="Q72">
        <v>3.9</v>
      </c>
      <c r="R72">
        <v>208</v>
      </c>
      <c r="S72">
        <v>8.5</v>
      </c>
      <c r="T72">
        <v>4</v>
      </c>
      <c r="U72">
        <v>3.6</v>
      </c>
      <c r="V72">
        <v>176</v>
      </c>
      <c r="W72">
        <v>7.8</v>
      </c>
      <c r="X72">
        <v>3.4</v>
      </c>
      <c r="Y72">
        <v>3.5</v>
      </c>
      <c r="Z72">
        <v>164</v>
      </c>
      <c r="AA72">
        <v>7.3</v>
      </c>
      <c r="AB72">
        <v>3.4</v>
      </c>
      <c r="AC72">
        <v>3.5</v>
      </c>
      <c r="AD72">
        <v>182</v>
      </c>
      <c r="AE72">
        <v>8.1999999999999993</v>
      </c>
      <c r="AF72">
        <v>3.8</v>
      </c>
      <c r="AG72">
        <v>3.4</v>
      </c>
      <c r="AH72">
        <v>156</v>
      </c>
      <c r="AI72">
        <v>7.2</v>
      </c>
      <c r="AJ72">
        <v>3.4</v>
      </c>
      <c r="AK72">
        <v>3.3</v>
      </c>
      <c r="AL72" s="30">
        <v>152</v>
      </c>
      <c r="AM72">
        <v>6.8</v>
      </c>
      <c r="AN72">
        <v>3.2</v>
      </c>
      <c r="AO72">
        <v>3.3</v>
      </c>
      <c r="AP72" s="1">
        <v>1758</v>
      </c>
      <c r="AQ72">
        <v>7.1</v>
      </c>
      <c r="AR72">
        <v>3.3</v>
      </c>
      <c r="AS72">
        <v>3.4</v>
      </c>
      <c r="AV72" t="b">
        <f t="shared" si="1"/>
        <v>0</v>
      </c>
    </row>
    <row r="73" spans="1:48" x14ac:dyDescent="0.3">
      <c r="A73" t="s">
        <v>90</v>
      </c>
      <c r="B73">
        <v>1</v>
      </c>
      <c r="C73" t="s">
        <v>167</v>
      </c>
      <c r="D73" t="s">
        <v>167</v>
      </c>
      <c r="E73">
        <v>0</v>
      </c>
      <c r="F73">
        <v>1</v>
      </c>
      <c r="G73" t="s">
        <v>167</v>
      </c>
      <c r="H73" t="s">
        <v>167</v>
      </c>
      <c r="I73">
        <v>0</v>
      </c>
      <c r="J73">
        <v>0</v>
      </c>
      <c r="K73">
        <v>0</v>
      </c>
      <c r="L73">
        <v>0</v>
      </c>
      <c r="M73">
        <v>0</v>
      </c>
      <c r="N73">
        <v>1</v>
      </c>
      <c r="O73" t="s">
        <v>167</v>
      </c>
      <c r="P73" t="s">
        <v>167</v>
      </c>
      <c r="Q73">
        <v>0</v>
      </c>
      <c r="R73">
        <v>0</v>
      </c>
      <c r="S73">
        <v>0</v>
      </c>
      <c r="T73">
        <v>0</v>
      </c>
      <c r="U73">
        <v>0</v>
      </c>
      <c r="V73">
        <v>2</v>
      </c>
      <c r="W73" t="s">
        <v>167</v>
      </c>
      <c r="X73" t="s">
        <v>167</v>
      </c>
      <c r="Y73">
        <v>0</v>
      </c>
      <c r="Z73">
        <v>0</v>
      </c>
      <c r="AA73">
        <v>0</v>
      </c>
      <c r="AB73">
        <v>0</v>
      </c>
      <c r="AC73">
        <v>0</v>
      </c>
      <c r="AD73">
        <v>0</v>
      </c>
      <c r="AE73">
        <v>0</v>
      </c>
      <c r="AF73">
        <v>0</v>
      </c>
      <c r="AG73">
        <v>0</v>
      </c>
      <c r="AH73">
        <v>0</v>
      </c>
      <c r="AI73">
        <v>0</v>
      </c>
      <c r="AJ73">
        <v>0</v>
      </c>
      <c r="AK73">
        <v>0</v>
      </c>
      <c r="AL73" s="30">
        <v>2</v>
      </c>
      <c r="AM73" t="s">
        <v>167</v>
      </c>
      <c r="AN73" t="s">
        <v>167</v>
      </c>
      <c r="AO73">
        <v>0</v>
      </c>
      <c r="AP73">
        <v>7</v>
      </c>
      <c r="AQ73">
        <v>7.7</v>
      </c>
      <c r="AR73">
        <v>0</v>
      </c>
      <c r="AS73">
        <v>0</v>
      </c>
      <c r="AV73" t="b">
        <f t="shared" si="1"/>
        <v>0</v>
      </c>
    </row>
    <row r="74" spans="1:48" x14ac:dyDescent="0.3">
      <c r="A74" t="s">
        <v>89</v>
      </c>
      <c r="B74">
        <v>24</v>
      </c>
      <c r="C74">
        <v>6.6</v>
      </c>
      <c r="D74">
        <v>0.4</v>
      </c>
      <c r="E74">
        <v>0.4</v>
      </c>
      <c r="F74">
        <v>26</v>
      </c>
      <c r="G74">
        <v>6.6</v>
      </c>
      <c r="H74">
        <v>0.4</v>
      </c>
      <c r="I74">
        <v>0.4</v>
      </c>
      <c r="J74">
        <v>31</v>
      </c>
      <c r="K74">
        <v>8</v>
      </c>
      <c r="L74">
        <v>0.5</v>
      </c>
      <c r="M74">
        <v>0.4</v>
      </c>
      <c r="N74">
        <v>36</v>
      </c>
      <c r="O74">
        <v>10.9</v>
      </c>
      <c r="P74">
        <v>0.7</v>
      </c>
      <c r="Q74">
        <v>0.5</v>
      </c>
      <c r="R74">
        <v>33</v>
      </c>
      <c r="S74">
        <v>9.8000000000000007</v>
      </c>
      <c r="T74">
        <v>0.6</v>
      </c>
      <c r="U74">
        <v>0.5</v>
      </c>
      <c r="V74">
        <v>26</v>
      </c>
      <c r="W74">
        <v>7.8</v>
      </c>
      <c r="X74">
        <v>0.5</v>
      </c>
      <c r="Y74">
        <v>0.5</v>
      </c>
      <c r="Z74">
        <v>28</v>
      </c>
      <c r="AA74">
        <v>8.5</v>
      </c>
      <c r="AB74">
        <v>0.6</v>
      </c>
      <c r="AC74">
        <v>0.5</v>
      </c>
      <c r="AD74">
        <v>24</v>
      </c>
      <c r="AE74">
        <v>7.4</v>
      </c>
      <c r="AF74">
        <v>0.5</v>
      </c>
      <c r="AG74">
        <v>0.5</v>
      </c>
      <c r="AH74">
        <v>27</v>
      </c>
      <c r="AI74">
        <v>9.4</v>
      </c>
      <c r="AJ74">
        <v>0.6</v>
      </c>
      <c r="AK74">
        <v>0.4</v>
      </c>
      <c r="AL74" s="30">
        <v>37</v>
      </c>
      <c r="AM74">
        <v>11.5</v>
      </c>
      <c r="AN74">
        <v>0.8</v>
      </c>
      <c r="AO74">
        <v>0.5</v>
      </c>
      <c r="AP74">
        <v>292</v>
      </c>
      <c r="AQ74">
        <v>8.6</v>
      </c>
      <c r="AR74">
        <v>0.5</v>
      </c>
      <c r="AS74">
        <v>0.5</v>
      </c>
      <c r="AV74" t="b">
        <f t="shared" si="1"/>
        <v>0</v>
      </c>
    </row>
    <row r="75" spans="1:48" x14ac:dyDescent="0.3">
      <c r="A75" t="s">
        <v>88</v>
      </c>
      <c r="B75">
        <v>20</v>
      </c>
      <c r="C75">
        <v>8.6</v>
      </c>
      <c r="D75">
        <v>0.3</v>
      </c>
      <c r="E75">
        <v>0.3</v>
      </c>
      <c r="F75">
        <v>16</v>
      </c>
      <c r="G75">
        <v>5.7</v>
      </c>
      <c r="H75">
        <v>0.2</v>
      </c>
      <c r="I75">
        <v>0.3</v>
      </c>
      <c r="J75">
        <v>32</v>
      </c>
      <c r="K75">
        <v>12.4</v>
      </c>
      <c r="L75">
        <v>0.5</v>
      </c>
      <c r="M75">
        <v>0.3</v>
      </c>
      <c r="N75">
        <v>14</v>
      </c>
      <c r="O75">
        <v>6.2</v>
      </c>
      <c r="P75">
        <v>0.3</v>
      </c>
      <c r="Q75">
        <v>0.3</v>
      </c>
      <c r="R75">
        <v>15</v>
      </c>
      <c r="S75">
        <v>6.4</v>
      </c>
      <c r="T75">
        <v>0.3</v>
      </c>
      <c r="U75">
        <v>0.3</v>
      </c>
      <c r="V75">
        <v>11</v>
      </c>
      <c r="W75">
        <v>4.4000000000000004</v>
      </c>
      <c r="X75">
        <v>0.2</v>
      </c>
      <c r="Y75">
        <v>0.4</v>
      </c>
      <c r="Z75">
        <v>15</v>
      </c>
      <c r="AA75">
        <v>6.7</v>
      </c>
      <c r="AB75">
        <v>0.3</v>
      </c>
      <c r="AC75">
        <v>0.3</v>
      </c>
      <c r="AD75">
        <v>17</v>
      </c>
      <c r="AE75">
        <v>7.1</v>
      </c>
      <c r="AF75">
        <v>0.4</v>
      </c>
      <c r="AG75">
        <v>0.4</v>
      </c>
      <c r="AH75">
        <v>20</v>
      </c>
      <c r="AI75">
        <v>9.6</v>
      </c>
      <c r="AJ75">
        <v>0.4</v>
      </c>
      <c r="AK75">
        <v>0.3</v>
      </c>
      <c r="AL75" s="30">
        <v>20</v>
      </c>
      <c r="AM75">
        <v>9.1</v>
      </c>
      <c r="AN75">
        <v>0.4</v>
      </c>
      <c r="AO75">
        <v>0.3</v>
      </c>
      <c r="AP75">
        <v>180</v>
      </c>
      <c r="AQ75">
        <v>7.6</v>
      </c>
      <c r="AR75">
        <v>0.3</v>
      </c>
      <c r="AS75">
        <v>0.3</v>
      </c>
      <c r="AV75" t="b">
        <f t="shared" si="1"/>
        <v>0</v>
      </c>
    </row>
    <row r="76" spans="1:48" x14ac:dyDescent="0.3">
      <c r="A76" t="s">
        <v>87</v>
      </c>
      <c r="B76">
        <v>18</v>
      </c>
      <c r="C76">
        <v>8</v>
      </c>
      <c r="D76">
        <v>0.3</v>
      </c>
      <c r="E76">
        <v>0.3</v>
      </c>
      <c r="F76">
        <v>15</v>
      </c>
      <c r="G76">
        <v>7</v>
      </c>
      <c r="H76">
        <v>0.2</v>
      </c>
      <c r="I76">
        <v>0.2</v>
      </c>
      <c r="J76">
        <v>16</v>
      </c>
      <c r="K76">
        <v>6</v>
      </c>
      <c r="L76">
        <v>0.3</v>
      </c>
      <c r="M76">
        <v>0.3</v>
      </c>
      <c r="N76">
        <v>28</v>
      </c>
      <c r="O76">
        <v>13.5</v>
      </c>
      <c r="P76">
        <v>0.5</v>
      </c>
      <c r="Q76">
        <v>0.3</v>
      </c>
      <c r="R76">
        <v>14</v>
      </c>
      <c r="S76">
        <v>7</v>
      </c>
      <c r="T76">
        <v>0.3</v>
      </c>
      <c r="U76">
        <v>0.3</v>
      </c>
      <c r="V76">
        <v>12</v>
      </c>
      <c r="W76">
        <v>6.4</v>
      </c>
      <c r="X76">
        <v>0.2</v>
      </c>
      <c r="Y76">
        <v>0.3</v>
      </c>
      <c r="Z76">
        <v>22</v>
      </c>
      <c r="AA76">
        <v>10.6</v>
      </c>
      <c r="AB76">
        <v>0.5</v>
      </c>
      <c r="AC76">
        <v>0.3</v>
      </c>
      <c r="AD76">
        <v>10</v>
      </c>
      <c r="AE76">
        <v>5.7</v>
      </c>
      <c r="AF76">
        <v>0.2</v>
      </c>
      <c r="AG76">
        <v>0.3</v>
      </c>
      <c r="AH76">
        <v>15</v>
      </c>
      <c r="AI76">
        <v>7.4</v>
      </c>
      <c r="AJ76">
        <v>0.3</v>
      </c>
      <c r="AK76">
        <v>0.3</v>
      </c>
      <c r="AL76" s="30">
        <v>9</v>
      </c>
      <c r="AM76">
        <v>4.8</v>
      </c>
      <c r="AN76">
        <v>0.2</v>
      </c>
      <c r="AO76">
        <v>0.3</v>
      </c>
      <c r="AP76">
        <v>159</v>
      </c>
      <c r="AQ76">
        <v>7.6</v>
      </c>
      <c r="AR76">
        <v>0.3</v>
      </c>
      <c r="AS76">
        <v>0.3</v>
      </c>
      <c r="AV76" t="b">
        <f t="shared" si="1"/>
        <v>0</v>
      </c>
    </row>
    <row r="77" spans="1:48" x14ac:dyDescent="0.3">
      <c r="A77" t="s">
        <v>86</v>
      </c>
      <c r="B77">
        <v>11</v>
      </c>
      <c r="C77">
        <v>10.199999999999999</v>
      </c>
      <c r="D77">
        <v>0.2</v>
      </c>
      <c r="E77">
        <v>0.1</v>
      </c>
      <c r="F77">
        <v>13</v>
      </c>
      <c r="G77">
        <v>10.199999999999999</v>
      </c>
      <c r="H77">
        <v>0.2</v>
      </c>
      <c r="I77">
        <v>0.1</v>
      </c>
      <c r="J77">
        <v>4</v>
      </c>
      <c r="K77" t="s">
        <v>167</v>
      </c>
      <c r="L77" t="s">
        <v>167</v>
      </c>
      <c r="M77">
        <v>0.1</v>
      </c>
      <c r="N77">
        <v>6</v>
      </c>
      <c r="O77">
        <v>5</v>
      </c>
      <c r="P77">
        <v>0.1</v>
      </c>
      <c r="Q77">
        <v>0.2</v>
      </c>
      <c r="R77">
        <v>8</v>
      </c>
      <c r="S77">
        <v>6.5</v>
      </c>
      <c r="T77">
        <v>0.2</v>
      </c>
      <c r="U77">
        <v>0.2</v>
      </c>
      <c r="V77">
        <v>7</v>
      </c>
      <c r="W77">
        <v>6.7</v>
      </c>
      <c r="X77">
        <v>0.1</v>
      </c>
      <c r="Y77">
        <v>0.2</v>
      </c>
      <c r="Z77">
        <v>6</v>
      </c>
      <c r="AA77">
        <v>4.8</v>
      </c>
      <c r="AB77">
        <v>0.1</v>
      </c>
      <c r="AC77">
        <v>0.2</v>
      </c>
      <c r="AD77">
        <v>11</v>
      </c>
      <c r="AE77">
        <v>9</v>
      </c>
      <c r="AF77">
        <v>0.2</v>
      </c>
      <c r="AG77">
        <v>0.2</v>
      </c>
      <c r="AH77">
        <v>5</v>
      </c>
      <c r="AI77">
        <v>3.9</v>
      </c>
      <c r="AJ77">
        <v>0.1</v>
      </c>
      <c r="AK77">
        <v>0.2</v>
      </c>
      <c r="AL77" s="30">
        <v>12</v>
      </c>
      <c r="AM77">
        <v>11.3</v>
      </c>
      <c r="AN77">
        <v>0.3</v>
      </c>
      <c r="AO77">
        <v>0.2</v>
      </c>
      <c r="AP77">
        <v>83</v>
      </c>
      <c r="AQ77">
        <v>7</v>
      </c>
      <c r="AR77">
        <v>0.2</v>
      </c>
      <c r="AS77">
        <v>0.2</v>
      </c>
      <c r="AV77" t="b">
        <f t="shared" si="1"/>
        <v>0</v>
      </c>
    </row>
    <row r="78" spans="1:48" x14ac:dyDescent="0.3">
      <c r="A78" t="s">
        <v>85</v>
      </c>
      <c r="B78">
        <v>124</v>
      </c>
      <c r="C78">
        <v>7.2</v>
      </c>
      <c r="D78">
        <v>2</v>
      </c>
      <c r="E78">
        <v>1.9</v>
      </c>
      <c r="F78">
        <v>102</v>
      </c>
      <c r="G78">
        <v>6.2</v>
      </c>
      <c r="H78">
        <v>1.5</v>
      </c>
      <c r="I78">
        <v>1.8</v>
      </c>
      <c r="J78">
        <v>98</v>
      </c>
      <c r="K78">
        <v>6.2</v>
      </c>
      <c r="L78">
        <v>1.5</v>
      </c>
      <c r="M78">
        <v>1.8</v>
      </c>
      <c r="N78">
        <v>88</v>
      </c>
      <c r="O78">
        <v>6.6</v>
      </c>
      <c r="P78">
        <v>1.7</v>
      </c>
      <c r="Q78">
        <v>1.9</v>
      </c>
      <c r="R78">
        <v>87</v>
      </c>
      <c r="S78">
        <v>6.7</v>
      </c>
      <c r="T78">
        <v>1.7</v>
      </c>
      <c r="U78">
        <v>1.9</v>
      </c>
      <c r="V78">
        <v>74</v>
      </c>
      <c r="W78">
        <v>6.2</v>
      </c>
      <c r="X78">
        <v>1.4</v>
      </c>
      <c r="Y78">
        <v>1.8</v>
      </c>
      <c r="Z78">
        <v>71</v>
      </c>
      <c r="AA78">
        <v>6.2</v>
      </c>
      <c r="AB78">
        <v>1.5</v>
      </c>
      <c r="AC78">
        <v>1.8</v>
      </c>
      <c r="AD78">
        <v>78</v>
      </c>
      <c r="AE78">
        <v>6.7</v>
      </c>
      <c r="AF78">
        <v>1.6</v>
      </c>
      <c r="AG78">
        <v>1.8</v>
      </c>
      <c r="AH78">
        <v>76</v>
      </c>
      <c r="AI78">
        <v>7.1</v>
      </c>
      <c r="AJ78">
        <v>1.6</v>
      </c>
      <c r="AK78">
        <v>1.7</v>
      </c>
      <c r="AL78" s="30">
        <v>79</v>
      </c>
      <c r="AM78">
        <v>7</v>
      </c>
      <c r="AN78">
        <v>1.7</v>
      </c>
      <c r="AO78">
        <v>1.7</v>
      </c>
      <c r="AP78">
        <v>877</v>
      </c>
      <c r="AQ78">
        <v>6.6</v>
      </c>
      <c r="AR78">
        <v>1.6</v>
      </c>
      <c r="AS78">
        <v>1.8</v>
      </c>
      <c r="AV78" t="b">
        <f t="shared" si="1"/>
        <v>0</v>
      </c>
    </row>
    <row r="79" spans="1:48" x14ac:dyDescent="0.3">
      <c r="A79" t="s">
        <v>84</v>
      </c>
      <c r="B79">
        <v>92</v>
      </c>
      <c r="C79">
        <v>7</v>
      </c>
      <c r="D79">
        <v>1.5</v>
      </c>
      <c r="E79">
        <v>1.5</v>
      </c>
      <c r="F79">
        <v>99</v>
      </c>
      <c r="G79">
        <v>7.3</v>
      </c>
      <c r="H79">
        <v>1.5</v>
      </c>
      <c r="I79">
        <v>1.5</v>
      </c>
      <c r="J79">
        <v>93</v>
      </c>
      <c r="K79">
        <v>6.8</v>
      </c>
      <c r="L79">
        <v>1.5</v>
      </c>
      <c r="M79">
        <v>1.5</v>
      </c>
      <c r="N79">
        <v>93</v>
      </c>
      <c r="O79">
        <v>7</v>
      </c>
      <c r="P79">
        <v>1.8</v>
      </c>
      <c r="Q79">
        <v>1.9</v>
      </c>
      <c r="R79">
        <v>72</v>
      </c>
      <c r="S79">
        <v>5.9</v>
      </c>
      <c r="T79">
        <v>1.4</v>
      </c>
      <c r="U79">
        <v>1.8</v>
      </c>
      <c r="V79">
        <v>82</v>
      </c>
      <c r="W79">
        <v>6.7</v>
      </c>
      <c r="X79">
        <v>1.6</v>
      </c>
      <c r="Y79">
        <v>1.9</v>
      </c>
      <c r="Z79">
        <v>84</v>
      </c>
      <c r="AA79">
        <v>6.6</v>
      </c>
      <c r="AB79">
        <v>1.8</v>
      </c>
      <c r="AC79">
        <v>2</v>
      </c>
      <c r="AD79">
        <v>73</v>
      </c>
      <c r="AE79">
        <v>6</v>
      </c>
      <c r="AF79">
        <v>1.5</v>
      </c>
      <c r="AG79">
        <v>1.9</v>
      </c>
      <c r="AH79">
        <v>85</v>
      </c>
      <c r="AI79">
        <v>7.3</v>
      </c>
      <c r="AJ79">
        <v>1.8</v>
      </c>
      <c r="AK79">
        <v>1.8</v>
      </c>
      <c r="AL79" s="30">
        <v>50</v>
      </c>
      <c r="AM79">
        <v>4.8</v>
      </c>
      <c r="AN79">
        <v>1.1000000000000001</v>
      </c>
      <c r="AO79">
        <v>1.5</v>
      </c>
      <c r="AP79">
        <v>823</v>
      </c>
      <c r="AQ79">
        <v>6.6</v>
      </c>
      <c r="AR79">
        <v>1.5</v>
      </c>
      <c r="AS79">
        <v>1.7</v>
      </c>
      <c r="AV79" t="b">
        <f t="shared" si="1"/>
        <v>0</v>
      </c>
    </row>
    <row r="80" spans="1:48" x14ac:dyDescent="0.3">
      <c r="A80" t="s">
        <v>83</v>
      </c>
      <c r="B80">
        <v>5</v>
      </c>
      <c r="C80">
        <v>6.5</v>
      </c>
      <c r="D80">
        <v>0.1</v>
      </c>
      <c r="E80">
        <v>0.1</v>
      </c>
      <c r="F80">
        <v>9</v>
      </c>
      <c r="G80">
        <v>8.8000000000000007</v>
      </c>
      <c r="H80">
        <v>0.1</v>
      </c>
      <c r="I80">
        <v>0.1</v>
      </c>
      <c r="J80">
        <v>13</v>
      </c>
      <c r="K80">
        <v>12.6</v>
      </c>
      <c r="L80">
        <v>0.2</v>
      </c>
      <c r="M80">
        <v>0.1</v>
      </c>
      <c r="N80">
        <v>5</v>
      </c>
      <c r="O80">
        <v>6.6</v>
      </c>
      <c r="P80">
        <v>0.1</v>
      </c>
      <c r="Q80">
        <v>0.1</v>
      </c>
      <c r="R80">
        <v>6</v>
      </c>
      <c r="S80">
        <v>7.6</v>
      </c>
      <c r="T80">
        <v>0.1</v>
      </c>
      <c r="U80">
        <v>0.1</v>
      </c>
      <c r="V80">
        <v>7</v>
      </c>
      <c r="W80">
        <v>10.1</v>
      </c>
      <c r="X80">
        <v>0.1</v>
      </c>
      <c r="Y80">
        <v>0.1</v>
      </c>
      <c r="Z80">
        <v>9</v>
      </c>
      <c r="AA80">
        <v>14.8</v>
      </c>
      <c r="AB80">
        <v>0.2</v>
      </c>
      <c r="AC80">
        <v>0.1</v>
      </c>
      <c r="AD80">
        <v>9</v>
      </c>
      <c r="AE80">
        <v>13.8</v>
      </c>
      <c r="AF80">
        <v>0.2</v>
      </c>
      <c r="AG80">
        <v>0.1</v>
      </c>
      <c r="AH80">
        <v>4</v>
      </c>
      <c r="AI80" t="s">
        <v>167</v>
      </c>
      <c r="AJ80" t="s">
        <v>167</v>
      </c>
      <c r="AK80">
        <v>0.1</v>
      </c>
      <c r="AL80" s="30">
        <v>4</v>
      </c>
      <c r="AM80" t="s">
        <v>167</v>
      </c>
      <c r="AN80" t="s">
        <v>167</v>
      </c>
      <c r="AO80">
        <v>0.1</v>
      </c>
      <c r="AP80">
        <v>71</v>
      </c>
      <c r="AQ80">
        <v>9.3000000000000007</v>
      </c>
      <c r="AR80">
        <v>0.1</v>
      </c>
      <c r="AS80">
        <v>0.1</v>
      </c>
      <c r="AV80" t="b">
        <f t="shared" si="1"/>
        <v>0</v>
      </c>
    </row>
    <row r="81" spans="1:48" x14ac:dyDescent="0.3">
      <c r="A81" t="s">
        <v>82</v>
      </c>
      <c r="B81">
        <v>46</v>
      </c>
      <c r="C81">
        <v>6.3</v>
      </c>
      <c r="D81">
        <v>0.7</v>
      </c>
      <c r="E81">
        <v>0.8</v>
      </c>
      <c r="F81">
        <v>69</v>
      </c>
      <c r="G81">
        <v>9.1</v>
      </c>
      <c r="H81">
        <v>1</v>
      </c>
      <c r="I81">
        <v>0.8</v>
      </c>
      <c r="J81">
        <v>59</v>
      </c>
      <c r="K81">
        <v>7.4</v>
      </c>
      <c r="L81">
        <v>0.9</v>
      </c>
      <c r="M81">
        <v>0.9</v>
      </c>
      <c r="N81">
        <v>52</v>
      </c>
      <c r="O81">
        <v>6.8</v>
      </c>
      <c r="P81">
        <v>1</v>
      </c>
      <c r="Q81">
        <v>1.1000000000000001</v>
      </c>
      <c r="R81">
        <v>56</v>
      </c>
      <c r="S81">
        <v>8.1999999999999993</v>
      </c>
      <c r="T81">
        <v>1.1000000000000001</v>
      </c>
      <c r="U81">
        <v>1</v>
      </c>
      <c r="V81">
        <v>50</v>
      </c>
      <c r="W81">
        <v>7.1</v>
      </c>
      <c r="X81">
        <v>1</v>
      </c>
      <c r="Y81">
        <v>1.1000000000000001</v>
      </c>
      <c r="Z81">
        <v>48</v>
      </c>
      <c r="AA81">
        <v>7.4</v>
      </c>
      <c r="AB81">
        <v>1</v>
      </c>
      <c r="AC81">
        <v>1</v>
      </c>
      <c r="AD81">
        <v>44</v>
      </c>
      <c r="AE81">
        <v>6.8</v>
      </c>
      <c r="AF81">
        <v>0.9</v>
      </c>
      <c r="AG81">
        <v>1</v>
      </c>
      <c r="AH81">
        <v>48</v>
      </c>
      <c r="AI81">
        <v>7.7</v>
      </c>
      <c r="AJ81">
        <v>1</v>
      </c>
      <c r="AK81">
        <v>1</v>
      </c>
      <c r="AL81" s="30">
        <v>37</v>
      </c>
      <c r="AM81">
        <v>5.4</v>
      </c>
      <c r="AN81">
        <v>0.8</v>
      </c>
      <c r="AO81">
        <v>1</v>
      </c>
      <c r="AP81">
        <v>509</v>
      </c>
      <c r="AQ81">
        <v>7.2</v>
      </c>
      <c r="AR81">
        <v>0.9</v>
      </c>
      <c r="AS81">
        <v>1</v>
      </c>
      <c r="AV81" t="b">
        <f t="shared" si="1"/>
        <v>0</v>
      </c>
    </row>
    <row r="82" spans="1:48" x14ac:dyDescent="0.3">
      <c r="A82" t="s">
        <v>81</v>
      </c>
      <c r="B82">
        <v>10</v>
      </c>
      <c r="C82">
        <v>6.8</v>
      </c>
      <c r="D82">
        <v>0.2</v>
      </c>
      <c r="E82">
        <v>0.2</v>
      </c>
      <c r="F82">
        <v>8</v>
      </c>
      <c r="G82">
        <v>5.2</v>
      </c>
      <c r="H82">
        <v>0.1</v>
      </c>
      <c r="I82">
        <v>0.2</v>
      </c>
      <c r="J82">
        <v>12</v>
      </c>
      <c r="K82">
        <v>8.1</v>
      </c>
      <c r="L82">
        <v>0.2</v>
      </c>
      <c r="M82">
        <v>0.2</v>
      </c>
      <c r="N82">
        <v>8</v>
      </c>
      <c r="O82">
        <v>5.7</v>
      </c>
      <c r="P82">
        <v>0.2</v>
      </c>
      <c r="Q82">
        <v>0.2</v>
      </c>
      <c r="R82">
        <v>12</v>
      </c>
      <c r="S82">
        <v>8.4</v>
      </c>
      <c r="T82">
        <v>0.2</v>
      </c>
      <c r="U82">
        <v>0.2</v>
      </c>
      <c r="V82">
        <v>6</v>
      </c>
      <c r="W82">
        <v>4.7</v>
      </c>
      <c r="X82">
        <v>0.1</v>
      </c>
      <c r="Y82">
        <v>0.2</v>
      </c>
      <c r="Z82">
        <v>9</v>
      </c>
      <c r="AA82">
        <v>6.6</v>
      </c>
      <c r="AB82">
        <v>0.2</v>
      </c>
      <c r="AC82">
        <v>0.2</v>
      </c>
      <c r="AD82">
        <v>10</v>
      </c>
      <c r="AE82">
        <v>6.8</v>
      </c>
      <c r="AF82">
        <v>0.2</v>
      </c>
      <c r="AG82">
        <v>0.2</v>
      </c>
      <c r="AH82">
        <v>11</v>
      </c>
      <c r="AI82">
        <v>9.1</v>
      </c>
      <c r="AJ82">
        <v>0.2</v>
      </c>
      <c r="AK82">
        <v>0.2</v>
      </c>
      <c r="AL82" s="30">
        <v>9</v>
      </c>
      <c r="AM82">
        <v>6.8</v>
      </c>
      <c r="AN82">
        <v>0.2</v>
      </c>
      <c r="AO82">
        <v>0.2</v>
      </c>
      <c r="AP82">
        <v>95</v>
      </c>
      <c r="AQ82">
        <v>6.8</v>
      </c>
      <c r="AR82">
        <v>0.2</v>
      </c>
      <c r="AS82">
        <v>0.2</v>
      </c>
      <c r="AV82" t="b">
        <f t="shared" si="1"/>
        <v>0</v>
      </c>
    </row>
    <row r="83" spans="1:48" x14ac:dyDescent="0.3">
      <c r="A83" t="s">
        <v>80</v>
      </c>
      <c r="B83">
        <v>11</v>
      </c>
      <c r="C83">
        <v>5.9</v>
      </c>
      <c r="D83">
        <v>0.2</v>
      </c>
      <c r="E83">
        <v>0.2</v>
      </c>
      <c r="F83">
        <v>14</v>
      </c>
      <c r="G83">
        <v>6.7</v>
      </c>
      <c r="H83">
        <v>0.2</v>
      </c>
      <c r="I83">
        <v>0.2</v>
      </c>
      <c r="J83">
        <v>22</v>
      </c>
      <c r="K83">
        <v>10.7</v>
      </c>
      <c r="L83">
        <v>0.3</v>
      </c>
      <c r="M83">
        <v>0.2</v>
      </c>
      <c r="N83">
        <v>10</v>
      </c>
      <c r="O83">
        <v>8</v>
      </c>
      <c r="P83">
        <v>0.2</v>
      </c>
      <c r="Q83">
        <v>0.2</v>
      </c>
      <c r="R83">
        <v>12</v>
      </c>
      <c r="S83">
        <v>7.5</v>
      </c>
      <c r="T83">
        <v>0.2</v>
      </c>
      <c r="U83">
        <v>0.2</v>
      </c>
      <c r="V83">
        <v>13</v>
      </c>
      <c r="W83">
        <v>9</v>
      </c>
      <c r="X83">
        <v>0.3</v>
      </c>
      <c r="Y83">
        <v>0.2</v>
      </c>
      <c r="Z83">
        <v>15</v>
      </c>
      <c r="AA83">
        <v>10.8</v>
      </c>
      <c r="AB83">
        <v>0.3</v>
      </c>
      <c r="AC83">
        <v>0.2</v>
      </c>
      <c r="AD83">
        <v>11</v>
      </c>
      <c r="AE83">
        <v>7.1</v>
      </c>
      <c r="AF83">
        <v>0.2</v>
      </c>
      <c r="AG83">
        <v>0.2</v>
      </c>
      <c r="AH83">
        <v>19</v>
      </c>
      <c r="AI83">
        <v>13.3</v>
      </c>
      <c r="AJ83">
        <v>0.4</v>
      </c>
      <c r="AK83">
        <v>0.2</v>
      </c>
      <c r="AL83" s="30">
        <v>9</v>
      </c>
      <c r="AM83">
        <v>6</v>
      </c>
      <c r="AN83">
        <v>0.2</v>
      </c>
      <c r="AO83">
        <v>0.2</v>
      </c>
      <c r="AP83">
        <v>136</v>
      </c>
      <c r="AQ83">
        <v>8.4</v>
      </c>
      <c r="AR83">
        <v>0.3</v>
      </c>
      <c r="AS83">
        <v>0.2</v>
      </c>
      <c r="AV83" t="b">
        <f t="shared" si="1"/>
        <v>0</v>
      </c>
    </row>
    <row r="84" spans="1:48" x14ac:dyDescent="0.3">
      <c r="A84" t="s">
        <v>79</v>
      </c>
      <c r="B84">
        <v>5</v>
      </c>
      <c r="C84">
        <v>5.2</v>
      </c>
      <c r="D84">
        <v>0.1</v>
      </c>
      <c r="E84">
        <v>0.1</v>
      </c>
      <c r="F84">
        <v>4</v>
      </c>
      <c r="G84" t="s">
        <v>167</v>
      </c>
      <c r="H84" t="s">
        <v>167</v>
      </c>
      <c r="I84">
        <v>0.1</v>
      </c>
      <c r="J84">
        <v>2</v>
      </c>
      <c r="K84" t="s">
        <v>167</v>
      </c>
      <c r="L84" t="s">
        <v>167</v>
      </c>
      <c r="M84">
        <v>0.1</v>
      </c>
      <c r="N84">
        <v>7</v>
      </c>
      <c r="O84">
        <v>9.6999999999999993</v>
      </c>
      <c r="P84">
        <v>0.1</v>
      </c>
      <c r="Q84">
        <v>0.1</v>
      </c>
      <c r="R84">
        <v>6</v>
      </c>
      <c r="S84">
        <v>8.1999999999999993</v>
      </c>
      <c r="T84">
        <v>0.1</v>
      </c>
      <c r="U84">
        <v>0.1</v>
      </c>
      <c r="V84">
        <v>8</v>
      </c>
      <c r="W84">
        <v>10.1</v>
      </c>
      <c r="X84">
        <v>0.2</v>
      </c>
      <c r="Y84">
        <v>0.1</v>
      </c>
      <c r="Z84">
        <v>10</v>
      </c>
      <c r="AA84">
        <v>11.5</v>
      </c>
      <c r="AB84">
        <v>0.2</v>
      </c>
      <c r="AC84">
        <v>0.1</v>
      </c>
      <c r="AD84">
        <v>5</v>
      </c>
      <c r="AE84">
        <v>6.6</v>
      </c>
      <c r="AF84">
        <v>0.1</v>
      </c>
      <c r="AG84">
        <v>0.1</v>
      </c>
      <c r="AH84">
        <v>2</v>
      </c>
      <c r="AI84" t="s">
        <v>167</v>
      </c>
      <c r="AJ84" t="s">
        <v>167</v>
      </c>
      <c r="AK84">
        <v>0.1</v>
      </c>
      <c r="AL84" s="30">
        <v>3</v>
      </c>
      <c r="AM84" t="s">
        <v>167</v>
      </c>
      <c r="AN84" t="s">
        <v>167</v>
      </c>
      <c r="AO84">
        <v>0.1</v>
      </c>
      <c r="AP84">
        <v>52</v>
      </c>
      <c r="AQ84">
        <v>6.3</v>
      </c>
      <c r="AR84">
        <v>0.1</v>
      </c>
      <c r="AS84">
        <v>0.1</v>
      </c>
      <c r="AV84" t="b">
        <f t="shared" si="1"/>
        <v>0</v>
      </c>
    </row>
    <row r="85" spans="1:48" x14ac:dyDescent="0.3">
      <c r="A85" t="s">
        <v>78</v>
      </c>
      <c r="B85">
        <v>2</v>
      </c>
      <c r="C85" t="s">
        <v>167</v>
      </c>
      <c r="D85" t="s">
        <v>167</v>
      </c>
      <c r="E85">
        <v>0.1</v>
      </c>
      <c r="F85">
        <v>3</v>
      </c>
      <c r="G85" t="s">
        <v>167</v>
      </c>
      <c r="H85" t="s">
        <v>167</v>
      </c>
      <c r="I85">
        <v>0.1</v>
      </c>
      <c r="J85">
        <v>2</v>
      </c>
      <c r="K85" t="s">
        <v>167</v>
      </c>
      <c r="L85" t="s">
        <v>167</v>
      </c>
      <c r="M85">
        <v>0.1</v>
      </c>
      <c r="N85">
        <v>2</v>
      </c>
      <c r="O85" t="s">
        <v>167</v>
      </c>
      <c r="P85" t="s">
        <v>167</v>
      </c>
      <c r="Q85">
        <v>0.1</v>
      </c>
      <c r="R85">
        <v>7</v>
      </c>
      <c r="S85">
        <v>14.3</v>
      </c>
      <c r="T85">
        <v>0.1</v>
      </c>
      <c r="U85">
        <v>0.1</v>
      </c>
      <c r="V85">
        <v>4</v>
      </c>
      <c r="W85" t="s">
        <v>167</v>
      </c>
      <c r="X85" t="s">
        <v>167</v>
      </c>
      <c r="Y85">
        <v>0.1</v>
      </c>
      <c r="Z85">
        <v>3</v>
      </c>
      <c r="AA85" t="s">
        <v>167</v>
      </c>
      <c r="AB85" t="s">
        <v>167</v>
      </c>
      <c r="AC85">
        <v>0.1</v>
      </c>
      <c r="AD85">
        <v>6</v>
      </c>
      <c r="AE85">
        <v>10.9</v>
      </c>
      <c r="AF85">
        <v>0.1</v>
      </c>
      <c r="AG85">
        <v>0.1</v>
      </c>
      <c r="AH85">
        <v>4</v>
      </c>
      <c r="AI85" t="s">
        <v>167</v>
      </c>
      <c r="AJ85" t="s">
        <v>167</v>
      </c>
      <c r="AK85">
        <v>0.1</v>
      </c>
      <c r="AL85" s="30">
        <v>6</v>
      </c>
      <c r="AM85">
        <v>12.2</v>
      </c>
      <c r="AN85">
        <v>0.1</v>
      </c>
      <c r="AO85">
        <v>0.1</v>
      </c>
      <c r="AP85">
        <v>39</v>
      </c>
      <c r="AQ85">
        <v>7.1</v>
      </c>
      <c r="AR85">
        <v>0.1</v>
      </c>
      <c r="AS85">
        <v>0.1</v>
      </c>
      <c r="AV85" t="b">
        <f t="shared" si="1"/>
        <v>0</v>
      </c>
    </row>
    <row r="86" spans="1:48" x14ac:dyDescent="0.3">
      <c r="A86" t="s">
        <v>77</v>
      </c>
      <c r="B86">
        <v>6</v>
      </c>
      <c r="C86">
        <v>8</v>
      </c>
      <c r="D86">
        <v>0.1</v>
      </c>
      <c r="E86">
        <v>0.1</v>
      </c>
      <c r="F86">
        <v>5</v>
      </c>
      <c r="G86">
        <v>8.3000000000000007</v>
      </c>
      <c r="H86">
        <v>0.1</v>
      </c>
      <c r="I86">
        <v>0.1</v>
      </c>
      <c r="J86">
        <v>3</v>
      </c>
      <c r="K86" t="s">
        <v>167</v>
      </c>
      <c r="L86" t="s">
        <v>167</v>
      </c>
      <c r="M86">
        <v>0.1</v>
      </c>
      <c r="N86">
        <v>2</v>
      </c>
      <c r="O86" t="s">
        <v>167</v>
      </c>
      <c r="P86" t="s">
        <v>167</v>
      </c>
      <c r="Q86">
        <v>0.1</v>
      </c>
      <c r="R86">
        <v>7</v>
      </c>
      <c r="S86">
        <v>11.7</v>
      </c>
      <c r="T86">
        <v>0.1</v>
      </c>
      <c r="U86">
        <v>0.1</v>
      </c>
      <c r="V86">
        <v>6</v>
      </c>
      <c r="W86">
        <v>9.4</v>
      </c>
      <c r="X86">
        <v>0.1</v>
      </c>
      <c r="Y86">
        <v>0.1</v>
      </c>
      <c r="Z86">
        <v>2</v>
      </c>
      <c r="AA86" t="s">
        <v>167</v>
      </c>
      <c r="AB86" t="s">
        <v>167</v>
      </c>
      <c r="AC86">
        <v>0.1</v>
      </c>
      <c r="AD86">
        <v>2</v>
      </c>
      <c r="AE86" t="s">
        <v>167</v>
      </c>
      <c r="AF86" t="s">
        <v>167</v>
      </c>
      <c r="AG86">
        <v>0.1</v>
      </c>
      <c r="AH86">
        <v>6</v>
      </c>
      <c r="AI86">
        <v>11.8</v>
      </c>
      <c r="AJ86">
        <v>0.1</v>
      </c>
      <c r="AK86">
        <v>0.1</v>
      </c>
      <c r="AL86" s="30">
        <v>3</v>
      </c>
      <c r="AM86" t="s">
        <v>167</v>
      </c>
      <c r="AN86" t="s">
        <v>167</v>
      </c>
      <c r="AO86">
        <v>0.1</v>
      </c>
      <c r="AP86">
        <v>42</v>
      </c>
      <c r="AQ86">
        <v>7.6</v>
      </c>
      <c r="AR86">
        <v>0.1</v>
      </c>
      <c r="AS86">
        <v>0.1</v>
      </c>
      <c r="AV86" t="b">
        <f t="shared" si="1"/>
        <v>0</v>
      </c>
    </row>
    <row r="87" spans="1:48" x14ac:dyDescent="0.3">
      <c r="A87" t="s">
        <v>76</v>
      </c>
      <c r="B87">
        <v>24</v>
      </c>
      <c r="C87">
        <v>8.3000000000000007</v>
      </c>
      <c r="D87">
        <v>0.4</v>
      </c>
      <c r="E87">
        <v>0.3</v>
      </c>
      <c r="F87">
        <v>19</v>
      </c>
      <c r="G87">
        <v>8.1</v>
      </c>
      <c r="H87">
        <v>0.3</v>
      </c>
      <c r="I87">
        <v>0.3</v>
      </c>
      <c r="J87">
        <v>27</v>
      </c>
      <c r="K87">
        <v>10</v>
      </c>
      <c r="L87">
        <v>0.4</v>
      </c>
      <c r="M87">
        <v>0.3</v>
      </c>
      <c r="N87">
        <v>30</v>
      </c>
      <c r="O87">
        <v>11.1</v>
      </c>
      <c r="P87">
        <v>0.6</v>
      </c>
      <c r="Q87">
        <v>0.4</v>
      </c>
      <c r="R87">
        <v>28</v>
      </c>
      <c r="S87">
        <v>10.3</v>
      </c>
      <c r="T87">
        <v>0.5</v>
      </c>
      <c r="U87">
        <v>0.4</v>
      </c>
      <c r="V87">
        <v>24</v>
      </c>
      <c r="W87">
        <v>10</v>
      </c>
      <c r="X87">
        <v>0.5</v>
      </c>
      <c r="Y87">
        <v>0.4</v>
      </c>
      <c r="Z87">
        <v>33</v>
      </c>
      <c r="AA87">
        <v>13.2</v>
      </c>
      <c r="AB87">
        <v>0.7</v>
      </c>
      <c r="AC87">
        <v>0.4</v>
      </c>
      <c r="AD87">
        <v>14</v>
      </c>
      <c r="AE87">
        <v>6</v>
      </c>
      <c r="AF87">
        <v>0.3</v>
      </c>
      <c r="AG87">
        <v>0.4</v>
      </c>
      <c r="AH87">
        <v>10</v>
      </c>
      <c r="AI87">
        <v>4.8</v>
      </c>
      <c r="AJ87">
        <v>0.2</v>
      </c>
      <c r="AK87">
        <v>0.3</v>
      </c>
      <c r="AL87" s="30">
        <v>11</v>
      </c>
      <c r="AM87">
        <v>4.9000000000000004</v>
      </c>
      <c r="AN87">
        <v>0.2</v>
      </c>
      <c r="AO87">
        <v>0.3</v>
      </c>
      <c r="AP87">
        <v>220</v>
      </c>
      <c r="AQ87">
        <v>8.8000000000000007</v>
      </c>
      <c r="AR87">
        <v>0.4</v>
      </c>
      <c r="AS87">
        <v>0.3</v>
      </c>
      <c r="AV87" t="b">
        <f t="shared" si="1"/>
        <v>0</v>
      </c>
    </row>
    <row r="88" spans="1:48" x14ac:dyDescent="0.3">
      <c r="A88" t="s">
        <v>75</v>
      </c>
      <c r="B88">
        <v>17</v>
      </c>
      <c r="C88">
        <v>10.7</v>
      </c>
      <c r="D88">
        <v>0.3</v>
      </c>
      <c r="E88">
        <v>0.2</v>
      </c>
      <c r="F88">
        <v>17</v>
      </c>
      <c r="G88">
        <v>11.4</v>
      </c>
      <c r="H88">
        <v>0.3</v>
      </c>
      <c r="I88">
        <v>0.2</v>
      </c>
      <c r="J88">
        <v>13</v>
      </c>
      <c r="K88">
        <v>8</v>
      </c>
      <c r="L88">
        <v>0.2</v>
      </c>
      <c r="M88">
        <v>0.2</v>
      </c>
      <c r="N88">
        <v>14</v>
      </c>
      <c r="O88">
        <v>9.5</v>
      </c>
      <c r="P88">
        <v>0.3</v>
      </c>
      <c r="Q88">
        <v>0.2</v>
      </c>
      <c r="R88">
        <v>14</v>
      </c>
      <c r="S88">
        <v>8.9</v>
      </c>
      <c r="T88">
        <v>0.3</v>
      </c>
      <c r="U88">
        <v>0.2</v>
      </c>
      <c r="V88">
        <v>8</v>
      </c>
      <c r="W88">
        <v>7</v>
      </c>
      <c r="X88">
        <v>0.2</v>
      </c>
      <c r="Y88">
        <v>0.2</v>
      </c>
      <c r="Z88">
        <v>17</v>
      </c>
      <c r="AA88">
        <v>11.6</v>
      </c>
      <c r="AB88">
        <v>0.4</v>
      </c>
      <c r="AC88">
        <v>0.2</v>
      </c>
      <c r="AD88">
        <v>8</v>
      </c>
      <c r="AE88">
        <v>6.1</v>
      </c>
      <c r="AF88">
        <v>0.2</v>
      </c>
      <c r="AG88">
        <v>0.2</v>
      </c>
      <c r="AH88">
        <v>5</v>
      </c>
      <c r="AI88">
        <v>4.4000000000000004</v>
      </c>
      <c r="AJ88">
        <v>0.1</v>
      </c>
      <c r="AK88">
        <v>0.2</v>
      </c>
      <c r="AL88" s="30">
        <v>13</v>
      </c>
      <c r="AM88">
        <v>9.8000000000000007</v>
      </c>
      <c r="AN88">
        <v>0.3</v>
      </c>
      <c r="AO88">
        <v>0.2</v>
      </c>
      <c r="AP88">
        <v>126</v>
      </c>
      <c r="AQ88">
        <v>8.9</v>
      </c>
      <c r="AR88">
        <v>0.2</v>
      </c>
      <c r="AS88">
        <v>0.2</v>
      </c>
      <c r="AV88" t="b">
        <f t="shared" si="1"/>
        <v>0</v>
      </c>
    </row>
    <row r="89" spans="1:48" x14ac:dyDescent="0.3">
      <c r="A89" t="s">
        <v>74</v>
      </c>
      <c r="B89">
        <v>7</v>
      </c>
      <c r="C89">
        <v>8.9</v>
      </c>
      <c r="D89">
        <v>0.1</v>
      </c>
      <c r="E89">
        <v>0.1</v>
      </c>
      <c r="F89">
        <v>8</v>
      </c>
      <c r="G89">
        <v>9.1</v>
      </c>
      <c r="H89">
        <v>0.1</v>
      </c>
      <c r="I89">
        <v>0.1</v>
      </c>
      <c r="J89">
        <v>7</v>
      </c>
      <c r="K89">
        <v>6.7</v>
      </c>
      <c r="L89">
        <v>0.1</v>
      </c>
      <c r="M89">
        <v>0.1</v>
      </c>
      <c r="N89">
        <v>6</v>
      </c>
      <c r="O89">
        <v>5.8</v>
      </c>
      <c r="P89">
        <v>0.1</v>
      </c>
      <c r="Q89">
        <v>0.1</v>
      </c>
      <c r="R89">
        <v>8</v>
      </c>
      <c r="S89">
        <v>7.9</v>
      </c>
      <c r="T89">
        <v>0.2</v>
      </c>
      <c r="U89">
        <v>0.1</v>
      </c>
      <c r="V89">
        <v>14</v>
      </c>
      <c r="W89">
        <v>14.1</v>
      </c>
      <c r="X89">
        <v>0.3</v>
      </c>
      <c r="Y89">
        <v>0.2</v>
      </c>
      <c r="Z89">
        <v>11</v>
      </c>
      <c r="AA89">
        <v>11.1</v>
      </c>
      <c r="AB89">
        <v>0.2</v>
      </c>
      <c r="AC89">
        <v>0.2</v>
      </c>
      <c r="AD89">
        <v>7</v>
      </c>
      <c r="AE89">
        <v>7.9</v>
      </c>
      <c r="AF89">
        <v>0.1</v>
      </c>
      <c r="AG89">
        <v>0.1</v>
      </c>
      <c r="AH89">
        <v>2</v>
      </c>
      <c r="AI89" t="s">
        <v>167</v>
      </c>
      <c r="AJ89" t="s">
        <v>167</v>
      </c>
      <c r="AK89">
        <v>0.2</v>
      </c>
      <c r="AL89" s="30">
        <v>8</v>
      </c>
      <c r="AM89">
        <v>7.6</v>
      </c>
      <c r="AN89">
        <v>0.2</v>
      </c>
      <c r="AO89">
        <v>0.2</v>
      </c>
      <c r="AP89">
        <v>78</v>
      </c>
      <c r="AQ89">
        <v>8.1</v>
      </c>
      <c r="AR89">
        <v>0.1</v>
      </c>
      <c r="AS89">
        <v>0.1</v>
      </c>
      <c r="AV89" t="b">
        <f t="shared" si="1"/>
        <v>0</v>
      </c>
    </row>
    <row r="90" spans="1:48" x14ac:dyDescent="0.3">
      <c r="A90" t="s">
        <v>73</v>
      </c>
      <c r="B90">
        <v>29</v>
      </c>
      <c r="C90">
        <v>7.2</v>
      </c>
      <c r="D90">
        <v>0.5</v>
      </c>
      <c r="E90">
        <v>0.4</v>
      </c>
      <c r="F90">
        <v>41</v>
      </c>
      <c r="G90">
        <v>9.4</v>
      </c>
      <c r="H90">
        <v>0.6</v>
      </c>
      <c r="I90">
        <v>0.5</v>
      </c>
      <c r="J90">
        <v>31</v>
      </c>
      <c r="K90">
        <v>7.3</v>
      </c>
      <c r="L90">
        <v>0.5</v>
      </c>
      <c r="M90">
        <v>0.5</v>
      </c>
      <c r="N90">
        <v>30</v>
      </c>
      <c r="O90">
        <v>7.6</v>
      </c>
      <c r="P90">
        <v>0.6</v>
      </c>
      <c r="Q90">
        <v>0.6</v>
      </c>
      <c r="R90">
        <v>24</v>
      </c>
      <c r="S90">
        <v>6.9</v>
      </c>
      <c r="T90">
        <v>0.5</v>
      </c>
      <c r="U90">
        <v>0.5</v>
      </c>
      <c r="V90">
        <v>26</v>
      </c>
      <c r="W90">
        <v>8</v>
      </c>
      <c r="X90">
        <v>0.5</v>
      </c>
      <c r="Y90">
        <v>0.5</v>
      </c>
      <c r="Z90">
        <v>26</v>
      </c>
      <c r="AA90">
        <v>7.4</v>
      </c>
      <c r="AB90">
        <v>0.5</v>
      </c>
      <c r="AC90">
        <v>0.5</v>
      </c>
      <c r="AD90">
        <v>28</v>
      </c>
      <c r="AE90">
        <v>8</v>
      </c>
      <c r="AF90">
        <v>0.6</v>
      </c>
      <c r="AG90">
        <v>0.5</v>
      </c>
      <c r="AH90">
        <v>21</v>
      </c>
      <c r="AI90">
        <v>6.1</v>
      </c>
      <c r="AJ90">
        <v>0.5</v>
      </c>
      <c r="AK90">
        <v>0.5</v>
      </c>
      <c r="AL90" s="30">
        <v>26</v>
      </c>
      <c r="AM90">
        <v>8</v>
      </c>
      <c r="AN90">
        <v>0.6</v>
      </c>
      <c r="AO90">
        <v>0.5</v>
      </c>
      <c r="AP90">
        <v>282</v>
      </c>
      <c r="AQ90">
        <v>7.6</v>
      </c>
      <c r="AR90">
        <v>0.5</v>
      </c>
      <c r="AS90">
        <v>0.5</v>
      </c>
      <c r="AV90" t="b">
        <f t="shared" si="1"/>
        <v>0</v>
      </c>
    </row>
    <row r="91" spans="1:48" x14ac:dyDescent="0.3">
      <c r="A91" t="s">
        <v>72</v>
      </c>
      <c r="B91">
        <v>16</v>
      </c>
      <c r="C91">
        <v>5.8</v>
      </c>
      <c r="D91">
        <v>0.3</v>
      </c>
      <c r="E91">
        <v>0.3</v>
      </c>
      <c r="F91">
        <v>23</v>
      </c>
      <c r="G91">
        <v>7.9</v>
      </c>
      <c r="H91">
        <v>0.3</v>
      </c>
      <c r="I91">
        <v>0.3</v>
      </c>
      <c r="J91">
        <v>14</v>
      </c>
      <c r="K91">
        <v>4.7</v>
      </c>
      <c r="L91">
        <v>0.2</v>
      </c>
      <c r="M91">
        <v>0.3</v>
      </c>
      <c r="N91">
        <v>26</v>
      </c>
      <c r="O91">
        <v>8.6999999999999993</v>
      </c>
      <c r="P91">
        <v>0.5</v>
      </c>
      <c r="Q91">
        <v>0.4</v>
      </c>
      <c r="R91">
        <v>22</v>
      </c>
      <c r="S91">
        <v>7.5</v>
      </c>
      <c r="T91">
        <v>0.4</v>
      </c>
      <c r="U91">
        <v>0.4</v>
      </c>
      <c r="V91">
        <v>14</v>
      </c>
      <c r="W91">
        <v>5.7</v>
      </c>
      <c r="X91">
        <v>0.3</v>
      </c>
      <c r="Y91">
        <v>0.4</v>
      </c>
      <c r="Z91">
        <v>18</v>
      </c>
      <c r="AA91">
        <v>6.9</v>
      </c>
      <c r="AB91">
        <v>0.4</v>
      </c>
      <c r="AC91">
        <v>0.4</v>
      </c>
      <c r="AD91">
        <v>13</v>
      </c>
      <c r="AE91">
        <v>4.7</v>
      </c>
      <c r="AF91">
        <v>0.3</v>
      </c>
      <c r="AG91">
        <v>0.4</v>
      </c>
      <c r="AH91">
        <v>15</v>
      </c>
      <c r="AI91">
        <v>5.5</v>
      </c>
      <c r="AJ91">
        <v>0.3</v>
      </c>
      <c r="AK91">
        <v>0.4</v>
      </c>
      <c r="AL91" s="30">
        <v>21</v>
      </c>
      <c r="AM91">
        <v>7.8</v>
      </c>
      <c r="AN91">
        <v>0.4</v>
      </c>
      <c r="AO91">
        <v>0.4</v>
      </c>
      <c r="AP91">
        <v>182</v>
      </c>
      <c r="AQ91">
        <v>6.5</v>
      </c>
      <c r="AR91">
        <v>0.3</v>
      </c>
      <c r="AS91">
        <v>0.4</v>
      </c>
      <c r="AV91" t="b">
        <f t="shared" si="1"/>
        <v>0</v>
      </c>
    </row>
    <row r="92" spans="1:48" x14ac:dyDescent="0.3">
      <c r="A92" t="s">
        <v>71</v>
      </c>
      <c r="B92">
        <v>52</v>
      </c>
      <c r="C92">
        <v>8</v>
      </c>
      <c r="D92">
        <v>0.8</v>
      </c>
      <c r="E92">
        <v>0.7</v>
      </c>
      <c r="F92">
        <v>51</v>
      </c>
      <c r="G92">
        <v>7.1</v>
      </c>
      <c r="H92">
        <v>0.8</v>
      </c>
      <c r="I92">
        <v>0.8</v>
      </c>
      <c r="J92">
        <v>54</v>
      </c>
      <c r="K92">
        <v>6.2</v>
      </c>
      <c r="L92">
        <v>0.8</v>
      </c>
      <c r="M92">
        <v>1</v>
      </c>
      <c r="N92">
        <v>37</v>
      </c>
      <c r="O92">
        <v>7.8</v>
      </c>
      <c r="P92">
        <v>0.7</v>
      </c>
      <c r="Q92">
        <v>0.7</v>
      </c>
      <c r="R92">
        <v>62</v>
      </c>
      <c r="S92">
        <v>6.9</v>
      </c>
      <c r="T92">
        <v>1.2</v>
      </c>
      <c r="U92">
        <v>1.3</v>
      </c>
      <c r="V92">
        <v>52</v>
      </c>
      <c r="W92">
        <v>7.3</v>
      </c>
      <c r="X92">
        <v>1</v>
      </c>
      <c r="Y92">
        <v>1.1000000000000001</v>
      </c>
      <c r="Z92">
        <v>65</v>
      </c>
      <c r="AA92">
        <v>8.9</v>
      </c>
      <c r="AB92">
        <v>1.4</v>
      </c>
      <c r="AC92">
        <v>1.1000000000000001</v>
      </c>
      <c r="AD92">
        <v>64</v>
      </c>
      <c r="AE92">
        <v>7.6</v>
      </c>
      <c r="AF92">
        <v>1.3</v>
      </c>
      <c r="AG92">
        <v>1.3</v>
      </c>
      <c r="AH92">
        <v>35</v>
      </c>
      <c r="AI92">
        <v>5.6</v>
      </c>
      <c r="AJ92">
        <v>0.8</v>
      </c>
      <c r="AK92">
        <v>1</v>
      </c>
      <c r="AL92" s="30">
        <v>48</v>
      </c>
      <c r="AM92">
        <v>6.3</v>
      </c>
      <c r="AN92">
        <v>1</v>
      </c>
      <c r="AO92">
        <v>1.1000000000000001</v>
      </c>
      <c r="AP92">
        <v>520</v>
      </c>
      <c r="AQ92">
        <v>7.1</v>
      </c>
      <c r="AR92">
        <v>1</v>
      </c>
      <c r="AS92">
        <v>1</v>
      </c>
      <c r="AV92" t="b">
        <f t="shared" si="1"/>
        <v>0</v>
      </c>
    </row>
    <row r="93" spans="1:48" x14ac:dyDescent="0.3">
      <c r="A93" t="s">
        <v>70</v>
      </c>
      <c r="B93">
        <v>6</v>
      </c>
      <c r="C93">
        <v>11.5</v>
      </c>
      <c r="D93">
        <v>0.1</v>
      </c>
      <c r="E93">
        <v>0.1</v>
      </c>
      <c r="F93">
        <v>3</v>
      </c>
      <c r="G93" t="s">
        <v>167</v>
      </c>
      <c r="H93" t="s">
        <v>167</v>
      </c>
      <c r="I93">
        <v>0</v>
      </c>
      <c r="J93">
        <v>1</v>
      </c>
      <c r="K93" t="s">
        <v>167</v>
      </c>
      <c r="L93" t="s">
        <v>167</v>
      </c>
      <c r="M93">
        <v>0</v>
      </c>
      <c r="N93">
        <v>1</v>
      </c>
      <c r="O93" t="s">
        <v>167</v>
      </c>
      <c r="P93" t="s">
        <v>167</v>
      </c>
      <c r="Q93">
        <v>0.1</v>
      </c>
      <c r="R93">
        <v>3</v>
      </c>
      <c r="S93" t="s">
        <v>167</v>
      </c>
      <c r="T93" t="s">
        <v>167</v>
      </c>
      <c r="U93">
        <v>0</v>
      </c>
      <c r="V93">
        <v>5</v>
      </c>
      <c r="W93">
        <v>14.7</v>
      </c>
      <c r="X93">
        <v>0.1</v>
      </c>
      <c r="Y93">
        <v>0.1</v>
      </c>
      <c r="Z93">
        <v>4</v>
      </c>
      <c r="AA93" t="s">
        <v>167</v>
      </c>
      <c r="AB93" t="s">
        <v>167</v>
      </c>
      <c r="AC93">
        <v>0.1</v>
      </c>
      <c r="AD93">
        <v>2</v>
      </c>
      <c r="AE93" t="s">
        <v>167</v>
      </c>
      <c r="AF93" t="s">
        <v>167</v>
      </c>
      <c r="AG93">
        <v>0.1</v>
      </c>
      <c r="AH93">
        <v>1</v>
      </c>
      <c r="AI93" t="s">
        <v>167</v>
      </c>
      <c r="AJ93" t="s">
        <v>167</v>
      </c>
      <c r="AK93">
        <v>0.1</v>
      </c>
      <c r="AL93" s="30">
        <v>3</v>
      </c>
      <c r="AM93" t="s">
        <v>167</v>
      </c>
      <c r="AN93" t="s">
        <v>167</v>
      </c>
      <c r="AO93">
        <v>0.1</v>
      </c>
      <c r="AP93">
        <v>29</v>
      </c>
      <c r="AQ93">
        <v>6.9</v>
      </c>
      <c r="AR93">
        <v>0.1</v>
      </c>
      <c r="AS93">
        <v>0.1</v>
      </c>
      <c r="AV93" t="b">
        <f t="shared" si="1"/>
        <v>0</v>
      </c>
    </row>
    <row r="94" spans="1:48" x14ac:dyDescent="0.3">
      <c r="A94" t="s">
        <v>69</v>
      </c>
      <c r="B94">
        <v>7</v>
      </c>
      <c r="C94">
        <v>7</v>
      </c>
      <c r="D94">
        <v>0.1</v>
      </c>
      <c r="E94">
        <v>0.1</v>
      </c>
      <c r="F94">
        <v>7</v>
      </c>
      <c r="G94">
        <v>5.7</v>
      </c>
      <c r="H94">
        <v>0.1</v>
      </c>
      <c r="I94">
        <v>0.1</v>
      </c>
      <c r="J94">
        <v>7</v>
      </c>
      <c r="K94">
        <v>7.6</v>
      </c>
      <c r="L94">
        <v>0.1</v>
      </c>
      <c r="M94">
        <v>0.1</v>
      </c>
      <c r="N94">
        <v>8</v>
      </c>
      <c r="O94">
        <v>10.8</v>
      </c>
      <c r="P94">
        <v>0.2</v>
      </c>
      <c r="Q94">
        <v>0.1</v>
      </c>
      <c r="R94">
        <v>6</v>
      </c>
      <c r="S94">
        <v>4.5</v>
      </c>
      <c r="T94">
        <v>0.1</v>
      </c>
      <c r="U94">
        <v>0.2</v>
      </c>
      <c r="V94">
        <v>8</v>
      </c>
      <c r="W94">
        <v>7.8</v>
      </c>
      <c r="X94">
        <v>0.2</v>
      </c>
      <c r="Y94">
        <v>0.2</v>
      </c>
      <c r="Z94">
        <v>11</v>
      </c>
      <c r="AA94">
        <v>7.5</v>
      </c>
      <c r="AB94">
        <v>0.2</v>
      </c>
      <c r="AC94">
        <v>0.2</v>
      </c>
      <c r="AD94">
        <v>16</v>
      </c>
      <c r="AE94">
        <v>8.8000000000000007</v>
      </c>
      <c r="AF94">
        <v>0.3</v>
      </c>
      <c r="AG94">
        <v>0.3</v>
      </c>
      <c r="AH94">
        <v>9</v>
      </c>
      <c r="AI94">
        <v>6.6</v>
      </c>
      <c r="AJ94">
        <v>0.2</v>
      </c>
      <c r="AK94">
        <v>0.2</v>
      </c>
      <c r="AL94" s="30">
        <v>20</v>
      </c>
      <c r="AM94">
        <v>10.9</v>
      </c>
      <c r="AN94">
        <v>0.4</v>
      </c>
      <c r="AO94">
        <v>0.3</v>
      </c>
      <c r="AP94">
        <v>99</v>
      </c>
      <c r="AQ94">
        <v>7.8</v>
      </c>
      <c r="AR94">
        <v>0.2</v>
      </c>
      <c r="AS94">
        <v>0.2</v>
      </c>
      <c r="AV94" t="b">
        <f t="shared" si="1"/>
        <v>0</v>
      </c>
    </row>
    <row r="95" spans="1:48" x14ac:dyDescent="0.3">
      <c r="A95" t="s">
        <v>68</v>
      </c>
      <c r="B95">
        <v>62</v>
      </c>
      <c r="C95">
        <v>6.9</v>
      </c>
      <c r="D95">
        <v>1</v>
      </c>
      <c r="E95">
        <v>1</v>
      </c>
      <c r="F95">
        <v>90</v>
      </c>
      <c r="G95">
        <v>9.1999999999999993</v>
      </c>
      <c r="H95">
        <v>1.4</v>
      </c>
      <c r="I95">
        <v>1</v>
      </c>
      <c r="J95">
        <v>76</v>
      </c>
      <c r="K95">
        <v>7.8</v>
      </c>
      <c r="L95">
        <v>1.2</v>
      </c>
      <c r="M95">
        <v>1.1000000000000001</v>
      </c>
      <c r="N95">
        <v>85</v>
      </c>
      <c r="O95">
        <v>8.8000000000000007</v>
      </c>
      <c r="P95">
        <v>1.6</v>
      </c>
      <c r="Q95">
        <v>1.4</v>
      </c>
      <c r="R95">
        <v>68</v>
      </c>
      <c r="S95">
        <v>7</v>
      </c>
      <c r="T95">
        <v>1.3</v>
      </c>
      <c r="U95">
        <v>1.4</v>
      </c>
      <c r="V95">
        <v>75</v>
      </c>
      <c r="W95">
        <v>8.8000000000000007</v>
      </c>
      <c r="X95">
        <v>1.5</v>
      </c>
      <c r="Y95">
        <v>1.3</v>
      </c>
      <c r="Z95">
        <v>59</v>
      </c>
      <c r="AA95">
        <v>6.5</v>
      </c>
      <c r="AB95">
        <v>1.2</v>
      </c>
      <c r="AC95">
        <v>1.4</v>
      </c>
      <c r="AD95">
        <v>66</v>
      </c>
      <c r="AE95">
        <v>7.7</v>
      </c>
      <c r="AF95">
        <v>1.4</v>
      </c>
      <c r="AG95">
        <v>1.3</v>
      </c>
      <c r="AH95">
        <v>60</v>
      </c>
      <c r="AI95">
        <v>7</v>
      </c>
      <c r="AJ95">
        <v>1.3</v>
      </c>
      <c r="AK95">
        <v>1.3</v>
      </c>
      <c r="AL95" s="30">
        <v>35</v>
      </c>
      <c r="AM95">
        <v>4.3</v>
      </c>
      <c r="AN95">
        <v>0.7</v>
      </c>
      <c r="AO95">
        <v>1.2</v>
      </c>
      <c r="AP95">
        <v>676</v>
      </c>
      <c r="AQ95">
        <v>7.5</v>
      </c>
      <c r="AR95">
        <v>1.3</v>
      </c>
      <c r="AS95">
        <v>1.2</v>
      </c>
      <c r="AV95" t="b">
        <f t="shared" si="1"/>
        <v>0</v>
      </c>
    </row>
    <row r="96" spans="1:48" x14ac:dyDescent="0.3">
      <c r="A96" t="s">
        <v>67</v>
      </c>
      <c r="B96">
        <v>27</v>
      </c>
      <c r="C96">
        <v>8.4</v>
      </c>
      <c r="D96">
        <v>0.4</v>
      </c>
      <c r="E96">
        <v>0.4</v>
      </c>
      <c r="F96">
        <v>27</v>
      </c>
      <c r="G96">
        <v>7.8</v>
      </c>
      <c r="H96">
        <v>0.4</v>
      </c>
      <c r="I96">
        <v>0.4</v>
      </c>
      <c r="J96">
        <v>20</v>
      </c>
      <c r="K96">
        <v>6</v>
      </c>
      <c r="L96">
        <v>0.3</v>
      </c>
      <c r="M96">
        <v>0.4</v>
      </c>
      <c r="N96">
        <v>24</v>
      </c>
      <c r="O96">
        <v>7.8</v>
      </c>
      <c r="P96">
        <v>0.5</v>
      </c>
      <c r="Q96">
        <v>0.4</v>
      </c>
      <c r="R96">
        <v>22</v>
      </c>
      <c r="S96">
        <v>7.7</v>
      </c>
      <c r="T96">
        <v>0.4</v>
      </c>
      <c r="U96">
        <v>0.4</v>
      </c>
      <c r="V96">
        <v>18</v>
      </c>
      <c r="W96">
        <v>6</v>
      </c>
      <c r="X96">
        <v>0.4</v>
      </c>
      <c r="Y96">
        <v>0.5</v>
      </c>
      <c r="Z96">
        <v>28</v>
      </c>
      <c r="AA96">
        <v>8.1999999999999993</v>
      </c>
      <c r="AB96">
        <v>0.6</v>
      </c>
      <c r="AC96">
        <v>0.5</v>
      </c>
      <c r="AD96">
        <v>27</v>
      </c>
      <c r="AE96">
        <v>8.8000000000000007</v>
      </c>
      <c r="AF96">
        <v>0.6</v>
      </c>
      <c r="AG96">
        <v>0.5</v>
      </c>
      <c r="AH96">
        <v>19</v>
      </c>
      <c r="AI96">
        <v>6.9</v>
      </c>
      <c r="AJ96">
        <v>0.4</v>
      </c>
      <c r="AK96">
        <v>0.4</v>
      </c>
      <c r="AL96" s="30">
        <v>31</v>
      </c>
      <c r="AM96">
        <v>11.4</v>
      </c>
      <c r="AN96">
        <v>0.7</v>
      </c>
      <c r="AO96">
        <v>0.4</v>
      </c>
      <c r="AP96">
        <v>243</v>
      </c>
      <c r="AQ96">
        <v>7.9</v>
      </c>
      <c r="AR96">
        <v>0.5</v>
      </c>
      <c r="AS96">
        <v>0.4</v>
      </c>
      <c r="AV96" t="b">
        <f t="shared" si="1"/>
        <v>0</v>
      </c>
    </row>
    <row r="97" spans="1:48" x14ac:dyDescent="0.3">
      <c r="A97" t="s">
        <v>64</v>
      </c>
      <c r="B97">
        <v>3</v>
      </c>
      <c r="C97" t="s">
        <v>167</v>
      </c>
      <c r="D97" t="s">
        <v>167</v>
      </c>
      <c r="E97">
        <v>0.1</v>
      </c>
      <c r="F97">
        <v>8</v>
      </c>
      <c r="G97">
        <v>10.1</v>
      </c>
      <c r="H97">
        <v>0.1</v>
      </c>
      <c r="I97">
        <v>0.1</v>
      </c>
      <c r="J97">
        <v>5</v>
      </c>
      <c r="K97">
        <v>7.5</v>
      </c>
      <c r="L97">
        <v>0.1</v>
      </c>
      <c r="M97">
        <v>0.1</v>
      </c>
      <c r="N97">
        <v>6</v>
      </c>
      <c r="O97">
        <v>9.1999999999999993</v>
      </c>
      <c r="P97">
        <v>0.1</v>
      </c>
      <c r="Q97">
        <v>0.1</v>
      </c>
      <c r="R97">
        <v>8</v>
      </c>
      <c r="S97">
        <v>15.1</v>
      </c>
      <c r="T97">
        <v>0.2</v>
      </c>
      <c r="U97">
        <v>0.1</v>
      </c>
      <c r="V97">
        <v>3</v>
      </c>
      <c r="W97" t="s">
        <v>167</v>
      </c>
      <c r="X97" t="s">
        <v>167</v>
      </c>
      <c r="Y97">
        <v>0.1</v>
      </c>
      <c r="Z97">
        <v>4</v>
      </c>
      <c r="AA97" t="s">
        <v>167</v>
      </c>
      <c r="AB97" t="s">
        <v>167</v>
      </c>
      <c r="AC97">
        <v>0.1</v>
      </c>
      <c r="AD97">
        <v>2</v>
      </c>
      <c r="AE97" t="s">
        <v>167</v>
      </c>
      <c r="AF97" t="s">
        <v>167</v>
      </c>
      <c r="AG97">
        <v>0.1</v>
      </c>
      <c r="AH97">
        <v>5</v>
      </c>
      <c r="AI97">
        <v>9.3000000000000007</v>
      </c>
      <c r="AJ97">
        <v>0.1</v>
      </c>
      <c r="AK97">
        <v>0.1</v>
      </c>
      <c r="AL97" s="30">
        <v>0</v>
      </c>
      <c r="AM97">
        <v>0</v>
      </c>
      <c r="AN97">
        <v>0</v>
      </c>
      <c r="AO97">
        <v>0.1</v>
      </c>
      <c r="AP97">
        <v>44</v>
      </c>
      <c r="AQ97">
        <v>7.3</v>
      </c>
      <c r="AR97">
        <v>0.1</v>
      </c>
      <c r="AS97">
        <v>0.1</v>
      </c>
      <c r="AV97" t="b">
        <f t="shared" si="1"/>
        <v>0</v>
      </c>
    </row>
    <row r="98" spans="1:48" x14ac:dyDescent="0.3">
      <c r="A98" t="s">
        <v>63</v>
      </c>
      <c r="B98">
        <v>14</v>
      </c>
      <c r="C98">
        <v>4.3</v>
      </c>
      <c r="D98">
        <v>0.2</v>
      </c>
      <c r="E98">
        <v>0.4</v>
      </c>
      <c r="F98">
        <v>30</v>
      </c>
      <c r="G98">
        <v>9.8000000000000007</v>
      </c>
      <c r="H98">
        <v>0.5</v>
      </c>
      <c r="I98">
        <v>0.3</v>
      </c>
      <c r="J98">
        <v>23</v>
      </c>
      <c r="K98">
        <v>7.2</v>
      </c>
      <c r="L98">
        <v>0.4</v>
      </c>
      <c r="M98">
        <v>0.4</v>
      </c>
      <c r="N98">
        <v>20</v>
      </c>
      <c r="O98">
        <v>7.1</v>
      </c>
      <c r="P98">
        <v>0.4</v>
      </c>
      <c r="Q98">
        <v>0.4</v>
      </c>
      <c r="R98">
        <v>26</v>
      </c>
      <c r="S98">
        <v>9.1999999999999993</v>
      </c>
      <c r="T98">
        <v>0.5</v>
      </c>
      <c r="U98">
        <v>0.4</v>
      </c>
      <c r="V98">
        <v>38</v>
      </c>
      <c r="W98">
        <v>12.5</v>
      </c>
      <c r="X98">
        <v>0.7</v>
      </c>
      <c r="Y98">
        <v>0.5</v>
      </c>
      <c r="Z98">
        <v>22</v>
      </c>
      <c r="AA98">
        <v>8.3000000000000007</v>
      </c>
      <c r="AB98">
        <v>0.5</v>
      </c>
      <c r="AC98">
        <v>0.4</v>
      </c>
      <c r="AD98">
        <v>17</v>
      </c>
      <c r="AE98">
        <v>6.5</v>
      </c>
      <c r="AF98">
        <v>0.4</v>
      </c>
      <c r="AG98">
        <v>0.4</v>
      </c>
      <c r="AH98">
        <v>27</v>
      </c>
      <c r="AI98">
        <v>9.6999999999999993</v>
      </c>
      <c r="AJ98">
        <v>0.6</v>
      </c>
      <c r="AK98">
        <v>0.4</v>
      </c>
      <c r="AL98" s="30">
        <v>22</v>
      </c>
      <c r="AM98">
        <v>7.3</v>
      </c>
      <c r="AN98">
        <v>0.5</v>
      </c>
      <c r="AO98">
        <v>0.4</v>
      </c>
      <c r="AP98">
        <v>239</v>
      </c>
      <c r="AQ98">
        <v>8.1999999999999993</v>
      </c>
      <c r="AR98">
        <v>0.4</v>
      </c>
      <c r="AS98">
        <v>0.4</v>
      </c>
      <c r="AV98" t="b">
        <f t="shared" si="1"/>
        <v>0</v>
      </c>
    </row>
    <row r="99" spans="1:48" x14ac:dyDescent="0.3">
      <c r="A99" t="s">
        <v>62</v>
      </c>
      <c r="B99">
        <v>4</v>
      </c>
      <c r="C99" t="s">
        <v>167</v>
      </c>
      <c r="D99" t="s">
        <v>167</v>
      </c>
      <c r="E99">
        <v>0.1</v>
      </c>
      <c r="F99">
        <v>1</v>
      </c>
      <c r="G99" t="s">
        <v>167</v>
      </c>
      <c r="H99" t="s">
        <v>167</v>
      </c>
      <c r="I99">
        <v>0.1</v>
      </c>
      <c r="J99">
        <v>3</v>
      </c>
      <c r="K99" t="s">
        <v>167</v>
      </c>
      <c r="L99" t="s">
        <v>167</v>
      </c>
      <c r="M99">
        <v>0.1</v>
      </c>
      <c r="N99">
        <v>1</v>
      </c>
      <c r="O99" t="s">
        <v>167</v>
      </c>
      <c r="P99" t="s">
        <v>167</v>
      </c>
      <c r="Q99">
        <v>0.1</v>
      </c>
      <c r="R99">
        <v>5</v>
      </c>
      <c r="S99">
        <v>7.8</v>
      </c>
      <c r="T99">
        <v>0.1</v>
      </c>
      <c r="U99">
        <v>0.1</v>
      </c>
      <c r="V99">
        <v>9</v>
      </c>
      <c r="W99">
        <v>18</v>
      </c>
      <c r="X99">
        <v>0.2</v>
      </c>
      <c r="Y99">
        <v>0.1</v>
      </c>
      <c r="Z99">
        <v>1</v>
      </c>
      <c r="AA99" t="s">
        <v>167</v>
      </c>
      <c r="AB99" t="s">
        <v>167</v>
      </c>
      <c r="AC99">
        <v>0.1</v>
      </c>
      <c r="AD99">
        <v>0</v>
      </c>
      <c r="AE99">
        <v>0</v>
      </c>
      <c r="AF99">
        <v>0</v>
      </c>
      <c r="AG99">
        <v>0.1</v>
      </c>
      <c r="AH99">
        <v>6</v>
      </c>
      <c r="AI99">
        <v>12.5</v>
      </c>
      <c r="AJ99">
        <v>0.1</v>
      </c>
      <c r="AK99">
        <v>0.1</v>
      </c>
      <c r="AL99" s="30">
        <v>4</v>
      </c>
      <c r="AM99" t="s">
        <v>167</v>
      </c>
      <c r="AN99" t="s">
        <v>167</v>
      </c>
      <c r="AO99">
        <v>0.1</v>
      </c>
      <c r="AP99">
        <v>34</v>
      </c>
      <c r="AQ99">
        <v>6.1</v>
      </c>
      <c r="AR99">
        <v>0.1</v>
      </c>
      <c r="AS99">
        <v>0.1</v>
      </c>
      <c r="AV99" t="b">
        <f t="shared" si="1"/>
        <v>0</v>
      </c>
    </row>
    <row r="100" spans="1:48" x14ac:dyDescent="0.3">
      <c r="A100" t="s">
        <v>66</v>
      </c>
      <c r="B100">
        <v>13</v>
      </c>
      <c r="C100">
        <v>7.1</v>
      </c>
      <c r="D100">
        <v>0.2</v>
      </c>
      <c r="E100">
        <v>0.2</v>
      </c>
      <c r="F100">
        <v>12</v>
      </c>
      <c r="G100">
        <v>7.3</v>
      </c>
      <c r="H100">
        <v>0.2</v>
      </c>
      <c r="I100">
        <v>0.2</v>
      </c>
      <c r="J100">
        <v>11</v>
      </c>
      <c r="K100">
        <v>7.7</v>
      </c>
      <c r="L100">
        <v>0.2</v>
      </c>
      <c r="M100">
        <v>0.2</v>
      </c>
      <c r="N100">
        <v>17</v>
      </c>
      <c r="O100">
        <v>11.4</v>
      </c>
      <c r="P100">
        <v>0.3</v>
      </c>
      <c r="Q100">
        <v>0.2</v>
      </c>
      <c r="R100">
        <v>15</v>
      </c>
      <c r="S100">
        <v>9.3000000000000007</v>
      </c>
      <c r="T100">
        <v>0.3</v>
      </c>
      <c r="U100">
        <v>0.2</v>
      </c>
      <c r="V100">
        <v>8</v>
      </c>
      <c r="W100">
        <v>6.6</v>
      </c>
      <c r="X100">
        <v>0.2</v>
      </c>
      <c r="Y100">
        <v>0.2</v>
      </c>
      <c r="Z100">
        <v>15</v>
      </c>
      <c r="AA100">
        <v>10</v>
      </c>
      <c r="AB100">
        <v>0.3</v>
      </c>
      <c r="AC100">
        <v>0.2</v>
      </c>
      <c r="AD100">
        <v>10</v>
      </c>
      <c r="AE100">
        <v>8.1</v>
      </c>
      <c r="AF100">
        <v>0.2</v>
      </c>
      <c r="AG100">
        <v>0.2</v>
      </c>
      <c r="AH100">
        <v>9</v>
      </c>
      <c r="AI100">
        <v>7</v>
      </c>
      <c r="AJ100">
        <v>0.2</v>
      </c>
      <c r="AK100">
        <v>0.2</v>
      </c>
      <c r="AL100" s="30">
        <v>5</v>
      </c>
      <c r="AM100">
        <v>3.7</v>
      </c>
      <c r="AN100">
        <v>0.1</v>
      </c>
      <c r="AO100">
        <v>0.2</v>
      </c>
      <c r="AP100">
        <v>115</v>
      </c>
      <c r="AQ100">
        <v>7.9</v>
      </c>
      <c r="AR100">
        <v>0.2</v>
      </c>
      <c r="AS100">
        <v>0.2</v>
      </c>
      <c r="AV100" t="b">
        <f t="shared" si="1"/>
        <v>0</v>
      </c>
    </row>
    <row r="101" spans="1:48" x14ac:dyDescent="0.3">
      <c r="A101" t="s">
        <v>65</v>
      </c>
      <c r="B101">
        <v>8</v>
      </c>
      <c r="C101">
        <v>10</v>
      </c>
      <c r="D101">
        <v>0.1</v>
      </c>
      <c r="E101">
        <v>0.1</v>
      </c>
      <c r="F101">
        <v>7</v>
      </c>
      <c r="G101">
        <v>7.1</v>
      </c>
      <c r="H101">
        <v>0.1</v>
      </c>
      <c r="I101">
        <v>0.1</v>
      </c>
      <c r="J101">
        <v>6</v>
      </c>
      <c r="K101">
        <v>5.9</v>
      </c>
      <c r="L101">
        <v>0.1</v>
      </c>
      <c r="M101">
        <v>0.1</v>
      </c>
      <c r="N101">
        <v>3</v>
      </c>
      <c r="O101" t="s">
        <v>167</v>
      </c>
      <c r="P101" t="s">
        <v>167</v>
      </c>
      <c r="Q101">
        <v>0.1</v>
      </c>
      <c r="R101">
        <v>8</v>
      </c>
      <c r="S101">
        <v>10.8</v>
      </c>
      <c r="T101">
        <v>0.2</v>
      </c>
      <c r="U101">
        <v>0.1</v>
      </c>
      <c r="V101">
        <v>13</v>
      </c>
      <c r="W101">
        <v>14</v>
      </c>
      <c r="X101">
        <v>0.3</v>
      </c>
      <c r="Y101">
        <v>0.1</v>
      </c>
      <c r="Z101">
        <v>3</v>
      </c>
      <c r="AA101" t="s">
        <v>167</v>
      </c>
      <c r="AB101" t="s">
        <v>167</v>
      </c>
      <c r="AC101">
        <v>0.1</v>
      </c>
      <c r="AD101">
        <v>9</v>
      </c>
      <c r="AE101">
        <v>10.8</v>
      </c>
      <c r="AF101">
        <v>0.2</v>
      </c>
      <c r="AG101">
        <v>0.1</v>
      </c>
      <c r="AH101">
        <v>6</v>
      </c>
      <c r="AI101">
        <v>7.1</v>
      </c>
      <c r="AJ101">
        <v>0.1</v>
      </c>
      <c r="AK101">
        <v>0.1</v>
      </c>
      <c r="AL101" s="30">
        <v>8</v>
      </c>
      <c r="AM101">
        <v>9.8000000000000007</v>
      </c>
      <c r="AN101">
        <v>0.2</v>
      </c>
      <c r="AO101">
        <v>0.1</v>
      </c>
      <c r="AP101">
        <v>71</v>
      </c>
      <c r="AQ101">
        <v>8.4</v>
      </c>
      <c r="AR101">
        <v>0.1</v>
      </c>
      <c r="AS101">
        <v>0.1</v>
      </c>
      <c r="AV101" t="b">
        <f t="shared" si="1"/>
        <v>0</v>
      </c>
    </row>
    <row r="102" spans="1:48" x14ac:dyDescent="0.3">
      <c r="A102" t="s">
        <v>61</v>
      </c>
      <c r="B102">
        <v>5</v>
      </c>
      <c r="C102">
        <v>3.1</v>
      </c>
      <c r="D102">
        <v>0.1</v>
      </c>
      <c r="E102">
        <v>0.2</v>
      </c>
      <c r="F102">
        <v>15</v>
      </c>
      <c r="G102">
        <v>9.3000000000000007</v>
      </c>
      <c r="H102">
        <v>0.2</v>
      </c>
      <c r="I102">
        <v>0.2</v>
      </c>
      <c r="J102">
        <v>20</v>
      </c>
      <c r="K102">
        <v>9.9</v>
      </c>
      <c r="L102">
        <v>0.3</v>
      </c>
      <c r="M102">
        <v>0.2</v>
      </c>
      <c r="N102">
        <v>9</v>
      </c>
      <c r="O102">
        <v>5.6</v>
      </c>
      <c r="P102">
        <v>0.2</v>
      </c>
      <c r="Q102">
        <v>0.2</v>
      </c>
      <c r="R102">
        <v>11</v>
      </c>
      <c r="S102">
        <v>6.5</v>
      </c>
      <c r="T102">
        <v>0.2</v>
      </c>
      <c r="U102">
        <v>0.2</v>
      </c>
      <c r="V102">
        <v>9</v>
      </c>
      <c r="W102">
        <v>6.1</v>
      </c>
      <c r="X102">
        <v>0.2</v>
      </c>
      <c r="Y102">
        <v>0.2</v>
      </c>
      <c r="Z102">
        <v>10</v>
      </c>
      <c r="AA102">
        <v>8.6</v>
      </c>
      <c r="AB102">
        <v>0.2</v>
      </c>
      <c r="AC102">
        <v>0.2</v>
      </c>
      <c r="AD102">
        <v>8</v>
      </c>
      <c r="AE102">
        <v>5.8</v>
      </c>
      <c r="AF102">
        <v>0.2</v>
      </c>
      <c r="AG102">
        <v>0.2</v>
      </c>
      <c r="AH102">
        <v>14</v>
      </c>
      <c r="AI102">
        <v>11.5</v>
      </c>
      <c r="AJ102">
        <v>0.3</v>
      </c>
      <c r="AK102">
        <v>0.2</v>
      </c>
      <c r="AL102" s="30">
        <v>13</v>
      </c>
      <c r="AM102">
        <v>9.6999999999999993</v>
      </c>
      <c r="AN102">
        <v>0.3</v>
      </c>
      <c r="AO102">
        <v>0.2</v>
      </c>
      <c r="AP102">
        <v>114</v>
      </c>
      <c r="AQ102">
        <v>7.5</v>
      </c>
      <c r="AR102">
        <v>0.2</v>
      </c>
      <c r="AS102">
        <v>0.2</v>
      </c>
      <c r="AV102" t="b">
        <f t="shared" si="1"/>
        <v>0</v>
      </c>
    </row>
    <row r="103" spans="1:48" x14ac:dyDescent="0.3">
      <c r="A103" t="s">
        <v>60</v>
      </c>
      <c r="B103">
        <v>0</v>
      </c>
      <c r="C103">
        <v>0</v>
      </c>
      <c r="D103">
        <v>0</v>
      </c>
      <c r="E103">
        <v>0</v>
      </c>
      <c r="F103">
        <v>0</v>
      </c>
      <c r="G103">
        <v>0</v>
      </c>
      <c r="H103">
        <v>0</v>
      </c>
      <c r="I103">
        <v>0.1</v>
      </c>
      <c r="J103">
        <v>2</v>
      </c>
      <c r="K103" t="s">
        <v>167</v>
      </c>
      <c r="L103" t="s">
        <v>167</v>
      </c>
      <c r="M103">
        <v>0.1</v>
      </c>
      <c r="N103">
        <v>9</v>
      </c>
      <c r="O103">
        <v>17.3</v>
      </c>
      <c r="P103">
        <v>0.2</v>
      </c>
      <c r="Q103">
        <v>0.1</v>
      </c>
      <c r="R103">
        <v>3</v>
      </c>
      <c r="S103" t="s">
        <v>167</v>
      </c>
      <c r="T103" t="s">
        <v>167</v>
      </c>
      <c r="U103">
        <v>0.1</v>
      </c>
      <c r="V103">
        <v>3</v>
      </c>
      <c r="W103" t="s">
        <v>167</v>
      </c>
      <c r="X103" t="s">
        <v>167</v>
      </c>
      <c r="Y103">
        <v>0.1</v>
      </c>
      <c r="Z103">
        <v>5</v>
      </c>
      <c r="AA103">
        <v>11.9</v>
      </c>
      <c r="AB103">
        <v>0.1</v>
      </c>
      <c r="AC103">
        <v>0.1</v>
      </c>
      <c r="AD103">
        <v>2</v>
      </c>
      <c r="AE103" t="s">
        <v>167</v>
      </c>
      <c r="AF103" t="s">
        <v>167</v>
      </c>
      <c r="AG103">
        <v>0.1</v>
      </c>
      <c r="AH103">
        <v>4</v>
      </c>
      <c r="AI103" t="s">
        <v>167</v>
      </c>
      <c r="AJ103" t="s">
        <v>167</v>
      </c>
      <c r="AK103">
        <v>0.1</v>
      </c>
      <c r="AL103" s="30">
        <v>1</v>
      </c>
      <c r="AM103" t="s">
        <v>167</v>
      </c>
      <c r="AN103" t="s">
        <v>167</v>
      </c>
      <c r="AO103">
        <v>0.1</v>
      </c>
      <c r="AP103">
        <v>29</v>
      </c>
      <c r="AQ103">
        <v>6</v>
      </c>
      <c r="AR103">
        <v>0.1</v>
      </c>
      <c r="AS103">
        <v>0.1</v>
      </c>
      <c r="AV103" t="b">
        <f t="shared" si="1"/>
        <v>0</v>
      </c>
    </row>
    <row r="104" spans="1:48" x14ac:dyDescent="0.3">
      <c r="A104" t="s">
        <v>59</v>
      </c>
      <c r="B104">
        <v>21</v>
      </c>
      <c r="C104">
        <v>11.2</v>
      </c>
      <c r="D104">
        <v>0.3</v>
      </c>
      <c r="E104">
        <v>0.2</v>
      </c>
      <c r="F104">
        <v>8</v>
      </c>
      <c r="G104">
        <v>4.7</v>
      </c>
      <c r="H104">
        <v>0.1</v>
      </c>
      <c r="I104">
        <v>0.2</v>
      </c>
      <c r="J104">
        <v>14</v>
      </c>
      <c r="K104">
        <v>8</v>
      </c>
      <c r="L104">
        <v>0.2</v>
      </c>
      <c r="M104">
        <v>0.2</v>
      </c>
      <c r="N104">
        <v>12</v>
      </c>
      <c r="O104">
        <v>7.5</v>
      </c>
      <c r="P104">
        <v>0.2</v>
      </c>
      <c r="Q104">
        <v>0.2</v>
      </c>
      <c r="R104">
        <v>7</v>
      </c>
      <c r="S104">
        <v>6.3</v>
      </c>
      <c r="T104">
        <v>0.1</v>
      </c>
      <c r="U104">
        <v>0.2</v>
      </c>
      <c r="V104">
        <v>8</v>
      </c>
      <c r="W104">
        <v>6.3</v>
      </c>
      <c r="X104">
        <v>0.2</v>
      </c>
      <c r="Y104">
        <v>0.2</v>
      </c>
      <c r="Z104">
        <v>9</v>
      </c>
      <c r="AA104">
        <v>9.1</v>
      </c>
      <c r="AB104">
        <v>0.2</v>
      </c>
      <c r="AC104">
        <v>0.2</v>
      </c>
      <c r="AD104">
        <v>5</v>
      </c>
      <c r="AE104">
        <v>5.2</v>
      </c>
      <c r="AF104">
        <v>0.1</v>
      </c>
      <c r="AG104">
        <v>0.1</v>
      </c>
      <c r="AH104">
        <v>6</v>
      </c>
      <c r="AI104">
        <v>5.3</v>
      </c>
      <c r="AJ104">
        <v>0.1</v>
      </c>
      <c r="AK104">
        <v>0.2</v>
      </c>
      <c r="AL104" s="30">
        <v>11</v>
      </c>
      <c r="AM104">
        <v>9.5</v>
      </c>
      <c r="AN104">
        <v>0.2</v>
      </c>
      <c r="AO104">
        <v>0.2</v>
      </c>
      <c r="AP104">
        <v>101</v>
      </c>
      <c r="AQ104">
        <v>7.4</v>
      </c>
      <c r="AR104">
        <v>0.2</v>
      </c>
      <c r="AS104">
        <v>0.2</v>
      </c>
      <c r="AV104" t="b">
        <f t="shared" si="1"/>
        <v>0</v>
      </c>
    </row>
    <row r="105" spans="1:48" x14ac:dyDescent="0.3">
      <c r="A105" t="s">
        <v>58</v>
      </c>
      <c r="B105">
        <v>17</v>
      </c>
      <c r="C105">
        <v>8.6999999999999993</v>
      </c>
      <c r="D105">
        <v>0.3</v>
      </c>
      <c r="E105">
        <v>0.2</v>
      </c>
      <c r="F105">
        <v>11</v>
      </c>
      <c r="G105">
        <v>4.8</v>
      </c>
      <c r="H105">
        <v>0.2</v>
      </c>
      <c r="I105">
        <v>0.2</v>
      </c>
      <c r="J105">
        <v>13</v>
      </c>
      <c r="K105">
        <v>6.3</v>
      </c>
      <c r="L105">
        <v>0.2</v>
      </c>
      <c r="M105">
        <v>0.2</v>
      </c>
      <c r="N105">
        <v>22</v>
      </c>
      <c r="O105">
        <v>11.1</v>
      </c>
      <c r="P105">
        <v>0.4</v>
      </c>
      <c r="Q105">
        <v>0.3</v>
      </c>
      <c r="R105">
        <v>17</v>
      </c>
      <c r="S105">
        <v>8.1</v>
      </c>
      <c r="T105">
        <v>0.3</v>
      </c>
      <c r="U105">
        <v>0.3</v>
      </c>
      <c r="V105">
        <v>19</v>
      </c>
      <c r="W105">
        <v>8.6</v>
      </c>
      <c r="X105">
        <v>0.4</v>
      </c>
      <c r="Y105">
        <v>0.3</v>
      </c>
      <c r="Z105">
        <v>17</v>
      </c>
      <c r="AA105">
        <v>8.9</v>
      </c>
      <c r="AB105">
        <v>0.4</v>
      </c>
      <c r="AC105">
        <v>0.3</v>
      </c>
      <c r="AD105">
        <v>15</v>
      </c>
      <c r="AE105">
        <v>6.8</v>
      </c>
      <c r="AF105">
        <v>0.3</v>
      </c>
      <c r="AG105">
        <v>0.3</v>
      </c>
      <c r="AH105">
        <v>20</v>
      </c>
      <c r="AI105">
        <v>11.1</v>
      </c>
      <c r="AJ105">
        <v>0.4</v>
      </c>
      <c r="AK105">
        <v>0.3</v>
      </c>
      <c r="AL105" s="30">
        <v>24</v>
      </c>
      <c r="AM105">
        <v>11.7</v>
      </c>
      <c r="AN105">
        <v>0.5</v>
      </c>
      <c r="AO105">
        <v>0.3</v>
      </c>
      <c r="AP105">
        <v>175</v>
      </c>
      <c r="AQ105">
        <v>8.5</v>
      </c>
      <c r="AR105">
        <v>0.3</v>
      </c>
      <c r="AS105">
        <v>0.3</v>
      </c>
      <c r="AV105" t="b">
        <f t="shared" si="1"/>
        <v>0</v>
      </c>
    </row>
    <row r="106" spans="1:48" x14ac:dyDescent="0.3">
      <c r="A106" t="s">
        <v>57</v>
      </c>
      <c r="B106">
        <v>0</v>
      </c>
      <c r="C106">
        <v>0</v>
      </c>
      <c r="D106">
        <v>0</v>
      </c>
      <c r="E106">
        <v>0.1</v>
      </c>
      <c r="F106">
        <v>7</v>
      </c>
      <c r="G106">
        <v>9</v>
      </c>
      <c r="H106">
        <v>0.1</v>
      </c>
      <c r="I106">
        <v>0.1</v>
      </c>
      <c r="J106">
        <v>7</v>
      </c>
      <c r="K106">
        <v>8.1</v>
      </c>
      <c r="L106">
        <v>0.1</v>
      </c>
      <c r="M106">
        <v>0.1</v>
      </c>
      <c r="N106">
        <v>9</v>
      </c>
      <c r="O106">
        <v>10.199999999999999</v>
      </c>
      <c r="P106">
        <v>0.2</v>
      </c>
      <c r="Q106">
        <v>0.1</v>
      </c>
      <c r="R106">
        <v>9</v>
      </c>
      <c r="S106">
        <v>11.4</v>
      </c>
      <c r="T106">
        <v>0.2</v>
      </c>
      <c r="U106">
        <v>0.1</v>
      </c>
      <c r="V106">
        <v>6</v>
      </c>
      <c r="W106">
        <v>8</v>
      </c>
      <c r="X106">
        <v>0.1</v>
      </c>
      <c r="Y106">
        <v>0.1</v>
      </c>
      <c r="Z106">
        <v>8</v>
      </c>
      <c r="AA106">
        <v>11.4</v>
      </c>
      <c r="AB106">
        <v>0.2</v>
      </c>
      <c r="AC106">
        <v>0.1</v>
      </c>
      <c r="AD106">
        <v>13</v>
      </c>
      <c r="AE106">
        <v>16.899999999999999</v>
      </c>
      <c r="AF106">
        <v>0.3</v>
      </c>
      <c r="AG106">
        <v>0.1</v>
      </c>
      <c r="AH106">
        <v>5</v>
      </c>
      <c r="AI106">
        <v>6.4</v>
      </c>
      <c r="AJ106">
        <v>0.1</v>
      </c>
      <c r="AK106">
        <v>0.1</v>
      </c>
      <c r="AL106" s="30">
        <v>6</v>
      </c>
      <c r="AM106">
        <v>10.7</v>
      </c>
      <c r="AN106">
        <v>0.1</v>
      </c>
      <c r="AO106">
        <v>0.1</v>
      </c>
      <c r="AP106">
        <v>70</v>
      </c>
      <c r="AQ106">
        <v>9.1999999999999993</v>
      </c>
      <c r="AR106">
        <v>0.1</v>
      </c>
      <c r="AS106">
        <v>0.1</v>
      </c>
      <c r="AV106" t="b">
        <f t="shared" si="1"/>
        <v>0</v>
      </c>
    </row>
    <row r="107" spans="1:48" x14ac:dyDescent="0.3">
      <c r="A107" t="s">
        <v>56</v>
      </c>
      <c r="B107">
        <v>5</v>
      </c>
      <c r="C107">
        <v>3.1</v>
      </c>
      <c r="D107">
        <v>0.1</v>
      </c>
      <c r="E107">
        <v>0.2</v>
      </c>
      <c r="F107">
        <v>11</v>
      </c>
      <c r="G107">
        <v>7.7</v>
      </c>
      <c r="H107">
        <v>0.2</v>
      </c>
      <c r="I107">
        <v>0.2</v>
      </c>
      <c r="J107">
        <v>5</v>
      </c>
      <c r="K107">
        <v>3.1</v>
      </c>
      <c r="L107">
        <v>0.1</v>
      </c>
      <c r="M107">
        <v>0.2</v>
      </c>
      <c r="N107">
        <v>7</v>
      </c>
      <c r="O107">
        <v>4.8</v>
      </c>
      <c r="P107">
        <v>0.1</v>
      </c>
      <c r="Q107">
        <v>0.2</v>
      </c>
      <c r="R107">
        <v>10</v>
      </c>
      <c r="S107">
        <v>7.2</v>
      </c>
      <c r="T107">
        <v>0.2</v>
      </c>
      <c r="U107">
        <v>0.2</v>
      </c>
      <c r="V107">
        <v>16</v>
      </c>
      <c r="W107">
        <v>11</v>
      </c>
      <c r="X107">
        <v>0.3</v>
      </c>
      <c r="Y107">
        <v>0.2</v>
      </c>
      <c r="Z107">
        <v>16</v>
      </c>
      <c r="AA107">
        <v>11.9</v>
      </c>
      <c r="AB107">
        <v>0.3</v>
      </c>
      <c r="AC107">
        <v>0.2</v>
      </c>
      <c r="AD107">
        <v>11</v>
      </c>
      <c r="AE107">
        <v>9.9</v>
      </c>
      <c r="AF107">
        <v>0.2</v>
      </c>
      <c r="AG107">
        <v>0.2</v>
      </c>
      <c r="AH107">
        <v>3</v>
      </c>
      <c r="AI107" t="s">
        <v>167</v>
      </c>
      <c r="AJ107" t="s">
        <v>167</v>
      </c>
      <c r="AK107">
        <v>0.2</v>
      </c>
      <c r="AL107" s="30">
        <v>9</v>
      </c>
      <c r="AM107">
        <v>6.8</v>
      </c>
      <c r="AN107">
        <v>0.2</v>
      </c>
      <c r="AO107">
        <v>0.2</v>
      </c>
      <c r="AP107">
        <v>93</v>
      </c>
      <c r="AQ107">
        <v>6.7</v>
      </c>
      <c r="AR107">
        <v>0.2</v>
      </c>
      <c r="AS107">
        <v>0.2</v>
      </c>
      <c r="AV107" t="b">
        <f t="shared" si="1"/>
        <v>0</v>
      </c>
    </row>
    <row r="108" spans="1:48" x14ac:dyDescent="0.3">
      <c r="A108" t="s">
        <v>55</v>
      </c>
      <c r="B108">
        <v>62</v>
      </c>
      <c r="C108">
        <v>8.8000000000000007</v>
      </c>
      <c r="D108">
        <v>1</v>
      </c>
      <c r="E108">
        <v>0.8</v>
      </c>
      <c r="F108">
        <v>45</v>
      </c>
      <c r="G108">
        <v>7</v>
      </c>
      <c r="H108">
        <v>0.7</v>
      </c>
      <c r="I108">
        <v>0.7</v>
      </c>
      <c r="J108">
        <v>37</v>
      </c>
      <c r="K108">
        <v>5.3</v>
      </c>
      <c r="L108">
        <v>0.6</v>
      </c>
      <c r="M108">
        <v>0.8</v>
      </c>
      <c r="N108">
        <v>43</v>
      </c>
      <c r="O108">
        <v>9.6999999999999993</v>
      </c>
      <c r="P108">
        <v>0.8</v>
      </c>
      <c r="Q108">
        <v>0.6</v>
      </c>
      <c r="R108">
        <v>32</v>
      </c>
      <c r="S108">
        <v>7.7</v>
      </c>
      <c r="T108">
        <v>0.6</v>
      </c>
      <c r="U108">
        <v>0.6</v>
      </c>
      <c r="V108">
        <v>41</v>
      </c>
      <c r="W108">
        <v>11.6</v>
      </c>
      <c r="X108">
        <v>0.8</v>
      </c>
      <c r="Y108">
        <v>0.5</v>
      </c>
      <c r="Z108">
        <v>36</v>
      </c>
      <c r="AA108">
        <v>9.6999999999999993</v>
      </c>
      <c r="AB108">
        <v>0.8</v>
      </c>
      <c r="AC108">
        <v>0.6</v>
      </c>
      <c r="AD108">
        <v>32</v>
      </c>
      <c r="AE108">
        <v>7.9</v>
      </c>
      <c r="AF108">
        <v>0.7</v>
      </c>
      <c r="AG108">
        <v>0.6</v>
      </c>
      <c r="AH108">
        <v>31</v>
      </c>
      <c r="AI108">
        <v>7.6</v>
      </c>
      <c r="AJ108">
        <v>0.7</v>
      </c>
      <c r="AK108">
        <v>0.6</v>
      </c>
      <c r="AL108" s="30">
        <v>45</v>
      </c>
      <c r="AM108">
        <v>10.7</v>
      </c>
      <c r="AN108">
        <v>1</v>
      </c>
      <c r="AO108">
        <v>0.6</v>
      </c>
      <c r="AP108">
        <v>404</v>
      </c>
      <c r="AQ108">
        <v>8.3000000000000007</v>
      </c>
      <c r="AR108">
        <v>0.8</v>
      </c>
      <c r="AS108">
        <v>0.7</v>
      </c>
      <c r="AV108" t="b">
        <f t="shared" si="1"/>
        <v>0</v>
      </c>
    </row>
    <row r="109" spans="1:48" x14ac:dyDescent="0.3">
      <c r="A109" t="s">
        <v>54</v>
      </c>
      <c r="B109">
        <v>99</v>
      </c>
      <c r="C109">
        <v>7.2</v>
      </c>
      <c r="D109">
        <v>1.6</v>
      </c>
      <c r="E109">
        <v>1.5</v>
      </c>
      <c r="F109">
        <v>103</v>
      </c>
      <c r="G109">
        <v>7.5</v>
      </c>
      <c r="H109">
        <v>1.5</v>
      </c>
      <c r="I109">
        <v>1.5</v>
      </c>
      <c r="J109">
        <v>106</v>
      </c>
      <c r="K109">
        <v>7.1</v>
      </c>
      <c r="L109">
        <v>1.7</v>
      </c>
      <c r="M109">
        <v>1.7</v>
      </c>
      <c r="N109">
        <v>84</v>
      </c>
      <c r="O109">
        <v>7.1</v>
      </c>
      <c r="P109">
        <v>1.6</v>
      </c>
      <c r="Q109">
        <v>1.7</v>
      </c>
      <c r="R109">
        <v>92</v>
      </c>
      <c r="S109">
        <v>7.2</v>
      </c>
      <c r="T109">
        <v>1.8</v>
      </c>
      <c r="U109">
        <v>1.9</v>
      </c>
      <c r="V109">
        <v>86</v>
      </c>
      <c r="W109">
        <v>7.5</v>
      </c>
      <c r="X109">
        <v>1.7</v>
      </c>
      <c r="Y109">
        <v>1.8</v>
      </c>
      <c r="Z109">
        <v>83</v>
      </c>
      <c r="AA109">
        <v>6.7</v>
      </c>
      <c r="AB109">
        <v>1.7</v>
      </c>
      <c r="AC109">
        <v>1.9</v>
      </c>
      <c r="AD109">
        <v>91</v>
      </c>
      <c r="AE109">
        <v>7.2</v>
      </c>
      <c r="AF109">
        <v>1.9</v>
      </c>
      <c r="AG109">
        <v>1.9</v>
      </c>
      <c r="AH109">
        <v>99</v>
      </c>
      <c r="AI109">
        <v>7.9</v>
      </c>
      <c r="AJ109">
        <v>2.1</v>
      </c>
      <c r="AK109">
        <v>1.9</v>
      </c>
      <c r="AL109" s="30">
        <v>89</v>
      </c>
      <c r="AM109">
        <v>7.1</v>
      </c>
      <c r="AN109">
        <v>1.9</v>
      </c>
      <c r="AO109">
        <v>1.8</v>
      </c>
      <c r="AP109">
        <v>932</v>
      </c>
      <c r="AQ109">
        <v>7.3</v>
      </c>
      <c r="AR109">
        <v>1.7</v>
      </c>
      <c r="AS109">
        <v>1.7</v>
      </c>
      <c r="AV109" t="b">
        <f t="shared" si="1"/>
        <v>0</v>
      </c>
    </row>
    <row r="110" spans="1:48" x14ac:dyDescent="0.3">
      <c r="A110" t="s">
        <v>53</v>
      </c>
      <c r="B110">
        <v>59</v>
      </c>
      <c r="C110">
        <v>6.2</v>
      </c>
      <c r="D110">
        <v>0.9</v>
      </c>
      <c r="E110">
        <v>1.1000000000000001</v>
      </c>
      <c r="F110">
        <v>66</v>
      </c>
      <c r="G110">
        <v>7.3</v>
      </c>
      <c r="H110">
        <v>1</v>
      </c>
      <c r="I110">
        <v>1</v>
      </c>
      <c r="J110">
        <v>62</v>
      </c>
      <c r="K110">
        <v>7.2</v>
      </c>
      <c r="L110">
        <v>1</v>
      </c>
      <c r="M110">
        <v>1</v>
      </c>
      <c r="N110">
        <v>50</v>
      </c>
      <c r="O110">
        <v>6.6</v>
      </c>
      <c r="P110">
        <v>1</v>
      </c>
      <c r="Q110">
        <v>1.1000000000000001</v>
      </c>
      <c r="R110">
        <v>37</v>
      </c>
      <c r="S110">
        <v>5.5</v>
      </c>
      <c r="T110">
        <v>0.7</v>
      </c>
      <c r="U110">
        <v>1</v>
      </c>
      <c r="V110">
        <v>73</v>
      </c>
      <c r="W110">
        <v>10.5</v>
      </c>
      <c r="X110">
        <v>1.4</v>
      </c>
      <c r="Y110">
        <v>1.1000000000000001</v>
      </c>
      <c r="Z110">
        <v>43</v>
      </c>
      <c r="AA110">
        <v>6.2</v>
      </c>
      <c r="AB110">
        <v>0.9</v>
      </c>
      <c r="AC110">
        <v>1.1000000000000001</v>
      </c>
      <c r="AD110">
        <v>47</v>
      </c>
      <c r="AE110">
        <v>7.3</v>
      </c>
      <c r="AF110">
        <v>1</v>
      </c>
      <c r="AG110">
        <v>1</v>
      </c>
      <c r="AH110">
        <v>66</v>
      </c>
      <c r="AI110">
        <v>9.8000000000000007</v>
      </c>
      <c r="AJ110">
        <v>1.4</v>
      </c>
      <c r="AK110">
        <v>1</v>
      </c>
      <c r="AL110" s="30">
        <v>42</v>
      </c>
      <c r="AM110">
        <v>6.9</v>
      </c>
      <c r="AN110">
        <v>0.9</v>
      </c>
      <c r="AO110">
        <v>0.9</v>
      </c>
      <c r="AP110">
        <v>545</v>
      </c>
      <c r="AQ110">
        <v>7.3</v>
      </c>
      <c r="AR110">
        <v>1</v>
      </c>
      <c r="AS110">
        <v>1</v>
      </c>
      <c r="AV110" t="b">
        <f t="shared" si="1"/>
        <v>0</v>
      </c>
    </row>
    <row r="111" spans="1:48" x14ac:dyDescent="0.3">
      <c r="A111" t="s">
        <v>52</v>
      </c>
      <c r="B111">
        <v>25</v>
      </c>
      <c r="C111">
        <v>7.4</v>
      </c>
      <c r="D111">
        <v>0.4</v>
      </c>
      <c r="E111">
        <v>0.4</v>
      </c>
      <c r="F111">
        <v>25</v>
      </c>
      <c r="G111">
        <v>8.1</v>
      </c>
      <c r="H111">
        <v>0.4</v>
      </c>
      <c r="I111">
        <v>0.3</v>
      </c>
      <c r="J111">
        <v>19</v>
      </c>
      <c r="K111">
        <v>5.5</v>
      </c>
      <c r="L111">
        <v>0.3</v>
      </c>
      <c r="M111">
        <v>0.4</v>
      </c>
      <c r="N111">
        <v>36</v>
      </c>
      <c r="O111">
        <v>12.3</v>
      </c>
      <c r="P111">
        <v>0.7</v>
      </c>
      <c r="Q111">
        <v>0.4</v>
      </c>
      <c r="R111">
        <v>21</v>
      </c>
      <c r="S111">
        <v>8.1999999999999993</v>
      </c>
      <c r="T111">
        <v>0.4</v>
      </c>
      <c r="U111">
        <v>0.4</v>
      </c>
      <c r="V111">
        <v>18</v>
      </c>
      <c r="W111">
        <v>6.5</v>
      </c>
      <c r="X111">
        <v>0.4</v>
      </c>
      <c r="Y111">
        <v>0.4</v>
      </c>
      <c r="Z111">
        <v>6</v>
      </c>
      <c r="AA111">
        <v>2.4</v>
      </c>
      <c r="AB111">
        <v>0.1</v>
      </c>
      <c r="AC111">
        <v>0.4</v>
      </c>
      <c r="AD111">
        <v>19</v>
      </c>
      <c r="AE111">
        <v>7</v>
      </c>
      <c r="AF111">
        <v>0.4</v>
      </c>
      <c r="AG111">
        <v>0.4</v>
      </c>
      <c r="AH111">
        <v>6</v>
      </c>
      <c r="AI111">
        <v>2.4</v>
      </c>
      <c r="AJ111">
        <v>0.1</v>
      </c>
      <c r="AK111">
        <v>0.4</v>
      </c>
      <c r="AL111" s="30">
        <v>16</v>
      </c>
      <c r="AM111">
        <v>6</v>
      </c>
      <c r="AN111">
        <v>0.3</v>
      </c>
      <c r="AO111">
        <v>0.4</v>
      </c>
      <c r="AP111">
        <v>191</v>
      </c>
      <c r="AQ111">
        <v>6.7</v>
      </c>
      <c r="AR111">
        <v>0.4</v>
      </c>
      <c r="AS111">
        <v>0.4</v>
      </c>
      <c r="AV111" t="b">
        <f t="shared" si="1"/>
        <v>0</v>
      </c>
    </row>
    <row r="112" spans="1:48" x14ac:dyDescent="0.3">
      <c r="A112" t="s">
        <v>51</v>
      </c>
      <c r="B112">
        <v>10</v>
      </c>
      <c r="C112">
        <v>7.7</v>
      </c>
      <c r="D112">
        <v>0.2</v>
      </c>
      <c r="E112">
        <v>0.1</v>
      </c>
      <c r="F112">
        <v>8</v>
      </c>
      <c r="G112">
        <v>7.3</v>
      </c>
      <c r="H112">
        <v>0.1</v>
      </c>
      <c r="I112">
        <v>0.1</v>
      </c>
      <c r="J112">
        <v>7</v>
      </c>
      <c r="K112">
        <v>5.3</v>
      </c>
      <c r="L112">
        <v>0.1</v>
      </c>
      <c r="M112">
        <v>0.1</v>
      </c>
      <c r="N112">
        <v>9</v>
      </c>
      <c r="O112">
        <v>7.7</v>
      </c>
      <c r="P112">
        <v>0.2</v>
      </c>
      <c r="Q112">
        <v>0.2</v>
      </c>
      <c r="R112">
        <v>11</v>
      </c>
      <c r="S112">
        <v>8.3000000000000007</v>
      </c>
      <c r="T112">
        <v>0.2</v>
      </c>
      <c r="U112">
        <v>0.2</v>
      </c>
      <c r="V112">
        <v>8</v>
      </c>
      <c r="W112">
        <v>6.6</v>
      </c>
      <c r="X112">
        <v>0.2</v>
      </c>
      <c r="Y112">
        <v>0.2</v>
      </c>
      <c r="Z112">
        <v>3</v>
      </c>
      <c r="AA112" t="s">
        <v>167</v>
      </c>
      <c r="AB112" t="s">
        <v>167</v>
      </c>
      <c r="AC112">
        <v>0.2</v>
      </c>
      <c r="AD112">
        <v>12</v>
      </c>
      <c r="AE112">
        <v>10.199999999999999</v>
      </c>
      <c r="AF112">
        <v>0.3</v>
      </c>
      <c r="AG112">
        <v>0.2</v>
      </c>
      <c r="AH112">
        <v>6</v>
      </c>
      <c r="AI112">
        <v>5.5</v>
      </c>
      <c r="AJ112">
        <v>0.1</v>
      </c>
      <c r="AK112">
        <v>0.2</v>
      </c>
      <c r="AL112" s="30">
        <v>9</v>
      </c>
      <c r="AM112">
        <v>6.6</v>
      </c>
      <c r="AN112">
        <v>0.2</v>
      </c>
      <c r="AO112">
        <v>0.2</v>
      </c>
      <c r="AP112">
        <v>83</v>
      </c>
      <c r="AQ112">
        <v>6.8</v>
      </c>
      <c r="AR112">
        <v>0.2</v>
      </c>
      <c r="AS112">
        <v>0.2</v>
      </c>
      <c r="AV112" t="b">
        <f t="shared" si="1"/>
        <v>0</v>
      </c>
    </row>
    <row r="113" spans="1:48" x14ac:dyDescent="0.3">
      <c r="A113" t="s">
        <v>50</v>
      </c>
      <c r="B113">
        <v>114</v>
      </c>
      <c r="C113">
        <v>7.1</v>
      </c>
      <c r="D113">
        <v>1.8</v>
      </c>
      <c r="E113">
        <v>1.8</v>
      </c>
      <c r="F113">
        <v>141</v>
      </c>
      <c r="G113">
        <v>8</v>
      </c>
      <c r="H113">
        <v>2.1</v>
      </c>
      <c r="I113">
        <v>1.9</v>
      </c>
      <c r="J113">
        <v>113</v>
      </c>
      <c r="K113">
        <v>6.5</v>
      </c>
      <c r="L113">
        <v>1.8</v>
      </c>
      <c r="M113">
        <v>1.9</v>
      </c>
      <c r="N113">
        <v>114</v>
      </c>
      <c r="O113">
        <v>6.7</v>
      </c>
      <c r="P113">
        <v>2.2000000000000002</v>
      </c>
      <c r="Q113">
        <v>2.5</v>
      </c>
      <c r="R113">
        <v>95</v>
      </c>
      <c r="S113">
        <v>6.3</v>
      </c>
      <c r="T113">
        <v>1.8</v>
      </c>
      <c r="U113">
        <v>2.2000000000000002</v>
      </c>
      <c r="V113">
        <v>100</v>
      </c>
      <c r="W113">
        <v>6.8</v>
      </c>
      <c r="X113">
        <v>1.9</v>
      </c>
      <c r="Y113">
        <v>2.2999999999999998</v>
      </c>
      <c r="Z113">
        <v>87</v>
      </c>
      <c r="AA113">
        <v>6.1</v>
      </c>
      <c r="AB113">
        <v>1.8</v>
      </c>
      <c r="AC113">
        <v>2.2000000000000002</v>
      </c>
      <c r="AD113">
        <v>88</v>
      </c>
      <c r="AE113">
        <v>6.1</v>
      </c>
      <c r="AF113">
        <v>1.8</v>
      </c>
      <c r="AG113">
        <v>2.2000000000000002</v>
      </c>
      <c r="AH113">
        <v>86</v>
      </c>
      <c r="AI113">
        <v>6</v>
      </c>
      <c r="AJ113">
        <v>1.9</v>
      </c>
      <c r="AK113">
        <v>2.2000000000000002</v>
      </c>
      <c r="AL113" s="30">
        <v>88</v>
      </c>
      <c r="AM113">
        <v>5.9</v>
      </c>
      <c r="AN113">
        <v>1.9</v>
      </c>
      <c r="AO113">
        <v>2.2000000000000002</v>
      </c>
      <c r="AP113" s="1">
        <v>1026</v>
      </c>
      <c r="AQ113">
        <v>6.6</v>
      </c>
      <c r="AR113">
        <v>1.9</v>
      </c>
      <c r="AS113">
        <v>2.1</v>
      </c>
      <c r="AV113" t="b">
        <f t="shared" si="1"/>
        <v>0</v>
      </c>
    </row>
    <row r="114" spans="1:48" x14ac:dyDescent="0.3">
      <c r="A114" t="s">
        <v>49</v>
      </c>
      <c r="B114">
        <v>14</v>
      </c>
      <c r="C114">
        <v>7.4</v>
      </c>
      <c r="D114">
        <v>0.2</v>
      </c>
      <c r="E114">
        <v>0.2</v>
      </c>
      <c r="F114">
        <v>13</v>
      </c>
      <c r="G114">
        <v>6.7</v>
      </c>
      <c r="H114">
        <v>0.2</v>
      </c>
      <c r="I114">
        <v>0.2</v>
      </c>
      <c r="J114">
        <v>8</v>
      </c>
      <c r="K114">
        <v>4.3</v>
      </c>
      <c r="L114">
        <v>0.1</v>
      </c>
      <c r="M114">
        <v>0.2</v>
      </c>
      <c r="N114">
        <v>9</v>
      </c>
      <c r="O114">
        <v>5.0999999999999996</v>
      </c>
      <c r="P114">
        <v>0.2</v>
      </c>
      <c r="Q114">
        <v>0.3</v>
      </c>
      <c r="R114">
        <v>17</v>
      </c>
      <c r="S114">
        <v>9.8000000000000007</v>
      </c>
      <c r="T114">
        <v>0.3</v>
      </c>
      <c r="U114">
        <v>0.3</v>
      </c>
      <c r="V114">
        <v>10</v>
      </c>
      <c r="W114">
        <v>6</v>
      </c>
      <c r="X114">
        <v>0.2</v>
      </c>
      <c r="Y114">
        <v>0.3</v>
      </c>
      <c r="Z114">
        <v>13</v>
      </c>
      <c r="AA114">
        <v>9</v>
      </c>
      <c r="AB114">
        <v>0.3</v>
      </c>
      <c r="AC114">
        <v>0.2</v>
      </c>
      <c r="AD114">
        <v>13</v>
      </c>
      <c r="AE114">
        <v>8.9</v>
      </c>
      <c r="AF114">
        <v>0.3</v>
      </c>
      <c r="AG114">
        <v>0.2</v>
      </c>
      <c r="AH114">
        <v>9</v>
      </c>
      <c r="AI114">
        <v>6.3</v>
      </c>
      <c r="AJ114">
        <v>0.2</v>
      </c>
      <c r="AK114">
        <v>0.2</v>
      </c>
      <c r="AL114" s="30">
        <v>7</v>
      </c>
      <c r="AM114">
        <v>5.9</v>
      </c>
      <c r="AN114">
        <v>0.1</v>
      </c>
      <c r="AO114">
        <v>0.2</v>
      </c>
      <c r="AP114">
        <v>113</v>
      </c>
      <c r="AQ114">
        <v>6.9</v>
      </c>
      <c r="AR114">
        <v>0.2</v>
      </c>
      <c r="AS114">
        <v>0.2</v>
      </c>
      <c r="AV114" t="b">
        <f t="shared" si="1"/>
        <v>0</v>
      </c>
    </row>
    <row r="115" spans="1:48" x14ac:dyDescent="0.3">
      <c r="A115" t="s">
        <v>48</v>
      </c>
      <c r="B115">
        <v>23</v>
      </c>
      <c r="C115">
        <v>7.1</v>
      </c>
      <c r="D115">
        <v>0.4</v>
      </c>
      <c r="E115">
        <v>0.4</v>
      </c>
      <c r="F115">
        <v>25</v>
      </c>
      <c r="G115">
        <v>6.7</v>
      </c>
      <c r="H115">
        <v>0.4</v>
      </c>
      <c r="I115">
        <v>0.4</v>
      </c>
      <c r="J115">
        <v>31</v>
      </c>
      <c r="K115">
        <v>8.8000000000000007</v>
      </c>
      <c r="L115">
        <v>0.5</v>
      </c>
      <c r="M115">
        <v>0.4</v>
      </c>
      <c r="N115">
        <v>25</v>
      </c>
      <c r="O115">
        <v>7.6</v>
      </c>
      <c r="P115">
        <v>0.5</v>
      </c>
      <c r="Q115">
        <v>0.5</v>
      </c>
      <c r="R115">
        <v>29</v>
      </c>
      <c r="S115">
        <v>8.6999999999999993</v>
      </c>
      <c r="T115">
        <v>0.6</v>
      </c>
      <c r="U115">
        <v>0.5</v>
      </c>
      <c r="V115">
        <v>19</v>
      </c>
      <c r="W115">
        <v>6.4</v>
      </c>
      <c r="X115">
        <v>0.4</v>
      </c>
      <c r="Y115">
        <v>0.5</v>
      </c>
      <c r="Z115">
        <v>18</v>
      </c>
      <c r="AA115">
        <v>6.6</v>
      </c>
      <c r="AB115">
        <v>0.4</v>
      </c>
      <c r="AC115">
        <v>0.4</v>
      </c>
      <c r="AD115">
        <v>25</v>
      </c>
      <c r="AE115">
        <v>8.6999999999999993</v>
      </c>
      <c r="AF115">
        <v>0.5</v>
      </c>
      <c r="AG115">
        <v>0.4</v>
      </c>
      <c r="AH115">
        <v>23</v>
      </c>
      <c r="AI115">
        <v>8.9</v>
      </c>
      <c r="AJ115">
        <v>0.5</v>
      </c>
      <c r="AK115">
        <v>0.4</v>
      </c>
      <c r="AL115" s="30">
        <v>27</v>
      </c>
      <c r="AM115">
        <v>8.6999999999999993</v>
      </c>
      <c r="AN115">
        <v>0.6</v>
      </c>
      <c r="AO115">
        <v>0.5</v>
      </c>
      <c r="AP115">
        <v>245</v>
      </c>
      <c r="AQ115">
        <v>7.8</v>
      </c>
      <c r="AR115">
        <v>0.5</v>
      </c>
      <c r="AS115">
        <v>0.4</v>
      </c>
      <c r="AV115" t="b">
        <f t="shared" si="1"/>
        <v>0</v>
      </c>
    </row>
    <row r="116" spans="1:48" x14ac:dyDescent="0.3">
      <c r="A116" t="s">
        <v>47</v>
      </c>
      <c r="B116">
        <v>25</v>
      </c>
      <c r="C116">
        <v>10.1</v>
      </c>
      <c r="D116">
        <v>0.4</v>
      </c>
      <c r="E116">
        <v>0.3</v>
      </c>
      <c r="F116">
        <v>20</v>
      </c>
      <c r="G116">
        <v>8.3000000000000007</v>
      </c>
      <c r="H116">
        <v>0.3</v>
      </c>
      <c r="I116">
        <v>0.3</v>
      </c>
      <c r="J116">
        <v>24</v>
      </c>
      <c r="K116">
        <v>10.5</v>
      </c>
      <c r="L116">
        <v>0.4</v>
      </c>
      <c r="M116">
        <v>0.3</v>
      </c>
      <c r="N116">
        <v>14</v>
      </c>
      <c r="O116">
        <v>6.5</v>
      </c>
      <c r="P116">
        <v>0.3</v>
      </c>
      <c r="Q116">
        <v>0.3</v>
      </c>
      <c r="R116">
        <v>17</v>
      </c>
      <c r="S116">
        <v>8.4</v>
      </c>
      <c r="T116">
        <v>0.3</v>
      </c>
      <c r="U116">
        <v>0.3</v>
      </c>
      <c r="V116">
        <v>21</v>
      </c>
      <c r="W116">
        <v>11.1</v>
      </c>
      <c r="X116">
        <v>0.4</v>
      </c>
      <c r="Y116">
        <v>0.3</v>
      </c>
      <c r="Z116">
        <v>13</v>
      </c>
      <c r="AA116">
        <v>6.6</v>
      </c>
      <c r="AB116">
        <v>0.3</v>
      </c>
      <c r="AC116">
        <v>0.3</v>
      </c>
      <c r="AD116">
        <v>13</v>
      </c>
      <c r="AE116">
        <v>6.6</v>
      </c>
      <c r="AF116">
        <v>0.3</v>
      </c>
      <c r="AG116">
        <v>0.3</v>
      </c>
      <c r="AH116">
        <v>14</v>
      </c>
      <c r="AI116">
        <v>7.2</v>
      </c>
      <c r="AJ116">
        <v>0.3</v>
      </c>
      <c r="AK116">
        <v>0.3</v>
      </c>
      <c r="AL116" s="30">
        <v>14</v>
      </c>
      <c r="AM116">
        <v>7.5</v>
      </c>
      <c r="AN116">
        <v>0.3</v>
      </c>
      <c r="AO116">
        <v>0.3</v>
      </c>
      <c r="AP116">
        <v>175</v>
      </c>
      <c r="AQ116">
        <v>8.3000000000000007</v>
      </c>
      <c r="AR116">
        <v>0.3</v>
      </c>
      <c r="AS116">
        <v>0.3</v>
      </c>
      <c r="AV116" t="b">
        <f t="shared" si="1"/>
        <v>0</v>
      </c>
    </row>
    <row r="117" spans="1:48" x14ac:dyDescent="0.3">
      <c r="A117" t="s">
        <v>46</v>
      </c>
      <c r="B117">
        <v>14</v>
      </c>
      <c r="C117">
        <v>9</v>
      </c>
      <c r="D117">
        <v>0.2</v>
      </c>
      <c r="E117">
        <v>0.2</v>
      </c>
      <c r="F117">
        <v>11</v>
      </c>
      <c r="G117">
        <v>7.2</v>
      </c>
      <c r="H117">
        <v>0.2</v>
      </c>
      <c r="I117">
        <v>0.2</v>
      </c>
      <c r="J117">
        <v>9</v>
      </c>
      <c r="K117">
        <v>5.7</v>
      </c>
      <c r="L117">
        <v>0.1</v>
      </c>
      <c r="M117">
        <v>0.2</v>
      </c>
      <c r="N117">
        <v>18</v>
      </c>
      <c r="O117">
        <v>10.7</v>
      </c>
      <c r="P117">
        <v>0.3</v>
      </c>
      <c r="Q117">
        <v>0.2</v>
      </c>
      <c r="R117">
        <v>12</v>
      </c>
      <c r="S117">
        <v>7.4</v>
      </c>
      <c r="T117">
        <v>0.2</v>
      </c>
      <c r="U117">
        <v>0.2</v>
      </c>
      <c r="V117">
        <v>20</v>
      </c>
      <c r="W117">
        <v>12.6</v>
      </c>
      <c r="X117">
        <v>0.4</v>
      </c>
      <c r="Y117">
        <v>0.2</v>
      </c>
      <c r="Z117">
        <v>4</v>
      </c>
      <c r="AA117" t="s">
        <v>167</v>
      </c>
      <c r="AB117" t="s">
        <v>167</v>
      </c>
      <c r="AC117">
        <v>0.2</v>
      </c>
      <c r="AD117">
        <v>8</v>
      </c>
      <c r="AE117">
        <v>5.2</v>
      </c>
      <c r="AF117">
        <v>0.2</v>
      </c>
      <c r="AG117">
        <v>0.2</v>
      </c>
      <c r="AH117">
        <v>13</v>
      </c>
      <c r="AI117">
        <v>9.9</v>
      </c>
      <c r="AJ117">
        <v>0.3</v>
      </c>
      <c r="AK117">
        <v>0.2</v>
      </c>
      <c r="AL117" s="30">
        <v>11</v>
      </c>
      <c r="AM117">
        <v>7.6</v>
      </c>
      <c r="AN117">
        <v>0.2</v>
      </c>
      <c r="AO117">
        <v>0.2</v>
      </c>
      <c r="AP117">
        <v>120</v>
      </c>
      <c r="AQ117">
        <v>8</v>
      </c>
      <c r="AR117">
        <v>0.2</v>
      </c>
      <c r="AS117">
        <v>0.2</v>
      </c>
      <c r="AV117" t="b">
        <f t="shared" si="1"/>
        <v>0</v>
      </c>
    </row>
    <row r="118" spans="1:48" x14ac:dyDescent="0.3">
      <c r="A118" t="s">
        <v>45</v>
      </c>
      <c r="B118">
        <v>57</v>
      </c>
      <c r="C118">
        <v>8.8000000000000007</v>
      </c>
      <c r="D118">
        <v>0.9</v>
      </c>
      <c r="E118">
        <v>0.7</v>
      </c>
      <c r="F118">
        <v>47</v>
      </c>
      <c r="G118">
        <v>7.6</v>
      </c>
      <c r="H118">
        <v>0.7</v>
      </c>
      <c r="I118">
        <v>0.7</v>
      </c>
      <c r="J118">
        <v>50</v>
      </c>
      <c r="K118">
        <v>8.1</v>
      </c>
      <c r="L118">
        <v>0.8</v>
      </c>
      <c r="M118">
        <v>0.7</v>
      </c>
      <c r="N118">
        <v>34</v>
      </c>
      <c r="O118">
        <v>7.9</v>
      </c>
      <c r="P118">
        <v>0.7</v>
      </c>
      <c r="Q118">
        <v>0.6</v>
      </c>
      <c r="R118">
        <v>31</v>
      </c>
      <c r="S118">
        <v>8.1</v>
      </c>
      <c r="T118">
        <v>0.6</v>
      </c>
      <c r="U118">
        <v>0.6</v>
      </c>
      <c r="V118">
        <v>42</v>
      </c>
      <c r="W118">
        <v>11.3</v>
      </c>
      <c r="X118">
        <v>0.8</v>
      </c>
      <c r="Y118">
        <v>0.6</v>
      </c>
      <c r="Z118">
        <v>38</v>
      </c>
      <c r="AA118">
        <v>9.5</v>
      </c>
      <c r="AB118">
        <v>0.8</v>
      </c>
      <c r="AC118">
        <v>0.6</v>
      </c>
      <c r="AD118">
        <v>31</v>
      </c>
      <c r="AE118">
        <v>8.4</v>
      </c>
      <c r="AF118">
        <v>0.7</v>
      </c>
      <c r="AG118">
        <v>0.6</v>
      </c>
      <c r="AH118">
        <v>33</v>
      </c>
      <c r="AI118">
        <v>8.5</v>
      </c>
      <c r="AJ118">
        <v>0.7</v>
      </c>
      <c r="AK118">
        <v>0.6</v>
      </c>
      <c r="AL118" s="30">
        <v>42</v>
      </c>
      <c r="AM118">
        <v>10.9</v>
      </c>
      <c r="AN118">
        <v>0.9</v>
      </c>
      <c r="AO118">
        <v>0.6</v>
      </c>
      <c r="AP118">
        <v>405</v>
      </c>
      <c r="AQ118">
        <v>8.8000000000000007</v>
      </c>
      <c r="AR118">
        <v>0.8</v>
      </c>
      <c r="AS118">
        <v>0.6</v>
      </c>
      <c r="AV118" t="b">
        <f t="shared" si="1"/>
        <v>0</v>
      </c>
    </row>
    <row r="119" spans="1:48" x14ac:dyDescent="0.3">
      <c r="A119" t="s">
        <v>44</v>
      </c>
      <c r="B119">
        <v>4</v>
      </c>
      <c r="C119" t="s">
        <v>167</v>
      </c>
      <c r="D119" t="s">
        <v>167</v>
      </c>
      <c r="E119">
        <v>0.1</v>
      </c>
      <c r="F119">
        <v>4</v>
      </c>
      <c r="G119" t="s">
        <v>167</v>
      </c>
      <c r="H119" t="s">
        <v>167</v>
      </c>
      <c r="I119">
        <v>0.1</v>
      </c>
      <c r="J119">
        <v>5</v>
      </c>
      <c r="K119">
        <v>7.8</v>
      </c>
      <c r="L119">
        <v>0.1</v>
      </c>
      <c r="M119">
        <v>0.1</v>
      </c>
      <c r="N119">
        <v>6</v>
      </c>
      <c r="O119">
        <v>9.6999999999999993</v>
      </c>
      <c r="P119">
        <v>0.1</v>
      </c>
      <c r="Q119">
        <v>0.1</v>
      </c>
      <c r="R119">
        <v>6</v>
      </c>
      <c r="S119">
        <v>10.5</v>
      </c>
      <c r="T119">
        <v>0.1</v>
      </c>
      <c r="U119">
        <v>0.1</v>
      </c>
      <c r="V119">
        <v>2</v>
      </c>
      <c r="W119" t="s">
        <v>167</v>
      </c>
      <c r="X119" t="s">
        <v>167</v>
      </c>
      <c r="Y119">
        <v>0.1</v>
      </c>
      <c r="Z119">
        <v>1</v>
      </c>
      <c r="AA119" t="s">
        <v>167</v>
      </c>
      <c r="AB119" t="s">
        <v>167</v>
      </c>
      <c r="AC119">
        <v>0.1</v>
      </c>
      <c r="AD119">
        <v>6</v>
      </c>
      <c r="AE119">
        <v>12.2</v>
      </c>
      <c r="AF119">
        <v>0.1</v>
      </c>
      <c r="AG119">
        <v>0.1</v>
      </c>
      <c r="AH119">
        <v>6</v>
      </c>
      <c r="AI119">
        <v>12.5</v>
      </c>
      <c r="AJ119">
        <v>0.1</v>
      </c>
      <c r="AK119">
        <v>0.1</v>
      </c>
      <c r="AL119" s="30">
        <v>5</v>
      </c>
      <c r="AM119">
        <v>10.199999999999999</v>
      </c>
      <c r="AN119">
        <v>0.1</v>
      </c>
      <c r="AO119">
        <v>0.1</v>
      </c>
      <c r="AP119">
        <v>45</v>
      </c>
      <c r="AQ119">
        <v>7.9</v>
      </c>
      <c r="AR119">
        <v>0.1</v>
      </c>
      <c r="AS119">
        <v>0.1</v>
      </c>
      <c r="AV119" t="b">
        <f t="shared" si="1"/>
        <v>0</v>
      </c>
    </row>
    <row r="120" spans="1:48" x14ac:dyDescent="0.3">
      <c r="A120" t="s">
        <v>43</v>
      </c>
      <c r="B120">
        <v>10</v>
      </c>
      <c r="C120">
        <v>6</v>
      </c>
      <c r="D120">
        <v>0.2</v>
      </c>
      <c r="E120">
        <v>0.2</v>
      </c>
      <c r="F120">
        <v>11</v>
      </c>
      <c r="G120">
        <v>6</v>
      </c>
      <c r="H120">
        <v>0.2</v>
      </c>
      <c r="I120">
        <v>0.2</v>
      </c>
      <c r="J120">
        <v>12</v>
      </c>
      <c r="K120">
        <v>7.3</v>
      </c>
      <c r="L120">
        <v>0.2</v>
      </c>
      <c r="M120">
        <v>0.2</v>
      </c>
      <c r="N120">
        <v>11</v>
      </c>
      <c r="O120">
        <v>7.5</v>
      </c>
      <c r="P120">
        <v>0.2</v>
      </c>
      <c r="Q120">
        <v>0.2</v>
      </c>
      <c r="R120">
        <v>12</v>
      </c>
      <c r="S120">
        <v>7.8</v>
      </c>
      <c r="T120">
        <v>0.2</v>
      </c>
      <c r="U120">
        <v>0.2</v>
      </c>
      <c r="V120">
        <v>9</v>
      </c>
      <c r="W120">
        <v>6.3</v>
      </c>
      <c r="X120">
        <v>0.2</v>
      </c>
      <c r="Y120">
        <v>0.2</v>
      </c>
      <c r="Z120">
        <v>9</v>
      </c>
      <c r="AA120">
        <v>5.8</v>
      </c>
      <c r="AB120">
        <v>0.2</v>
      </c>
      <c r="AC120">
        <v>0.2</v>
      </c>
      <c r="AD120">
        <v>11</v>
      </c>
      <c r="AE120">
        <v>7.9</v>
      </c>
      <c r="AF120">
        <v>0.2</v>
      </c>
      <c r="AG120">
        <v>0.2</v>
      </c>
      <c r="AH120">
        <v>7</v>
      </c>
      <c r="AI120">
        <v>5.3</v>
      </c>
      <c r="AJ120">
        <v>0.2</v>
      </c>
      <c r="AK120">
        <v>0.2</v>
      </c>
      <c r="AL120" s="30">
        <v>11</v>
      </c>
      <c r="AM120">
        <v>8.8000000000000007</v>
      </c>
      <c r="AN120">
        <v>0.2</v>
      </c>
      <c r="AO120">
        <v>0.2</v>
      </c>
      <c r="AP120">
        <v>103</v>
      </c>
      <c r="AQ120">
        <v>6.8</v>
      </c>
      <c r="AR120">
        <v>0.2</v>
      </c>
      <c r="AS120">
        <v>0.2</v>
      </c>
      <c r="AV120" t="b">
        <f t="shared" si="1"/>
        <v>0</v>
      </c>
    </row>
    <row r="121" spans="1:48" x14ac:dyDescent="0.3">
      <c r="A121" t="s">
        <v>42</v>
      </c>
      <c r="B121">
        <v>0</v>
      </c>
      <c r="C121">
        <v>0</v>
      </c>
      <c r="D121">
        <v>0</v>
      </c>
      <c r="E121">
        <v>0</v>
      </c>
      <c r="F121">
        <v>0</v>
      </c>
      <c r="G121">
        <v>0</v>
      </c>
      <c r="H121">
        <v>0</v>
      </c>
      <c r="I121">
        <v>0</v>
      </c>
      <c r="J121">
        <v>1</v>
      </c>
      <c r="K121" t="s">
        <v>167</v>
      </c>
      <c r="L121" t="s">
        <v>167</v>
      </c>
      <c r="M121">
        <v>0</v>
      </c>
      <c r="N121">
        <v>1</v>
      </c>
      <c r="O121" t="s">
        <v>167</v>
      </c>
      <c r="P121" t="s">
        <v>167</v>
      </c>
      <c r="Q121">
        <v>0</v>
      </c>
      <c r="R121">
        <v>1</v>
      </c>
      <c r="S121" t="s">
        <v>167</v>
      </c>
      <c r="T121" t="s">
        <v>167</v>
      </c>
      <c r="U121">
        <v>0</v>
      </c>
      <c r="V121">
        <v>0</v>
      </c>
      <c r="W121">
        <v>0</v>
      </c>
      <c r="X121">
        <v>0</v>
      </c>
      <c r="Y121">
        <v>0</v>
      </c>
      <c r="Z121">
        <v>1</v>
      </c>
      <c r="AA121" t="s">
        <v>167</v>
      </c>
      <c r="AB121" t="s">
        <v>167</v>
      </c>
      <c r="AC121">
        <v>0</v>
      </c>
      <c r="AD121">
        <v>0</v>
      </c>
      <c r="AE121">
        <v>0</v>
      </c>
      <c r="AF121">
        <v>0</v>
      </c>
      <c r="AG121">
        <v>0</v>
      </c>
      <c r="AH121">
        <v>0</v>
      </c>
      <c r="AI121">
        <v>0</v>
      </c>
      <c r="AJ121">
        <v>0</v>
      </c>
      <c r="AK121" t="s">
        <v>167</v>
      </c>
      <c r="AL121" s="30">
        <v>0</v>
      </c>
      <c r="AM121">
        <v>0</v>
      </c>
      <c r="AN121">
        <v>0</v>
      </c>
      <c r="AO121" t="s">
        <v>167</v>
      </c>
      <c r="AP121">
        <v>4</v>
      </c>
      <c r="AQ121" t="s">
        <v>167</v>
      </c>
      <c r="AR121" t="s">
        <v>167</v>
      </c>
      <c r="AS121">
        <v>0</v>
      </c>
      <c r="AV121" t="b">
        <f t="shared" si="1"/>
        <v>1</v>
      </c>
    </row>
    <row r="122" spans="1:48" x14ac:dyDescent="0.3">
      <c r="A122" t="s">
        <v>41</v>
      </c>
      <c r="B122">
        <v>13</v>
      </c>
      <c r="C122">
        <v>7.2</v>
      </c>
      <c r="D122">
        <v>0.2</v>
      </c>
      <c r="E122">
        <v>0.2</v>
      </c>
      <c r="F122">
        <v>14</v>
      </c>
      <c r="G122">
        <v>9.1999999999999993</v>
      </c>
      <c r="H122">
        <v>0.2</v>
      </c>
      <c r="I122">
        <v>0.2</v>
      </c>
      <c r="J122">
        <v>17</v>
      </c>
      <c r="K122">
        <v>9.1</v>
      </c>
      <c r="L122">
        <v>0.3</v>
      </c>
      <c r="M122">
        <v>0.2</v>
      </c>
      <c r="N122">
        <v>18</v>
      </c>
      <c r="O122">
        <v>11.4</v>
      </c>
      <c r="P122">
        <v>0.3</v>
      </c>
      <c r="Q122">
        <v>0.2</v>
      </c>
      <c r="R122">
        <v>19</v>
      </c>
      <c r="S122">
        <v>11</v>
      </c>
      <c r="T122">
        <v>0.4</v>
      </c>
      <c r="U122">
        <v>0.3</v>
      </c>
      <c r="V122">
        <v>19</v>
      </c>
      <c r="W122">
        <v>12.9</v>
      </c>
      <c r="X122">
        <v>0.4</v>
      </c>
      <c r="Y122">
        <v>0.2</v>
      </c>
      <c r="Z122">
        <v>7</v>
      </c>
      <c r="AA122">
        <v>5.4</v>
      </c>
      <c r="AB122">
        <v>0.1</v>
      </c>
      <c r="AC122">
        <v>0.2</v>
      </c>
      <c r="AD122">
        <v>6</v>
      </c>
      <c r="AE122">
        <v>4.5999999999999996</v>
      </c>
      <c r="AF122">
        <v>0.1</v>
      </c>
      <c r="AG122">
        <v>0.2</v>
      </c>
      <c r="AH122">
        <v>11</v>
      </c>
      <c r="AI122">
        <v>7.7</v>
      </c>
      <c r="AJ122">
        <v>0.2</v>
      </c>
      <c r="AK122">
        <v>0.2</v>
      </c>
      <c r="AL122" s="30">
        <v>11</v>
      </c>
      <c r="AM122">
        <v>7.3</v>
      </c>
      <c r="AN122">
        <v>0.2</v>
      </c>
      <c r="AO122">
        <v>0.2</v>
      </c>
      <c r="AP122">
        <v>135</v>
      </c>
      <c r="AQ122">
        <v>8.6999999999999993</v>
      </c>
      <c r="AR122">
        <v>0.3</v>
      </c>
      <c r="AS122">
        <v>0.2</v>
      </c>
      <c r="AV122" t="b">
        <f t="shared" si="1"/>
        <v>0</v>
      </c>
    </row>
    <row r="123" spans="1:48" x14ac:dyDescent="0.3">
      <c r="A123" t="s">
        <v>40</v>
      </c>
      <c r="B123">
        <v>2</v>
      </c>
      <c r="C123" t="s">
        <v>167</v>
      </c>
      <c r="D123" t="s">
        <v>167</v>
      </c>
      <c r="E123">
        <v>0</v>
      </c>
      <c r="F123">
        <v>1</v>
      </c>
      <c r="G123" t="s">
        <v>167</v>
      </c>
      <c r="H123" t="s">
        <v>167</v>
      </c>
      <c r="I123">
        <v>0</v>
      </c>
      <c r="J123">
        <v>4</v>
      </c>
      <c r="K123" t="s">
        <v>167</v>
      </c>
      <c r="L123" t="s">
        <v>167</v>
      </c>
      <c r="M123">
        <v>0</v>
      </c>
      <c r="N123">
        <v>3</v>
      </c>
      <c r="O123" t="s">
        <v>167</v>
      </c>
      <c r="P123" t="s">
        <v>167</v>
      </c>
      <c r="Q123">
        <v>0</v>
      </c>
      <c r="R123">
        <v>1</v>
      </c>
      <c r="S123" t="s">
        <v>167</v>
      </c>
      <c r="T123" t="s">
        <v>167</v>
      </c>
      <c r="U123">
        <v>0</v>
      </c>
      <c r="V123">
        <v>1</v>
      </c>
      <c r="W123" t="s">
        <v>167</v>
      </c>
      <c r="X123" t="s">
        <v>167</v>
      </c>
      <c r="Y123">
        <v>0</v>
      </c>
      <c r="Z123">
        <v>1</v>
      </c>
      <c r="AA123" t="s">
        <v>167</v>
      </c>
      <c r="AB123" t="s">
        <v>167</v>
      </c>
      <c r="AC123">
        <v>0</v>
      </c>
      <c r="AD123">
        <v>7</v>
      </c>
      <c r="AE123">
        <v>29.2</v>
      </c>
      <c r="AF123">
        <v>0.1</v>
      </c>
      <c r="AG123">
        <v>0</v>
      </c>
      <c r="AH123">
        <v>0</v>
      </c>
      <c r="AI123">
        <v>0</v>
      </c>
      <c r="AJ123">
        <v>0</v>
      </c>
      <c r="AK123">
        <v>0</v>
      </c>
      <c r="AL123" s="30">
        <v>1</v>
      </c>
      <c r="AM123" t="s">
        <v>167</v>
      </c>
      <c r="AN123" t="s">
        <v>167</v>
      </c>
      <c r="AO123">
        <v>0</v>
      </c>
      <c r="AP123">
        <v>21</v>
      </c>
      <c r="AQ123">
        <v>9</v>
      </c>
      <c r="AR123">
        <v>0</v>
      </c>
      <c r="AS123">
        <v>0</v>
      </c>
      <c r="AV123" t="b">
        <f t="shared" si="1"/>
        <v>0</v>
      </c>
    </row>
    <row r="124" spans="1:48" x14ac:dyDescent="0.3">
      <c r="A124" t="s">
        <v>39</v>
      </c>
      <c r="B124">
        <v>106</v>
      </c>
      <c r="C124">
        <v>8.6999999999999993</v>
      </c>
      <c r="D124">
        <v>1.7</v>
      </c>
      <c r="E124">
        <v>1.4</v>
      </c>
      <c r="F124">
        <v>76</v>
      </c>
      <c r="G124">
        <v>6.1</v>
      </c>
      <c r="H124">
        <v>1.1000000000000001</v>
      </c>
      <c r="I124">
        <v>1.3</v>
      </c>
      <c r="J124">
        <v>100</v>
      </c>
      <c r="K124">
        <v>8.5</v>
      </c>
      <c r="L124">
        <v>1.6</v>
      </c>
      <c r="M124">
        <v>1.3</v>
      </c>
      <c r="N124">
        <v>73</v>
      </c>
      <c r="O124">
        <v>8</v>
      </c>
      <c r="P124">
        <v>1.4</v>
      </c>
      <c r="Q124">
        <v>1.3</v>
      </c>
      <c r="R124">
        <v>88</v>
      </c>
      <c r="S124">
        <v>8.1999999999999993</v>
      </c>
      <c r="T124">
        <v>1.7</v>
      </c>
      <c r="U124">
        <v>1.6</v>
      </c>
      <c r="V124">
        <v>64</v>
      </c>
      <c r="W124">
        <v>6.6</v>
      </c>
      <c r="X124">
        <v>1.2</v>
      </c>
      <c r="Y124">
        <v>1.5</v>
      </c>
      <c r="Z124">
        <v>58</v>
      </c>
      <c r="AA124">
        <v>5.9</v>
      </c>
      <c r="AB124">
        <v>1.2</v>
      </c>
      <c r="AC124">
        <v>1.5</v>
      </c>
      <c r="AD124">
        <v>52</v>
      </c>
      <c r="AE124">
        <v>5.2</v>
      </c>
      <c r="AF124">
        <v>1.1000000000000001</v>
      </c>
      <c r="AG124">
        <v>1.5</v>
      </c>
      <c r="AH124">
        <v>54</v>
      </c>
      <c r="AI124">
        <v>5.8</v>
      </c>
      <c r="AJ124">
        <v>1.2</v>
      </c>
      <c r="AK124">
        <v>1.5</v>
      </c>
      <c r="AL124" s="30">
        <v>72</v>
      </c>
      <c r="AM124">
        <v>7.5</v>
      </c>
      <c r="AN124">
        <v>1.5</v>
      </c>
      <c r="AO124">
        <v>1.4</v>
      </c>
      <c r="AP124">
        <v>743</v>
      </c>
      <c r="AQ124">
        <v>7.1</v>
      </c>
      <c r="AR124">
        <v>1.4</v>
      </c>
      <c r="AS124">
        <v>1.4</v>
      </c>
      <c r="AV124" t="b">
        <f t="shared" si="1"/>
        <v>0</v>
      </c>
    </row>
    <row r="125" spans="1:48" x14ac:dyDescent="0.3">
      <c r="A125" t="s">
        <v>38</v>
      </c>
      <c r="B125">
        <v>37</v>
      </c>
      <c r="C125">
        <v>5.8</v>
      </c>
      <c r="D125">
        <v>0.6</v>
      </c>
      <c r="E125">
        <v>0.7</v>
      </c>
      <c r="F125">
        <v>35</v>
      </c>
      <c r="G125">
        <v>5.9</v>
      </c>
      <c r="H125">
        <v>0.5</v>
      </c>
      <c r="I125">
        <v>0.6</v>
      </c>
      <c r="J125">
        <v>43</v>
      </c>
      <c r="K125">
        <v>8</v>
      </c>
      <c r="L125">
        <v>0.7</v>
      </c>
      <c r="M125">
        <v>0.6</v>
      </c>
      <c r="N125">
        <v>22</v>
      </c>
      <c r="O125">
        <v>6.8</v>
      </c>
      <c r="P125">
        <v>0.4</v>
      </c>
      <c r="Q125">
        <v>0.5</v>
      </c>
      <c r="R125">
        <v>27</v>
      </c>
      <c r="S125">
        <v>8.1999999999999993</v>
      </c>
      <c r="T125">
        <v>0.5</v>
      </c>
      <c r="U125">
        <v>0.5</v>
      </c>
      <c r="V125">
        <v>25</v>
      </c>
      <c r="W125">
        <v>7.3</v>
      </c>
      <c r="X125">
        <v>0.5</v>
      </c>
      <c r="Y125">
        <v>0.5</v>
      </c>
      <c r="Z125">
        <v>27</v>
      </c>
      <c r="AA125">
        <v>9.5</v>
      </c>
      <c r="AB125">
        <v>0.6</v>
      </c>
      <c r="AC125">
        <v>0.4</v>
      </c>
      <c r="AD125">
        <v>26</v>
      </c>
      <c r="AE125">
        <v>8.1999999999999993</v>
      </c>
      <c r="AF125">
        <v>0.5</v>
      </c>
      <c r="AG125">
        <v>0.5</v>
      </c>
      <c r="AH125">
        <v>17</v>
      </c>
      <c r="AI125">
        <v>6</v>
      </c>
      <c r="AJ125">
        <v>0.4</v>
      </c>
      <c r="AK125">
        <v>0.4</v>
      </c>
      <c r="AL125" s="30">
        <v>21</v>
      </c>
      <c r="AM125">
        <v>6.9</v>
      </c>
      <c r="AN125">
        <v>0.4</v>
      </c>
      <c r="AO125">
        <v>0.5</v>
      </c>
      <c r="AP125">
        <v>280</v>
      </c>
      <c r="AQ125">
        <v>7.1</v>
      </c>
      <c r="AR125">
        <v>0.5</v>
      </c>
      <c r="AS125">
        <v>0.5</v>
      </c>
      <c r="AV125" t="b">
        <f t="shared" si="1"/>
        <v>0</v>
      </c>
    </row>
    <row r="126" spans="1:48" x14ac:dyDescent="0.3">
      <c r="A126" t="s">
        <v>37</v>
      </c>
      <c r="B126">
        <v>2</v>
      </c>
      <c r="C126" t="s">
        <v>167</v>
      </c>
      <c r="D126" t="s">
        <v>167</v>
      </c>
      <c r="E126">
        <v>0</v>
      </c>
      <c r="F126">
        <v>2</v>
      </c>
      <c r="G126" t="s">
        <v>167</v>
      </c>
      <c r="H126" t="s">
        <v>167</v>
      </c>
      <c r="I126">
        <v>0</v>
      </c>
      <c r="J126">
        <v>3</v>
      </c>
      <c r="K126" t="s">
        <v>167</v>
      </c>
      <c r="L126" t="s">
        <v>167</v>
      </c>
      <c r="M126">
        <v>0</v>
      </c>
      <c r="N126">
        <v>2</v>
      </c>
      <c r="O126" t="s">
        <v>167</v>
      </c>
      <c r="P126" t="s">
        <v>167</v>
      </c>
      <c r="Q126">
        <v>0</v>
      </c>
      <c r="R126">
        <v>1</v>
      </c>
      <c r="S126" t="s">
        <v>167</v>
      </c>
      <c r="T126" t="s">
        <v>167</v>
      </c>
      <c r="U126">
        <v>0</v>
      </c>
      <c r="V126">
        <v>3</v>
      </c>
      <c r="W126" t="s">
        <v>167</v>
      </c>
      <c r="X126" t="s">
        <v>167</v>
      </c>
      <c r="Y126">
        <v>0.1</v>
      </c>
      <c r="Z126">
        <v>2</v>
      </c>
      <c r="AA126" t="s">
        <v>167</v>
      </c>
      <c r="AB126" t="s">
        <v>167</v>
      </c>
      <c r="AC126">
        <v>0.1</v>
      </c>
      <c r="AD126">
        <v>2</v>
      </c>
      <c r="AE126" t="s">
        <v>167</v>
      </c>
      <c r="AF126" t="s">
        <v>167</v>
      </c>
      <c r="AG126">
        <v>0</v>
      </c>
      <c r="AH126">
        <v>2</v>
      </c>
      <c r="AI126" t="s">
        <v>167</v>
      </c>
      <c r="AJ126" t="s">
        <v>167</v>
      </c>
      <c r="AK126">
        <v>0.1</v>
      </c>
      <c r="AL126" s="30">
        <v>1</v>
      </c>
      <c r="AM126" t="s">
        <v>167</v>
      </c>
      <c r="AN126" t="s">
        <v>167</v>
      </c>
      <c r="AO126">
        <v>0</v>
      </c>
      <c r="AP126">
        <v>20</v>
      </c>
      <c r="AQ126">
        <v>5.3</v>
      </c>
      <c r="AR126">
        <v>0</v>
      </c>
      <c r="AS126">
        <v>0.1</v>
      </c>
      <c r="AV126" t="b">
        <f t="shared" si="1"/>
        <v>0</v>
      </c>
    </row>
    <row r="127" spans="1:48" x14ac:dyDescent="0.3">
      <c r="A127" t="s">
        <v>36</v>
      </c>
      <c r="B127">
        <v>10</v>
      </c>
      <c r="C127">
        <v>10</v>
      </c>
      <c r="D127">
        <v>0.2</v>
      </c>
      <c r="E127">
        <v>0.1</v>
      </c>
      <c r="F127">
        <v>6</v>
      </c>
      <c r="G127">
        <v>6</v>
      </c>
      <c r="H127">
        <v>0.1</v>
      </c>
      <c r="I127">
        <v>0.1</v>
      </c>
      <c r="J127">
        <v>4</v>
      </c>
      <c r="K127" t="s">
        <v>167</v>
      </c>
      <c r="L127" t="s">
        <v>167</v>
      </c>
      <c r="M127">
        <v>0.1</v>
      </c>
      <c r="N127">
        <v>10</v>
      </c>
      <c r="O127">
        <v>10.4</v>
      </c>
      <c r="P127">
        <v>0.2</v>
      </c>
      <c r="Q127">
        <v>0.1</v>
      </c>
      <c r="R127">
        <v>6</v>
      </c>
      <c r="S127">
        <v>6</v>
      </c>
      <c r="T127">
        <v>0.1</v>
      </c>
      <c r="U127">
        <v>0.1</v>
      </c>
      <c r="V127">
        <v>6</v>
      </c>
      <c r="W127">
        <v>5.2</v>
      </c>
      <c r="X127">
        <v>0.1</v>
      </c>
      <c r="Y127">
        <v>0.2</v>
      </c>
      <c r="Z127">
        <v>3</v>
      </c>
      <c r="AA127" t="s">
        <v>167</v>
      </c>
      <c r="AB127" t="s">
        <v>167</v>
      </c>
      <c r="AC127">
        <v>0.2</v>
      </c>
      <c r="AD127">
        <v>8</v>
      </c>
      <c r="AE127">
        <v>7.9</v>
      </c>
      <c r="AF127">
        <v>0.2</v>
      </c>
      <c r="AG127">
        <v>0.2</v>
      </c>
      <c r="AH127">
        <v>5</v>
      </c>
      <c r="AI127">
        <v>5.8</v>
      </c>
      <c r="AJ127">
        <v>0.1</v>
      </c>
      <c r="AK127">
        <v>0.1</v>
      </c>
      <c r="AL127" s="30">
        <v>8</v>
      </c>
      <c r="AM127">
        <v>8.3000000000000007</v>
      </c>
      <c r="AN127">
        <v>0.2</v>
      </c>
      <c r="AO127">
        <v>0.1</v>
      </c>
      <c r="AP127">
        <v>66</v>
      </c>
      <c r="AQ127">
        <v>6.7</v>
      </c>
      <c r="AR127">
        <v>0.1</v>
      </c>
      <c r="AS127">
        <v>0.1</v>
      </c>
      <c r="AV127" t="b">
        <f t="shared" si="1"/>
        <v>0</v>
      </c>
    </row>
    <row r="128" spans="1:48" x14ac:dyDescent="0.3">
      <c r="A128" t="s">
        <v>35</v>
      </c>
      <c r="B128">
        <v>5</v>
      </c>
      <c r="C128">
        <v>7.9</v>
      </c>
      <c r="D128">
        <v>0.1</v>
      </c>
      <c r="E128">
        <v>0.1</v>
      </c>
      <c r="F128">
        <v>4</v>
      </c>
      <c r="G128" t="s">
        <v>167</v>
      </c>
      <c r="H128" t="s">
        <v>167</v>
      </c>
      <c r="I128">
        <v>0.1</v>
      </c>
      <c r="J128">
        <v>5</v>
      </c>
      <c r="K128">
        <v>8.8000000000000007</v>
      </c>
      <c r="L128">
        <v>0.1</v>
      </c>
      <c r="M128">
        <v>0.1</v>
      </c>
      <c r="N128">
        <v>1</v>
      </c>
      <c r="O128" t="s">
        <v>167</v>
      </c>
      <c r="P128" t="s">
        <v>167</v>
      </c>
      <c r="Q128">
        <v>0.1</v>
      </c>
      <c r="R128">
        <v>3</v>
      </c>
      <c r="S128" t="s">
        <v>167</v>
      </c>
      <c r="T128" t="s">
        <v>167</v>
      </c>
      <c r="U128">
        <v>0.1</v>
      </c>
      <c r="V128">
        <v>4</v>
      </c>
      <c r="W128" t="s">
        <v>167</v>
      </c>
      <c r="X128" t="s">
        <v>167</v>
      </c>
      <c r="Y128">
        <v>0.1</v>
      </c>
      <c r="Z128">
        <v>5</v>
      </c>
      <c r="AA128">
        <v>8.5</v>
      </c>
      <c r="AB128">
        <v>0.1</v>
      </c>
      <c r="AC128">
        <v>0.1</v>
      </c>
      <c r="AD128">
        <v>6</v>
      </c>
      <c r="AE128">
        <v>13.6</v>
      </c>
      <c r="AF128">
        <v>0.1</v>
      </c>
      <c r="AG128">
        <v>0.1</v>
      </c>
      <c r="AH128">
        <v>6</v>
      </c>
      <c r="AI128">
        <v>11.5</v>
      </c>
      <c r="AJ128">
        <v>0.1</v>
      </c>
      <c r="AK128">
        <v>0.1</v>
      </c>
      <c r="AL128" s="30">
        <v>7</v>
      </c>
      <c r="AM128">
        <v>12.3</v>
      </c>
      <c r="AN128">
        <v>0.1</v>
      </c>
      <c r="AO128">
        <v>0.1</v>
      </c>
      <c r="AP128">
        <v>46</v>
      </c>
      <c r="AQ128">
        <v>8.3000000000000007</v>
      </c>
      <c r="AR128">
        <v>0.1</v>
      </c>
      <c r="AS128">
        <v>0.1</v>
      </c>
      <c r="AV128" t="b">
        <f t="shared" si="1"/>
        <v>0</v>
      </c>
    </row>
    <row r="129" spans="1:48" x14ac:dyDescent="0.3">
      <c r="A129" t="s">
        <v>34</v>
      </c>
      <c r="B129">
        <v>70</v>
      </c>
      <c r="C129">
        <v>11.5</v>
      </c>
      <c r="D129">
        <v>1.1000000000000001</v>
      </c>
      <c r="E129">
        <v>0.7</v>
      </c>
      <c r="F129">
        <v>63</v>
      </c>
      <c r="G129">
        <v>10.6</v>
      </c>
      <c r="H129">
        <v>0.9</v>
      </c>
      <c r="I129">
        <v>0.6</v>
      </c>
      <c r="J129">
        <v>57</v>
      </c>
      <c r="K129">
        <v>10.199999999999999</v>
      </c>
      <c r="L129">
        <v>0.9</v>
      </c>
      <c r="M129">
        <v>0.6</v>
      </c>
      <c r="N129">
        <v>46</v>
      </c>
      <c r="O129">
        <v>8.4</v>
      </c>
      <c r="P129">
        <v>0.9</v>
      </c>
      <c r="Q129">
        <v>0.8</v>
      </c>
      <c r="R129">
        <v>49</v>
      </c>
      <c r="S129">
        <v>10.3</v>
      </c>
      <c r="T129">
        <v>1</v>
      </c>
      <c r="U129">
        <v>0.7</v>
      </c>
      <c r="V129">
        <v>55</v>
      </c>
      <c r="W129">
        <v>10.9</v>
      </c>
      <c r="X129">
        <v>1.1000000000000001</v>
      </c>
      <c r="Y129">
        <v>0.8</v>
      </c>
      <c r="Z129">
        <v>42</v>
      </c>
      <c r="AA129">
        <v>8.9</v>
      </c>
      <c r="AB129">
        <v>0.9</v>
      </c>
      <c r="AC129">
        <v>0.7</v>
      </c>
      <c r="AD129">
        <v>34</v>
      </c>
      <c r="AE129">
        <v>8.1999999999999993</v>
      </c>
      <c r="AF129">
        <v>0.7</v>
      </c>
      <c r="AG129">
        <v>0.6</v>
      </c>
      <c r="AH129">
        <v>47</v>
      </c>
      <c r="AI129">
        <v>10.199999999999999</v>
      </c>
      <c r="AJ129">
        <v>1</v>
      </c>
      <c r="AK129">
        <v>0.7</v>
      </c>
      <c r="AL129" s="30">
        <v>41</v>
      </c>
      <c r="AM129">
        <v>9.6</v>
      </c>
      <c r="AN129">
        <v>0.9</v>
      </c>
      <c r="AO129">
        <v>0.6</v>
      </c>
      <c r="AP129">
        <v>504</v>
      </c>
      <c r="AQ129">
        <v>10</v>
      </c>
      <c r="AR129">
        <v>0.9</v>
      </c>
      <c r="AS129">
        <v>0.7</v>
      </c>
      <c r="AV129" t="b">
        <f t="shared" si="1"/>
        <v>0</v>
      </c>
    </row>
    <row r="130" spans="1:48" x14ac:dyDescent="0.3">
      <c r="A130" t="s">
        <v>33</v>
      </c>
      <c r="B130">
        <v>23</v>
      </c>
      <c r="C130">
        <v>7.5</v>
      </c>
      <c r="D130">
        <v>0.4</v>
      </c>
      <c r="E130">
        <v>0.3</v>
      </c>
      <c r="F130">
        <v>24</v>
      </c>
      <c r="G130">
        <v>8.5</v>
      </c>
      <c r="H130">
        <v>0.4</v>
      </c>
      <c r="I130">
        <v>0.3</v>
      </c>
      <c r="J130">
        <v>23</v>
      </c>
      <c r="K130">
        <v>7.4</v>
      </c>
      <c r="L130">
        <v>0.4</v>
      </c>
      <c r="M130">
        <v>0.3</v>
      </c>
      <c r="N130">
        <v>30</v>
      </c>
      <c r="O130">
        <v>10.9</v>
      </c>
      <c r="P130">
        <v>0.6</v>
      </c>
      <c r="Q130">
        <v>0.4</v>
      </c>
      <c r="R130">
        <v>27</v>
      </c>
      <c r="S130">
        <v>10</v>
      </c>
      <c r="T130">
        <v>0.5</v>
      </c>
      <c r="U130">
        <v>0.4</v>
      </c>
      <c r="V130">
        <v>14</v>
      </c>
      <c r="W130">
        <v>6.1</v>
      </c>
      <c r="X130">
        <v>0.3</v>
      </c>
      <c r="Y130">
        <v>0.4</v>
      </c>
      <c r="Z130">
        <v>20</v>
      </c>
      <c r="AA130">
        <v>8.6999999999999993</v>
      </c>
      <c r="AB130">
        <v>0.4</v>
      </c>
      <c r="AC130">
        <v>0.4</v>
      </c>
      <c r="AD130">
        <v>20</v>
      </c>
      <c r="AE130">
        <v>7.7</v>
      </c>
      <c r="AF130">
        <v>0.4</v>
      </c>
      <c r="AG130">
        <v>0.4</v>
      </c>
      <c r="AH130">
        <v>18</v>
      </c>
      <c r="AI130">
        <v>7.3</v>
      </c>
      <c r="AJ130">
        <v>0.4</v>
      </c>
      <c r="AK130">
        <v>0.4</v>
      </c>
      <c r="AL130" s="30">
        <v>22</v>
      </c>
      <c r="AM130">
        <v>8.4</v>
      </c>
      <c r="AN130">
        <v>0.5</v>
      </c>
      <c r="AO130">
        <v>0.4</v>
      </c>
      <c r="AP130">
        <v>221</v>
      </c>
      <c r="AQ130">
        <v>8.3000000000000007</v>
      </c>
      <c r="AR130">
        <v>0.4</v>
      </c>
      <c r="AS130">
        <v>0.4</v>
      </c>
      <c r="AV130" t="b">
        <f t="shared" si="1"/>
        <v>0</v>
      </c>
    </row>
    <row r="131" spans="1:48" x14ac:dyDescent="0.3">
      <c r="A131" t="s">
        <v>32</v>
      </c>
      <c r="B131">
        <v>2</v>
      </c>
      <c r="C131" t="s">
        <v>167</v>
      </c>
      <c r="D131" t="s">
        <v>167</v>
      </c>
      <c r="E131">
        <v>0</v>
      </c>
      <c r="F131">
        <v>0</v>
      </c>
      <c r="G131">
        <v>0</v>
      </c>
      <c r="H131">
        <v>0</v>
      </c>
      <c r="I131">
        <v>0</v>
      </c>
      <c r="J131">
        <v>1</v>
      </c>
      <c r="K131" t="s">
        <v>167</v>
      </c>
      <c r="L131" t="s">
        <v>167</v>
      </c>
      <c r="M131">
        <v>0</v>
      </c>
      <c r="N131">
        <v>1</v>
      </c>
      <c r="O131" t="s">
        <v>167</v>
      </c>
      <c r="P131" t="s">
        <v>167</v>
      </c>
      <c r="Q131">
        <v>0</v>
      </c>
      <c r="R131">
        <v>1</v>
      </c>
      <c r="S131" t="s">
        <v>167</v>
      </c>
      <c r="T131" t="s">
        <v>167</v>
      </c>
      <c r="U131">
        <v>0</v>
      </c>
      <c r="V131">
        <v>3</v>
      </c>
      <c r="W131" t="s">
        <v>167</v>
      </c>
      <c r="X131" t="s">
        <v>167</v>
      </c>
      <c r="Y131">
        <v>0</v>
      </c>
      <c r="Z131">
        <v>3</v>
      </c>
      <c r="AA131" t="s">
        <v>167</v>
      </c>
      <c r="AB131" t="s">
        <v>167</v>
      </c>
      <c r="AC131">
        <v>0</v>
      </c>
      <c r="AD131">
        <v>1</v>
      </c>
      <c r="AE131" t="s">
        <v>167</v>
      </c>
      <c r="AF131" t="s">
        <v>167</v>
      </c>
      <c r="AG131">
        <v>0</v>
      </c>
      <c r="AH131">
        <v>0</v>
      </c>
      <c r="AI131">
        <v>0</v>
      </c>
      <c r="AJ131">
        <v>0</v>
      </c>
      <c r="AK131">
        <v>0</v>
      </c>
      <c r="AL131" s="30">
        <v>0</v>
      </c>
      <c r="AM131">
        <v>0</v>
      </c>
      <c r="AN131">
        <v>0</v>
      </c>
      <c r="AO131">
        <v>0</v>
      </c>
      <c r="AP131">
        <v>12</v>
      </c>
      <c r="AQ131">
        <v>7.5</v>
      </c>
      <c r="AR131">
        <v>0</v>
      </c>
      <c r="AS131">
        <v>0</v>
      </c>
      <c r="AV131" t="b">
        <f t="shared" si="1"/>
        <v>0</v>
      </c>
    </row>
    <row r="132" spans="1:48" x14ac:dyDescent="0.3">
      <c r="A132" t="s">
        <v>31</v>
      </c>
      <c r="B132">
        <v>11</v>
      </c>
      <c r="C132">
        <v>5.2</v>
      </c>
      <c r="D132">
        <v>0.2</v>
      </c>
      <c r="E132">
        <v>0.2</v>
      </c>
      <c r="F132">
        <v>15</v>
      </c>
      <c r="G132">
        <v>6.7</v>
      </c>
      <c r="H132">
        <v>0.2</v>
      </c>
      <c r="I132">
        <v>0.2</v>
      </c>
      <c r="J132">
        <v>11</v>
      </c>
      <c r="K132">
        <v>5.6</v>
      </c>
      <c r="L132">
        <v>0.2</v>
      </c>
      <c r="M132">
        <v>0.2</v>
      </c>
      <c r="N132">
        <v>13</v>
      </c>
      <c r="O132">
        <v>7.1</v>
      </c>
      <c r="P132">
        <v>0.2</v>
      </c>
      <c r="Q132">
        <v>0.3</v>
      </c>
      <c r="R132">
        <v>7</v>
      </c>
      <c r="S132">
        <v>4.8</v>
      </c>
      <c r="T132">
        <v>0.1</v>
      </c>
      <c r="U132">
        <v>0.2</v>
      </c>
      <c r="V132">
        <v>16</v>
      </c>
      <c r="W132">
        <v>11.1</v>
      </c>
      <c r="X132">
        <v>0.3</v>
      </c>
      <c r="Y132">
        <v>0.2</v>
      </c>
      <c r="Z132">
        <v>5</v>
      </c>
      <c r="AA132">
        <v>4.2</v>
      </c>
      <c r="AB132">
        <v>0.1</v>
      </c>
      <c r="AC132">
        <v>0.2</v>
      </c>
      <c r="AD132">
        <v>14</v>
      </c>
      <c r="AE132">
        <v>10.5</v>
      </c>
      <c r="AF132">
        <v>0.3</v>
      </c>
      <c r="AG132">
        <v>0.2</v>
      </c>
      <c r="AH132">
        <v>9</v>
      </c>
      <c r="AI132">
        <v>7</v>
      </c>
      <c r="AJ132">
        <v>0.2</v>
      </c>
      <c r="AK132">
        <v>0.2</v>
      </c>
      <c r="AL132" s="30">
        <v>13</v>
      </c>
      <c r="AM132">
        <v>10.7</v>
      </c>
      <c r="AN132">
        <v>0.3</v>
      </c>
      <c r="AO132">
        <v>0.2</v>
      </c>
      <c r="AP132">
        <v>114</v>
      </c>
      <c r="AQ132">
        <v>7.1</v>
      </c>
      <c r="AR132">
        <v>0.2</v>
      </c>
      <c r="AS132">
        <v>0.2</v>
      </c>
      <c r="AV132" t="b">
        <f t="shared" si="1"/>
        <v>0</v>
      </c>
    </row>
    <row r="133" spans="1:48" x14ac:dyDescent="0.3">
      <c r="A133" t="s">
        <v>30</v>
      </c>
      <c r="B133">
        <v>1</v>
      </c>
      <c r="C133" t="s">
        <v>167</v>
      </c>
      <c r="D133" t="s">
        <v>167</v>
      </c>
      <c r="E133">
        <v>0</v>
      </c>
      <c r="F133">
        <v>4</v>
      </c>
      <c r="G133" t="s">
        <v>167</v>
      </c>
      <c r="H133" t="s">
        <v>167</v>
      </c>
      <c r="I133">
        <v>0</v>
      </c>
      <c r="J133">
        <v>3</v>
      </c>
      <c r="K133" t="s">
        <v>167</v>
      </c>
      <c r="L133" t="s">
        <v>167</v>
      </c>
      <c r="M133">
        <v>0</v>
      </c>
      <c r="N133">
        <v>2</v>
      </c>
      <c r="O133" t="s">
        <v>167</v>
      </c>
      <c r="P133" t="s">
        <v>167</v>
      </c>
      <c r="Q133">
        <v>0</v>
      </c>
      <c r="R133">
        <v>2</v>
      </c>
      <c r="S133" t="s">
        <v>167</v>
      </c>
      <c r="T133" t="s">
        <v>167</v>
      </c>
      <c r="U133">
        <v>0</v>
      </c>
      <c r="V133">
        <v>2</v>
      </c>
      <c r="W133" t="s">
        <v>167</v>
      </c>
      <c r="X133" t="s">
        <v>167</v>
      </c>
      <c r="Y133">
        <v>0</v>
      </c>
      <c r="Z133">
        <v>1</v>
      </c>
      <c r="AA133" t="s">
        <v>167</v>
      </c>
      <c r="AB133" t="s">
        <v>167</v>
      </c>
      <c r="AC133">
        <v>0</v>
      </c>
      <c r="AD133">
        <v>1</v>
      </c>
      <c r="AE133" t="s">
        <v>167</v>
      </c>
      <c r="AF133" t="s">
        <v>167</v>
      </c>
      <c r="AG133">
        <v>0</v>
      </c>
      <c r="AH133">
        <v>5</v>
      </c>
      <c r="AI133">
        <v>21.7</v>
      </c>
      <c r="AJ133">
        <v>0.1</v>
      </c>
      <c r="AK133">
        <v>0</v>
      </c>
      <c r="AL133" s="30">
        <v>2</v>
      </c>
      <c r="AM133" t="s">
        <v>167</v>
      </c>
      <c r="AN133" t="s">
        <v>167</v>
      </c>
      <c r="AO133">
        <v>0</v>
      </c>
      <c r="AP133">
        <v>23</v>
      </c>
      <c r="AQ133">
        <v>10.5</v>
      </c>
      <c r="AR133">
        <v>0</v>
      </c>
      <c r="AS133">
        <v>0</v>
      </c>
      <c r="AV133" t="b">
        <f t="shared" ref="AV133:AV164" si="2">AP133&lt;5</f>
        <v>0</v>
      </c>
    </row>
    <row r="134" spans="1:48" x14ac:dyDescent="0.3">
      <c r="A134" t="s">
        <v>29</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1</v>
      </c>
      <c r="AA134" t="s">
        <v>167</v>
      </c>
      <c r="AB134" t="s">
        <v>167</v>
      </c>
      <c r="AC134">
        <v>0</v>
      </c>
      <c r="AD134">
        <v>0</v>
      </c>
      <c r="AE134">
        <v>0</v>
      </c>
      <c r="AF134">
        <v>0</v>
      </c>
      <c r="AG134">
        <v>0</v>
      </c>
      <c r="AH134">
        <v>0</v>
      </c>
      <c r="AI134">
        <v>0</v>
      </c>
      <c r="AJ134">
        <v>0</v>
      </c>
      <c r="AK134">
        <v>0</v>
      </c>
      <c r="AL134" s="30">
        <v>1</v>
      </c>
      <c r="AM134" t="s">
        <v>167</v>
      </c>
      <c r="AN134" t="s">
        <v>167</v>
      </c>
      <c r="AO134" t="s">
        <v>167</v>
      </c>
      <c r="AP134">
        <v>2</v>
      </c>
      <c r="AQ134" t="s">
        <v>167</v>
      </c>
      <c r="AR134" t="s">
        <v>167</v>
      </c>
      <c r="AS134">
        <v>0</v>
      </c>
      <c r="AV134" t="b">
        <f t="shared" si="2"/>
        <v>1</v>
      </c>
    </row>
    <row r="135" spans="1:48" x14ac:dyDescent="0.3">
      <c r="A135" t="s">
        <v>28</v>
      </c>
      <c r="B135">
        <v>22</v>
      </c>
      <c r="C135">
        <v>9.1999999999999993</v>
      </c>
      <c r="D135">
        <v>0.4</v>
      </c>
      <c r="E135">
        <v>0.3</v>
      </c>
      <c r="F135">
        <v>33</v>
      </c>
      <c r="G135">
        <v>11</v>
      </c>
      <c r="H135">
        <v>0.5</v>
      </c>
      <c r="I135">
        <v>0.3</v>
      </c>
      <c r="J135">
        <v>23</v>
      </c>
      <c r="K135">
        <v>8.8000000000000007</v>
      </c>
      <c r="L135">
        <v>0.4</v>
      </c>
      <c r="M135">
        <v>0.3</v>
      </c>
      <c r="N135">
        <v>15</v>
      </c>
      <c r="O135">
        <v>7.7</v>
      </c>
      <c r="P135">
        <v>0.3</v>
      </c>
      <c r="Q135">
        <v>0.3</v>
      </c>
      <c r="R135">
        <v>20</v>
      </c>
      <c r="S135">
        <v>8.6999999999999993</v>
      </c>
      <c r="T135">
        <v>0.4</v>
      </c>
      <c r="U135">
        <v>0.3</v>
      </c>
      <c r="V135">
        <v>11</v>
      </c>
      <c r="W135">
        <v>5.0999999999999996</v>
      </c>
      <c r="X135">
        <v>0.2</v>
      </c>
      <c r="Y135">
        <v>0.3</v>
      </c>
      <c r="Z135">
        <v>19</v>
      </c>
      <c r="AA135">
        <v>8.6</v>
      </c>
      <c r="AB135">
        <v>0.4</v>
      </c>
      <c r="AC135">
        <v>0.3</v>
      </c>
      <c r="AD135">
        <v>25</v>
      </c>
      <c r="AE135">
        <v>11.5</v>
      </c>
      <c r="AF135">
        <v>0.5</v>
      </c>
      <c r="AG135">
        <v>0.3</v>
      </c>
      <c r="AH135">
        <v>18</v>
      </c>
      <c r="AI135">
        <v>10.8</v>
      </c>
      <c r="AJ135">
        <v>0.4</v>
      </c>
      <c r="AK135">
        <v>0.3</v>
      </c>
      <c r="AL135" s="30">
        <v>17</v>
      </c>
      <c r="AM135">
        <v>9.6</v>
      </c>
      <c r="AN135">
        <v>0.4</v>
      </c>
      <c r="AO135">
        <v>0.3</v>
      </c>
      <c r="AP135">
        <v>203</v>
      </c>
      <c r="AQ135">
        <v>9.1</v>
      </c>
      <c r="AR135">
        <v>0.4</v>
      </c>
      <c r="AS135">
        <v>0.3</v>
      </c>
      <c r="AV135" t="b">
        <f t="shared" si="2"/>
        <v>0</v>
      </c>
    </row>
    <row r="136" spans="1:48" x14ac:dyDescent="0.3">
      <c r="A136" t="s">
        <v>27</v>
      </c>
      <c r="B136">
        <v>9</v>
      </c>
      <c r="C136">
        <v>16.100000000000001</v>
      </c>
      <c r="D136">
        <v>0.1</v>
      </c>
      <c r="E136">
        <v>0.1</v>
      </c>
      <c r="F136">
        <v>3</v>
      </c>
      <c r="G136" t="s">
        <v>167</v>
      </c>
      <c r="H136" t="s">
        <v>167</v>
      </c>
      <c r="I136">
        <v>0.1</v>
      </c>
      <c r="J136">
        <v>6</v>
      </c>
      <c r="K136">
        <v>9</v>
      </c>
      <c r="L136">
        <v>0.1</v>
      </c>
      <c r="M136">
        <v>0.1</v>
      </c>
      <c r="N136">
        <v>4</v>
      </c>
      <c r="O136" t="s">
        <v>167</v>
      </c>
      <c r="P136" t="s">
        <v>167</v>
      </c>
      <c r="Q136">
        <v>0.1</v>
      </c>
      <c r="R136">
        <v>6</v>
      </c>
      <c r="S136">
        <v>10.7</v>
      </c>
      <c r="T136">
        <v>0.1</v>
      </c>
      <c r="U136">
        <v>0.1</v>
      </c>
      <c r="V136">
        <v>6</v>
      </c>
      <c r="W136">
        <v>11.5</v>
      </c>
      <c r="X136">
        <v>0.1</v>
      </c>
      <c r="Y136">
        <v>0.1</v>
      </c>
      <c r="Z136">
        <v>4</v>
      </c>
      <c r="AA136" t="s">
        <v>167</v>
      </c>
      <c r="AB136" t="s">
        <v>167</v>
      </c>
      <c r="AC136">
        <v>0.1</v>
      </c>
      <c r="AD136">
        <v>1</v>
      </c>
      <c r="AE136" t="s">
        <v>167</v>
      </c>
      <c r="AF136" t="s">
        <v>167</v>
      </c>
      <c r="AG136">
        <v>0.1</v>
      </c>
      <c r="AH136">
        <v>3</v>
      </c>
      <c r="AI136" t="s">
        <v>167</v>
      </c>
      <c r="AJ136" t="s">
        <v>167</v>
      </c>
      <c r="AK136">
        <v>0.1</v>
      </c>
      <c r="AL136" s="30">
        <v>4</v>
      </c>
      <c r="AM136" t="s">
        <v>167</v>
      </c>
      <c r="AN136" t="s">
        <v>167</v>
      </c>
      <c r="AO136">
        <v>0.1</v>
      </c>
      <c r="AP136">
        <v>46</v>
      </c>
      <c r="AQ136">
        <v>8.9</v>
      </c>
      <c r="AR136">
        <v>0.1</v>
      </c>
      <c r="AS136">
        <v>0.1</v>
      </c>
      <c r="AV136" t="b">
        <f t="shared" si="2"/>
        <v>0</v>
      </c>
    </row>
    <row r="137" spans="1:48" x14ac:dyDescent="0.3">
      <c r="A137" t="s">
        <v>26</v>
      </c>
      <c r="B137">
        <v>5</v>
      </c>
      <c r="C137">
        <v>5.8</v>
      </c>
      <c r="D137">
        <v>0.1</v>
      </c>
      <c r="E137">
        <v>0.1</v>
      </c>
      <c r="F137">
        <v>15</v>
      </c>
      <c r="G137">
        <v>14.4</v>
      </c>
      <c r="H137">
        <v>0.2</v>
      </c>
      <c r="I137">
        <v>0.1</v>
      </c>
      <c r="J137">
        <v>3</v>
      </c>
      <c r="K137" t="s">
        <v>167</v>
      </c>
      <c r="L137" t="s">
        <v>167</v>
      </c>
      <c r="M137">
        <v>0.1</v>
      </c>
      <c r="N137">
        <v>9</v>
      </c>
      <c r="O137">
        <v>10.3</v>
      </c>
      <c r="P137">
        <v>0.2</v>
      </c>
      <c r="Q137">
        <v>0.1</v>
      </c>
      <c r="R137">
        <v>8</v>
      </c>
      <c r="S137">
        <v>8.5</v>
      </c>
      <c r="T137">
        <v>0.2</v>
      </c>
      <c r="U137">
        <v>0.1</v>
      </c>
      <c r="V137">
        <v>7</v>
      </c>
      <c r="W137">
        <v>7.8</v>
      </c>
      <c r="X137">
        <v>0.1</v>
      </c>
      <c r="Y137">
        <v>0.1</v>
      </c>
      <c r="Z137">
        <v>2</v>
      </c>
      <c r="AA137" t="s">
        <v>167</v>
      </c>
      <c r="AB137" t="s">
        <v>167</v>
      </c>
      <c r="AC137">
        <v>0.1</v>
      </c>
      <c r="AD137">
        <v>6</v>
      </c>
      <c r="AE137">
        <v>10.7</v>
      </c>
      <c r="AF137">
        <v>0.1</v>
      </c>
      <c r="AG137">
        <v>0.1</v>
      </c>
      <c r="AH137">
        <v>3</v>
      </c>
      <c r="AI137" t="s">
        <v>167</v>
      </c>
      <c r="AJ137" t="s">
        <v>167</v>
      </c>
      <c r="AK137">
        <v>0.1</v>
      </c>
      <c r="AL137" s="30">
        <v>5</v>
      </c>
      <c r="AM137">
        <v>7.2</v>
      </c>
      <c r="AN137">
        <v>0.1</v>
      </c>
      <c r="AO137">
        <v>0.1</v>
      </c>
      <c r="AP137">
        <v>63</v>
      </c>
      <c r="AQ137">
        <v>7.7</v>
      </c>
      <c r="AR137">
        <v>0.1</v>
      </c>
      <c r="AS137">
        <v>0.1</v>
      </c>
      <c r="AV137" t="b">
        <f t="shared" si="2"/>
        <v>0</v>
      </c>
    </row>
    <row r="138" spans="1:48" x14ac:dyDescent="0.3">
      <c r="A138" t="s">
        <v>25</v>
      </c>
      <c r="B138">
        <v>7</v>
      </c>
      <c r="C138">
        <v>14.9</v>
      </c>
      <c r="D138">
        <v>0.1</v>
      </c>
      <c r="E138">
        <v>0.1</v>
      </c>
      <c r="F138">
        <v>7</v>
      </c>
      <c r="G138">
        <v>16.7</v>
      </c>
      <c r="H138">
        <v>0.1</v>
      </c>
      <c r="I138">
        <v>0</v>
      </c>
      <c r="J138">
        <v>2</v>
      </c>
      <c r="K138" t="s">
        <v>167</v>
      </c>
      <c r="L138" t="s">
        <v>167</v>
      </c>
      <c r="M138">
        <v>0</v>
      </c>
      <c r="N138">
        <v>1</v>
      </c>
      <c r="O138" t="s">
        <v>167</v>
      </c>
      <c r="P138" t="s">
        <v>167</v>
      </c>
      <c r="Q138">
        <v>0.1</v>
      </c>
      <c r="R138">
        <v>5</v>
      </c>
      <c r="S138">
        <v>15.2</v>
      </c>
      <c r="T138">
        <v>0.1</v>
      </c>
      <c r="U138">
        <v>0</v>
      </c>
      <c r="V138">
        <v>2</v>
      </c>
      <c r="W138" t="s">
        <v>167</v>
      </c>
      <c r="X138" t="s">
        <v>167</v>
      </c>
      <c r="Y138">
        <v>0.1</v>
      </c>
      <c r="Z138">
        <v>3</v>
      </c>
      <c r="AA138" t="s">
        <v>167</v>
      </c>
      <c r="AB138" t="s">
        <v>167</v>
      </c>
      <c r="AC138">
        <v>0</v>
      </c>
      <c r="AD138">
        <v>1</v>
      </c>
      <c r="AE138" t="s">
        <v>167</v>
      </c>
      <c r="AF138" t="s">
        <v>167</v>
      </c>
      <c r="AG138">
        <v>0</v>
      </c>
      <c r="AH138">
        <v>3</v>
      </c>
      <c r="AI138" t="s">
        <v>167</v>
      </c>
      <c r="AJ138" t="s">
        <v>167</v>
      </c>
      <c r="AK138">
        <v>0</v>
      </c>
      <c r="AL138" s="30">
        <v>4</v>
      </c>
      <c r="AM138" t="s">
        <v>167</v>
      </c>
      <c r="AN138" t="s">
        <v>167</v>
      </c>
      <c r="AO138">
        <v>0</v>
      </c>
      <c r="AP138">
        <v>35</v>
      </c>
      <c r="AQ138">
        <v>10.1</v>
      </c>
      <c r="AR138">
        <v>0.1</v>
      </c>
      <c r="AS138">
        <v>0</v>
      </c>
      <c r="AV138" t="b">
        <f t="shared" si="2"/>
        <v>0</v>
      </c>
    </row>
    <row r="139" spans="1:48" x14ac:dyDescent="0.3">
      <c r="A139" t="s">
        <v>24</v>
      </c>
      <c r="B139">
        <v>20</v>
      </c>
      <c r="C139">
        <v>5.8</v>
      </c>
      <c r="D139">
        <v>0.3</v>
      </c>
      <c r="E139">
        <v>0.4</v>
      </c>
      <c r="F139">
        <v>27</v>
      </c>
      <c r="G139">
        <v>8.1</v>
      </c>
      <c r="H139">
        <v>0.4</v>
      </c>
      <c r="I139">
        <v>0.4</v>
      </c>
      <c r="J139">
        <v>23</v>
      </c>
      <c r="K139">
        <v>6.8</v>
      </c>
      <c r="L139">
        <v>0.4</v>
      </c>
      <c r="M139">
        <v>0.4</v>
      </c>
      <c r="N139">
        <v>14</v>
      </c>
      <c r="O139">
        <v>4.2</v>
      </c>
      <c r="P139">
        <v>0.3</v>
      </c>
      <c r="Q139">
        <v>0.5</v>
      </c>
      <c r="R139">
        <v>14</v>
      </c>
      <c r="S139">
        <v>4.3</v>
      </c>
      <c r="T139">
        <v>0.3</v>
      </c>
      <c r="U139">
        <v>0.5</v>
      </c>
      <c r="V139">
        <v>19</v>
      </c>
      <c r="W139">
        <v>6.1</v>
      </c>
      <c r="X139">
        <v>0.4</v>
      </c>
      <c r="Y139">
        <v>0.5</v>
      </c>
      <c r="Z139">
        <v>20</v>
      </c>
      <c r="AA139">
        <v>7.1</v>
      </c>
      <c r="AB139">
        <v>0.4</v>
      </c>
      <c r="AC139">
        <v>0.4</v>
      </c>
      <c r="AD139">
        <v>17</v>
      </c>
      <c r="AE139">
        <v>5.9</v>
      </c>
      <c r="AF139">
        <v>0.4</v>
      </c>
      <c r="AG139">
        <v>0.4</v>
      </c>
      <c r="AH139">
        <v>20</v>
      </c>
      <c r="AI139">
        <v>6.7</v>
      </c>
      <c r="AJ139">
        <v>0.4</v>
      </c>
      <c r="AK139">
        <v>0.5</v>
      </c>
      <c r="AL139" s="30">
        <v>21</v>
      </c>
      <c r="AM139">
        <v>6.8</v>
      </c>
      <c r="AN139">
        <v>0.4</v>
      </c>
      <c r="AO139">
        <v>0.5</v>
      </c>
      <c r="AP139">
        <v>195</v>
      </c>
      <c r="AQ139">
        <v>6.2</v>
      </c>
      <c r="AR139">
        <v>0.4</v>
      </c>
      <c r="AS139">
        <v>0.4</v>
      </c>
      <c r="AV139" t="b">
        <f t="shared" si="2"/>
        <v>0</v>
      </c>
    </row>
    <row r="140" spans="1:48" x14ac:dyDescent="0.3">
      <c r="A140" t="s">
        <v>23</v>
      </c>
      <c r="B140">
        <v>43</v>
      </c>
      <c r="C140">
        <v>10</v>
      </c>
      <c r="D140">
        <v>0.7</v>
      </c>
      <c r="E140">
        <v>0.5</v>
      </c>
      <c r="F140">
        <v>39</v>
      </c>
      <c r="G140">
        <v>8.4</v>
      </c>
      <c r="H140">
        <v>0.6</v>
      </c>
      <c r="I140">
        <v>0.5</v>
      </c>
      <c r="J140">
        <v>36</v>
      </c>
      <c r="K140">
        <v>8.3000000000000007</v>
      </c>
      <c r="L140">
        <v>0.6</v>
      </c>
      <c r="M140">
        <v>0.5</v>
      </c>
      <c r="N140">
        <v>24</v>
      </c>
      <c r="O140">
        <v>8.6999999999999993</v>
      </c>
      <c r="P140">
        <v>0.5</v>
      </c>
      <c r="Q140">
        <v>0.4</v>
      </c>
      <c r="R140">
        <v>26</v>
      </c>
      <c r="S140">
        <v>8.6</v>
      </c>
      <c r="T140">
        <v>0.5</v>
      </c>
      <c r="U140">
        <v>0.4</v>
      </c>
      <c r="V140">
        <v>21</v>
      </c>
      <c r="W140">
        <v>9.1999999999999993</v>
      </c>
      <c r="X140">
        <v>0.4</v>
      </c>
      <c r="Y140">
        <v>0.4</v>
      </c>
      <c r="Z140">
        <v>25</v>
      </c>
      <c r="AA140">
        <v>9.1999999999999993</v>
      </c>
      <c r="AB140">
        <v>0.5</v>
      </c>
      <c r="AC140">
        <v>0.4</v>
      </c>
      <c r="AD140">
        <v>20</v>
      </c>
      <c r="AE140">
        <v>7.5</v>
      </c>
      <c r="AF140">
        <v>0.4</v>
      </c>
      <c r="AG140">
        <v>0.4</v>
      </c>
      <c r="AH140">
        <v>23</v>
      </c>
      <c r="AI140">
        <v>8.6999999999999993</v>
      </c>
      <c r="AJ140">
        <v>0.5</v>
      </c>
      <c r="AK140">
        <v>0.4</v>
      </c>
      <c r="AL140" s="30">
        <v>31</v>
      </c>
      <c r="AM140">
        <v>10.199999999999999</v>
      </c>
      <c r="AN140">
        <v>0.7</v>
      </c>
      <c r="AO140">
        <v>0.4</v>
      </c>
      <c r="AP140">
        <v>288</v>
      </c>
      <c r="AQ140">
        <v>8.9</v>
      </c>
      <c r="AR140">
        <v>0.5</v>
      </c>
      <c r="AS140">
        <v>0.4</v>
      </c>
      <c r="AV140" t="b">
        <f t="shared" si="2"/>
        <v>0</v>
      </c>
    </row>
    <row r="141" spans="1:48" x14ac:dyDescent="0.3">
      <c r="A141" t="s">
        <v>22</v>
      </c>
      <c r="B141">
        <v>28</v>
      </c>
      <c r="C141">
        <v>8.5</v>
      </c>
      <c r="D141">
        <v>0.4</v>
      </c>
      <c r="E141">
        <v>0.4</v>
      </c>
      <c r="F141">
        <v>22</v>
      </c>
      <c r="G141">
        <v>6.5</v>
      </c>
      <c r="H141">
        <v>0.3</v>
      </c>
      <c r="I141">
        <v>0.4</v>
      </c>
      <c r="J141">
        <v>24</v>
      </c>
      <c r="K141">
        <v>7.6</v>
      </c>
      <c r="L141">
        <v>0.4</v>
      </c>
      <c r="M141">
        <v>0.3</v>
      </c>
      <c r="N141">
        <v>17</v>
      </c>
      <c r="O141">
        <v>7</v>
      </c>
      <c r="P141">
        <v>0.3</v>
      </c>
      <c r="Q141">
        <v>0.3</v>
      </c>
      <c r="R141">
        <v>21</v>
      </c>
      <c r="S141">
        <v>7.7</v>
      </c>
      <c r="T141">
        <v>0.4</v>
      </c>
      <c r="U141">
        <v>0.4</v>
      </c>
      <c r="V141">
        <v>15</v>
      </c>
      <c r="W141">
        <v>6</v>
      </c>
      <c r="X141">
        <v>0.3</v>
      </c>
      <c r="Y141">
        <v>0.4</v>
      </c>
      <c r="Z141">
        <v>28</v>
      </c>
      <c r="AA141">
        <v>11.2</v>
      </c>
      <c r="AB141">
        <v>0.6</v>
      </c>
      <c r="AC141">
        <v>0.4</v>
      </c>
      <c r="AD141">
        <v>27</v>
      </c>
      <c r="AE141">
        <v>11.3</v>
      </c>
      <c r="AF141">
        <v>0.6</v>
      </c>
      <c r="AG141">
        <v>0.4</v>
      </c>
      <c r="AH141">
        <v>16</v>
      </c>
      <c r="AI141">
        <v>7.7</v>
      </c>
      <c r="AJ141">
        <v>0.3</v>
      </c>
      <c r="AK141">
        <v>0.3</v>
      </c>
      <c r="AL141" s="30">
        <v>21</v>
      </c>
      <c r="AM141">
        <v>8.1999999999999993</v>
      </c>
      <c r="AN141">
        <v>0.4</v>
      </c>
      <c r="AO141">
        <v>0.4</v>
      </c>
      <c r="AP141">
        <v>219</v>
      </c>
      <c r="AQ141">
        <v>8.1</v>
      </c>
      <c r="AR141">
        <v>0.4</v>
      </c>
      <c r="AS141">
        <v>0.4</v>
      </c>
      <c r="AV141" t="b">
        <f t="shared" si="2"/>
        <v>0</v>
      </c>
    </row>
    <row r="142" spans="1:48" x14ac:dyDescent="0.3">
      <c r="A142" t="s">
        <v>21</v>
      </c>
      <c r="B142">
        <v>6</v>
      </c>
      <c r="C142">
        <v>6.5</v>
      </c>
      <c r="D142">
        <v>0.1</v>
      </c>
      <c r="E142">
        <v>0.1</v>
      </c>
      <c r="F142">
        <v>11</v>
      </c>
      <c r="G142">
        <v>14.5</v>
      </c>
      <c r="H142">
        <v>0.2</v>
      </c>
      <c r="I142">
        <v>0.1</v>
      </c>
      <c r="J142">
        <v>7</v>
      </c>
      <c r="K142">
        <v>7.3</v>
      </c>
      <c r="L142">
        <v>0.1</v>
      </c>
      <c r="M142">
        <v>0.1</v>
      </c>
      <c r="N142">
        <v>3</v>
      </c>
      <c r="O142" t="s">
        <v>167</v>
      </c>
      <c r="P142" t="s">
        <v>167</v>
      </c>
      <c r="Q142">
        <v>0.1</v>
      </c>
      <c r="R142">
        <v>4</v>
      </c>
      <c r="S142" t="s">
        <v>167</v>
      </c>
      <c r="T142" t="s">
        <v>167</v>
      </c>
      <c r="U142">
        <v>0.1</v>
      </c>
      <c r="V142">
        <v>10</v>
      </c>
      <c r="W142">
        <v>12.7</v>
      </c>
      <c r="X142">
        <v>0.2</v>
      </c>
      <c r="Y142">
        <v>0.1</v>
      </c>
      <c r="Z142">
        <v>4</v>
      </c>
      <c r="AA142" t="s">
        <v>167</v>
      </c>
      <c r="AB142" t="s">
        <v>167</v>
      </c>
      <c r="AC142">
        <v>0.1</v>
      </c>
      <c r="AD142">
        <v>6</v>
      </c>
      <c r="AE142">
        <v>6.8</v>
      </c>
      <c r="AF142">
        <v>0.1</v>
      </c>
      <c r="AG142">
        <v>0.1</v>
      </c>
      <c r="AH142">
        <v>5</v>
      </c>
      <c r="AI142">
        <v>6.4</v>
      </c>
      <c r="AJ142">
        <v>0.1</v>
      </c>
      <c r="AK142">
        <v>0.1</v>
      </c>
      <c r="AL142" s="30">
        <v>4</v>
      </c>
      <c r="AM142" t="s">
        <v>167</v>
      </c>
      <c r="AN142" t="s">
        <v>167</v>
      </c>
      <c r="AO142">
        <v>0.1</v>
      </c>
      <c r="AP142">
        <v>60</v>
      </c>
      <c r="AQ142">
        <v>7.5</v>
      </c>
      <c r="AR142">
        <v>0.1</v>
      </c>
      <c r="AS142">
        <v>0.1</v>
      </c>
      <c r="AV142" t="b">
        <f t="shared" si="2"/>
        <v>0</v>
      </c>
    </row>
    <row r="143" spans="1:48" x14ac:dyDescent="0.3">
      <c r="A143" t="s">
        <v>20</v>
      </c>
      <c r="B143">
        <v>2</v>
      </c>
      <c r="C143" t="s">
        <v>167</v>
      </c>
      <c r="D143" t="s">
        <v>167</v>
      </c>
      <c r="E143">
        <v>0.1</v>
      </c>
      <c r="F143">
        <v>1</v>
      </c>
      <c r="G143" t="s">
        <v>167</v>
      </c>
      <c r="H143" t="s">
        <v>167</v>
      </c>
      <c r="I143">
        <v>0</v>
      </c>
      <c r="J143">
        <v>6</v>
      </c>
      <c r="K143">
        <v>15.4</v>
      </c>
      <c r="L143">
        <v>0.1</v>
      </c>
      <c r="M143">
        <v>0</v>
      </c>
      <c r="N143">
        <v>0</v>
      </c>
      <c r="O143">
        <v>0</v>
      </c>
      <c r="P143">
        <v>0</v>
      </c>
      <c r="Q143">
        <v>0.1</v>
      </c>
      <c r="R143">
        <v>2</v>
      </c>
      <c r="S143" t="s">
        <v>167</v>
      </c>
      <c r="T143" t="s">
        <v>167</v>
      </c>
      <c r="U143">
        <v>0.1</v>
      </c>
      <c r="V143">
        <v>3</v>
      </c>
      <c r="W143" t="s">
        <v>167</v>
      </c>
      <c r="X143" t="s">
        <v>167</v>
      </c>
      <c r="Y143">
        <v>0.1</v>
      </c>
      <c r="Z143">
        <v>3</v>
      </c>
      <c r="AA143" t="s">
        <v>167</v>
      </c>
      <c r="AB143" t="s">
        <v>167</v>
      </c>
      <c r="AC143">
        <v>0.1</v>
      </c>
      <c r="AD143">
        <v>4</v>
      </c>
      <c r="AE143" t="s">
        <v>167</v>
      </c>
      <c r="AF143" t="s">
        <v>167</v>
      </c>
      <c r="AG143">
        <v>0.1</v>
      </c>
      <c r="AH143">
        <v>7</v>
      </c>
      <c r="AI143">
        <v>13.5</v>
      </c>
      <c r="AJ143">
        <v>0.2</v>
      </c>
      <c r="AK143">
        <v>0.1</v>
      </c>
      <c r="AL143" s="30">
        <v>5</v>
      </c>
      <c r="AM143">
        <v>8.6</v>
      </c>
      <c r="AN143">
        <v>0.1</v>
      </c>
      <c r="AO143">
        <v>0.1</v>
      </c>
      <c r="AP143">
        <v>33</v>
      </c>
      <c r="AQ143">
        <v>7.3</v>
      </c>
      <c r="AR143">
        <v>0.1</v>
      </c>
      <c r="AS143">
        <v>0.1</v>
      </c>
      <c r="AV143" t="b">
        <f t="shared" si="2"/>
        <v>0</v>
      </c>
    </row>
    <row r="144" spans="1:48" x14ac:dyDescent="0.3">
      <c r="A144" t="s">
        <v>19</v>
      </c>
      <c r="B144">
        <v>59</v>
      </c>
      <c r="C144">
        <v>10.199999999999999</v>
      </c>
      <c r="D144">
        <v>0.9</v>
      </c>
      <c r="E144">
        <v>0.6</v>
      </c>
      <c r="F144">
        <v>44</v>
      </c>
      <c r="G144">
        <v>8.4</v>
      </c>
      <c r="H144">
        <v>0.7</v>
      </c>
      <c r="I144">
        <v>0.6</v>
      </c>
      <c r="J144">
        <v>45</v>
      </c>
      <c r="K144">
        <v>7.4</v>
      </c>
      <c r="L144">
        <v>0.7</v>
      </c>
      <c r="M144">
        <v>0.7</v>
      </c>
      <c r="N144">
        <v>38</v>
      </c>
      <c r="O144">
        <v>7.6</v>
      </c>
      <c r="P144">
        <v>0.7</v>
      </c>
      <c r="Q144">
        <v>0.7</v>
      </c>
      <c r="R144">
        <v>34</v>
      </c>
      <c r="S144">
        <v>7</v>
      </c>
      <c r="T144">
        <v>0.7</v>
      </c>
      <c r="U144">
        <v>0.7</v>
      </c>
      <c r="V144">
        <v>20</v>
      </c>
      <c r="W144">
        <v>4.5999999999999996</v>
      </c>
      <c r="X144">
        <v>0.4</v>
      </c>
      <c r="Y144">
        <v>0.7</v>
      </c>
      <c r="Z144">
        <v>38</v>
      </c>
      <c r="AA144">
        <v>7.6</v>
      </c>
      <c r="AB144">
        <v>0.8</v>
      </c>
      <c r="AC144">
        <v>0.8</v>
      </c>
      <c r="AD144">
        <v>25</v>
      </c>
      <c r="AE144">
        <v>5.6</v>
      </c>
      <c r="AF144">
        <v>0.5</v>
      </c>
      <c r="AG144">
        <v>0.7</v>
      </c>
      <c r="AH144">
        <v>40</v>
      </c>
      <c r="AI144">
        <v>8.4</v>
      </c>
      <c r="AJ144">
        <v>0.9</v>
      </c>
      <c r="AK144">
        <v>0.7</v>
      </c>
      <c r="AL144" s="30">
        <v>37</v>
      </c>
      <c r="AM144">
        <v>7.6</v>
      </c>
      <c r="AN144">
        <v>0.8</v>
      </c>
      <c r="AO144">
        <v>0.7</v>
      </c>
      <c r="AP144">
        <v>380</v>
      </c>
      <c r="AQ144">
        <v>7.5</v>
      </c>
      <c r="AR144">
        <v>0.7</v>
      </c>
      <c r="AS144">
        <v>0.7</v>
      </c>
      <c r="AV144" t="b">
        <f t="shared" si="2"/>
        <v>0</v>
      </c>
    </row>
    <row r="145" spans="1:48" x14ac:dyDescent="0.3">
      <c r="A145" t="s">
        <v>18</v>
      </c>
      <c r="B145">
        <v>3</v>
      </c>
      <c r="C145" t="s">
        <v>167</v>
      </c>
      <c r="D145" t="s">
        <v>167</v>
      </c>
      <c r="E145">
        <v>0.1</v>
      </c>
      <c r="F145">
        <v>6</v>
      </c>
      <c r="G145">
        <v>7.1</v>
      </c>
      <c r="H145">
        <v>0.1</v>
      </c>
      <c r="I145">
        <v>0.1</v>
      </c>
      <c r="J145">
        <v>3</v>
      </c>
      <c r="K145" t="s">
        <v>167</v>
      </c>
      <c r="L145" t="s">
        <v>167</v>
      </c>
      <c r="M145">
        <v>0.1</v>
      </c>
      <c r="N145">
        <v>10</v>
      </c>
      <c r="O145">
        <v>19.600000000000001</v>
      </c>
      <c r="P145">
        <v>0.2</v>
      </c>
      <c r="Q145">
        <v>0.1</v>
      </c>
      <c r="R145">
        <v>6</v>
      </c>
      <c r="S145">
        <v>13.3</v>
      </c>
      <c r="T145">
        <v>0.1</v>
      </c>
      <c r="U145">
        <v>0.1</v>
      </c>
      <c r="V145">
        <v>1</v>
      </c>
      <c r="W145" t="s">
        <v>167</v>
      </c>
      <c r="X145" t="s">
        <v>167</v>
      </c>
      <c r="Y145">
        <v>0.1</v>
      </c>
      <c r="Z145">
        <v>6</v>
      </c>
      <c r="AA145">
        <v>11.5</v>
      </c>
      <c r="AB145">
        <v>0.1</v>
      </c>
      <c r="AC145">
        <v>0.1</v>
      </c>
      <c r="AD145">
        <v>6</v>
      </c>
      <c r="AE145">
        <v>11.5</v>
      </c>
      <c r="AF145">
        <v>0.1</v>
      </c>
      <c r="AG145">
        <v>0.1</v>
      </c>
      <c r="AH145">
        <v>1</v>
      </c>
      <c r="AI145" t="s">
        <v>167</v>
      </c>
      <c r="AJ145" t="s">
        <v>167</v>
      </c>
      <c r="AK145">
        <v>0.1</v>
      </c>
      <c r="AL145" s="30">
        <v>8</v>
      </c>
      <c r="AM145">
        <v>16.7</v>
      </c>
      <c r="AN145">
        <v>0.2</v>
      </c>
      <c r="AO145">
        <v>0.1</v>
      </c>
      <c r="AP145">
        <v>50</v>
      </c>
      <c r="AQ145">
        <v>8.6</v>
      </c>
      <c r="AR145">
        <v>0.1</v>
      </c>
      <c r="AS145">
        <v>0.1</v>
      </c>
      <c r="AV145" t="b">
        <f t="shared" si="2"/>
        <v>0</v>
      </c>
    </row>
    <row r="146" spans="1:48" x14ac:dyDescent="0.3">
      <c r="A146" t="s">
        <v>17</v>
      </c>
      <c r="B146">
        <v>10</v>
      </c>
      <c r="C146">
        <v>11.9</v>
      </c>
      <c r="D146">
        <v>0.2</v>
      </c>
      <c r="E146">
        <v>0.1</v>
      </c>
      <c r="F146">
        <v>11</v>
      </c>
      <c r="G146">
        <v>16.2</v>
      </c>
      <c r="H146">
        <v>0.2</v>
      </c>
      <c r="I146">
        <v>0.1</v>
      </c>
      <c r="J146">
        <v>2</v>
      </c>
      <c r="K146" t="s">
        <v>167</v>
      </c>
      <c r="L146" t="s">
        <v>167</v>
      </c>
      <c r="M146">
        <v>0.1</v>
      </c>
      <c r="N146">
        <v>8</v>
      </c>
      <c r="O146">
        <v>11.9</v>
      </c>
      <c r="P146">
        <v>0.2</v>
      </c>
      <c r="Q146">
        <v>0.1</v>
      </c>
      <c r="R146">
        <v>3</v>
      </c>
      <c r="S146" t="s">
        <v>167</v>
      </c>
      <c r="T146" t="s">
        <v>167</v>
      </c>
      <c r="U146">
        <v>0.1</v>
      </c>
      <c r="V146">
        <v>3</v>
      </c>
      <c r="W146" t="s">
        <v>167</v>
      </c>
      <c r="X146" t="s">
        <v>167</v>
      </c>
      <c r="Y146">
        <v>0.1</v>
      </c>
      <c r="Z146">
        <v>5</v>
      </c>
      <c r="AA146">
        <v>8.6</v>
      </c>
      <c r="AB146">
        <v>0.1</v>
      </c>
      <c r="AC146">
        <v>0.1</v>
      </c>
      <c r="AD146">
        <v>4</v>
      </c>
      <c r="AE146" t="s">
        <v>167</v>
      </c>
      <c r="AF146" t="s">
        <v>167</v>
      </c>
      <c r="AG146">
        <v>0.1</v>
      </c>
      <c r="AH146">
        <v>1</v>
      </c>
      <c r="AI146" t="s">
        <v>167</v>
      </c>
      <c r="AJ146" t="s">
        <v>167</v>
      </c>
      <c r="AK146">
        <v>0.1</v>
      </c>
      <c r="AL146" s="30">
        <v>7</v>
      </c>
      <c r="AM146">
        <v>14.9</v>
      </c>
      <c r="AN146">
        <v>0.1</v>
      </c>
      <c r="AO146">
        <v>0.1</v>
      </c>
      <c r="AP146">
        <v>54</v>
      </c>
      <c r="AQ146">
        <v>9</v>
      </c>
      <c r="AR146">
        <v>0.1</v>
      </c>
      <c r="AS146">
        <v>0.1</v>
      </c>
      <c r="AV146" t="b">
        <f t="shared" si="2"/>
        <v>0</v>
      </c>
    </row>
    <row r="147" spans="1:48" x14ac:dyDescent="0.3">
      <c r="A147" t="s">
        <v>16</v>
      </c>
      <c r="B147">
        <v>12</v>
      </c>
      <c r="C147">
        <v>6.5</v>
      </c>
      <c r="D147">
        <v>0.2</v>
      </c>
      <c r="E147">
        <v>0.2</v>
      </c>
      <c r="F147">
        <v>19</v>
      </c>
      <c r="G147">
        <v>8.8000000000000007</v>
      </c>
      <c r="H147">
        <v>0.3</v>
      </c>
      <c r="I147">
        <v>0.2</v>
      </c>
      <c r="J147">
        <v>20</v>
      </c>
      <c r="K147">
        <v>9.6999999999999993</v>
      </c>
      <c r="L147">
        <v>0.3</v>
      </c>
      <c r="M147">
        <v>0.2</v>
      </c>
      <c r="N147">
        <v>14</v>
      </c>
      <c r="O147">
        <v>9.4</v>
      </c>
      <c r="P147">
        <v>0.3</v>
      </c>
      <c r="Q147">
        <v>0.2</v>
      </c>
      <c r="R147">
        <v>14</v>
      </c>
      <c r="S147">
        <v>8.5</v>
      </c>
      <c r="T147">
        <v>0.3</v>
      </c>
      <c r="U147">
        <v>0.2</v>
      </c>
      <c r="V147">
        <v>13</v>
      </c>
      <c r="W147">
        <v>7.6</v>
      </c>
      <c r="X147">
        <v>0.3</v>
      </c>
      <c r="Y147">
        <v>0.3</v>
      </c>
      <c r="Z147">
        <v>10</v>
      </c>
      <c r="AA147">
        <v>6.8</v>
      </c>
      <c r="AB147">
        <v>0.2</v>
      </c>
      <c r="AC147">
        <v>0.2</v>
      </c>
      <c r="AD147">
        <v>6</v>
      </c>
      <c r="AE147">
        <v>4.2</v>
      </c>
      <c r="AF147">
        <v>0.1</v>
      </c>
      <c r="AG147">
        <v>0.2</v>
      </c>
      <c r="AH147">
        <v>9</v>
      </c>
      <c r="AI147">
        <v>5.8</v>
      </c>
      <c r="AJ147">
        <v>0.2</v>
      </c>
      <c r="AK147">
        <v>0.2</v>
      </c>
      <c r="AL147" s="30">
        <v>14</v>
      </c>
      <c r="AM147">
        <v>8.5</v>
      </c>
      <c r="AN147">
        <v>0.3</v>
      </c>
      <c r="AO147">
        <v>0.2</v>
      </c>
      <c r="AP147">
        <v>131</v>
      </c>
      <c r="AQ147">
        <v>7.7</v>
      </c>
      <c r="AR147">
        <v>0.2</v>
      </c>
      <c r="AS147">
        <v>0.2</v>
      </c>
      <c r="AV147" t="b">
        <f t="shared" si="2"/>
        <v>0</v>
      </c>
    </row>
    <row r="148" spans="1:48" x14ac:dyDescent="0.3">
      <c r="A148" t="s">
        <v>15</v>
      </c>
      <c r="B148">
        <v>31</v>
      </c>
      <c r="C148">
        <v>11.7</v>
      </c>
      <c r="D148">
        <v>0.5</v>
      </c>
      <c r="E148">
        <v>0.3</v>
      </c>
      <c r="F148">
        <v>29</v>
      </c>
      <c r="G148">
        <v>10.4</v>
      </c>
      <c r="H148">
        <v>0.4</v>
      </c>
      <c r="I148">
        <v>0.3</v>
      </c>
      <c r="J148">
        <v>25</v>
      </c>
      <c r="K148">
        <v>9.6999999999999993</v>
      </c>
      <c r="L148">
        <v>0.4</v>
      </c>
      <c r="M148">
        <v>0.3</v>
      </c>
      <c r="N148">
        <v>15</v>
      </c>
      <c r="O148">
        <v>7.1</v>
      </c>
      <c r="P148">
        <v>0.3</v>
      </c>
      <c r="Q148">
        <v>0.3</v>
      </c>
      <c r="R148">
        <v>16</v>
      </c>
      <c r="S148">
        <v>7.1</v>
      </c>
      <c r="T148">
        <v>0.3</v>
      </c>
      <c r="U148">
        <v>0.3</v>
      </c>
      <c r="V148">
        <v>23</v>
      </c>
      <c r="W148">
        <v>10.4</v>
      </c>
      <c r="X148">
        <v>0.4</v>
      </c>
      <c r="Y148">
        <v>0.3</v>
      </c>
      <c r="Z148">
        <v>17</v>
      </c>
      <c r="AA148">
        <v>8.5</v>
      </c>
      <c r="AB148">
        <v>0.4</v>
      </c>
      <c r="AC148">
        <v>0.3</v>
      </c>
      <c r="AD148">
        <v>13</v>
      </c>
      <c r="AE148">
        <v>6.6</v>
      </c>
      <c r="AF148">
        <v>0.3</v>
      </c>
      <c r="AG148">
        <v>0.3</v>
      </c>
      <c r="AH148">
        <v>18</v>
      </c>
      <c r="AI148">
        <v>9.9</v>
      </c>
      <c r="AJ148">
        <v>0.4</v>
      </c>
      <c r="AK148">
        <v>0.3</v>
      </c>
      <c r="AL148" s="30">
        <v>19</v>
      </c>
      <c r="AM148">
        <v>8.1999999999999993</v>
      </c>
      <c r="AN148">
        <v>0.4</v>
      </c>
      <c r="AO148">
        <v>0.3</v>
      </c>
      <c r="AP148">
        <v>206</v>
      </c>
      <c r="AQ148">
        <v>9.1</v>
      </c>
      <c r="AR148">
        <v>0.4</v>
      </c>
      <c r="AS148">
        <v>0.3</v>
      </c>
      <c r="AV148" t="b">
        <f t="shared" si="2"/>
        <v>0</v>
      </c>
    </row>
    <row r="149" spans="1:48" x14ac:dyDescent="0.3">
      <c r="A149" t="s">
        <v>14</v>
      </c>
      <c r="B149">
        <v>55</v>
      </c>
      <c r="C149">
        <v>8.1</v>
      </c>
      <c r="D149">
        <v>0.9</v>
      </c>
      <c r="E149">
        <v>0.8</v>
      </c>
      <c r="F149">
        <v>92</v>
      </c>
      <c r="G149">
        <v>11.8</v>
      </c>
      <c r="H149">
        <v>1.4</v>
      </c>
      <c r="I149">
        <v>0.8</v>
      </c>
      <c r="J149">
        <v>84</v>
      </c>
      <c r="K149">
        <v>10.1</v>
      </c>
      <c r="L149">
        <v>1.3</v>
      </c>
      <c r="M149">
        <v>0.9</v>
      </c>
      <c r="N149">
        <v>89</v>
      </c>
      <c r="O149">
        <v>11.9</v>
      </c>
      <c r="P149">
        <v>1.7</v>
      </c>
      <c r="Q149">
        <v>1.1000000000000001</v>
      </c>
      <c r="R149">
        <v>110</v>
      </c>
      <c r="S149">
        <v>15.8</v>
      </c>
      <c r="T149">
        <v>2.1</v>
      </c>
      <c r="U149">
        <v>1</v>
      </c>
      <c r="V149">
        <v>94</v>
      </c>
      <c r="W149">
        <v>14.5</v>
      </c>
      <c r="X149">
        <v>1.8</v>
      </c>
      <c r="Y149">
        <v>1</v>
      </c>
      <c r="Z149">
        <v>72</v>
      </c>
      <c r="AA149">
        <v>10.4</v>
      </c>
      <c r="AB149">
        <v>1.5</v>
      </c>
      <c r="AC149">
        <v>1.1000000000000001</v>
      </c>
      <c r="AD149">
        <v>90</v>
      </c>
      <c r="AE149">
        <v>13.2</v>
      </c>
      <c r="AF149">
        <v>1.9</v>
      </c>
      <c r="AG149">
        <v>1</v>
      </c>
      <c r="AH149">
        <v>77</v>
      </c>
      <c r="AI149">
        <v>11.3</v>
      </c>
      <c r="AJ149">
        <v>1.7</v>
      </c>
      <c r="AK149">
        <v>1.1000000000000001</v>
      </c>
      <c r="AL149" s="30">
        <v>72</v>
      </c>
      <c r="AM149">
        <v>10.4</v>
      </c>
      <c r="AN149">
        <v>1.5</v>
      </c>
      <c r="AO149">
        <v>1</v>
      </c>
      <c r="AP149">
        <v>835</v>
      </c>
      <c r="AQ149">
        <v>11.7</v>
      </c>
      <c r="AR149">
        <v>1.6</v>
      </c>
      <c r="AS149">
        <v>1</v>
      </c>
      <c r="AV149" t="b">
        <f t="shared" si="2"/>
        <v>0</v>
      </c>
    </row>
    <row r="150" spans="1:48" x14ac:dyDescent="0.3">
      <c r="A150" t="s">
        <v>13</v>
      </c>
      <c r="B150">
        <v>66</v>
      </c>
      <c r="C150">
        <v>7.3</v>
      </c>
      <c r="D150">
        <v>1.1000000000000001</v>
      </c>
      <c r="E150">
        <v>1</v>
      </c>
      <c r="F150">
        <v>53</v>
      </c>
      <c r="G150">
        <v>5.8</v>
      </c>
      <c r="H150">
        <v>0.8</v>
      </c>
      <c r="I150">
        <v>1</v>
      </c>
      <c r="J150">
        <v>63</v>
      </c>
      <c r="K150">
        <v>6.6</v>
      </c>
      <c r="L150">
        <v>1</v>
      </c>
      <c r="M150">
        <v>1.1000000000000001</v>
      </c>
      <c r="N150">
        <v>73</v>
      </c>
      <c r="O150">
        <v>8</v>
      </c>
      <c r="P150">
        <v>1.4</v>
      </c>
      <c r="Q150">
        <v>1.3</v>
      </c>
      <c r="R150">
        <v>69</v>
      </c>
      <c r="S150">
        <v>8.1</v>
      </c>
      <c r="T150">
        <v>1.3</v>
      </c>
      <c r="U150">
        <v>1.2</v>
      </c>
      <c r="V150">
        <v>69</v>
      </c>
      <c r="W150">
        <v>8.5</v>
      </c>
      <c r="X150">
        <v>1.3</v>
      </c>
      <c r="Y150">
        <v>1.2</v>
      </c>
      <c r="Z150">
        <v>65</v>
      </c>
      <c r="AA150">
        <v>8</v>
      </c>
      <c r="AB150">
        <v>1.4</v>
      </c>
      <c r="AC150">
        <v>1.2</v>
      </c>
      <c r="AD150">
        <v>59</v>
      </c>
      <c r="AE150">
        <v>7.2</v>
      </c>
      <c r="AF150">
        <v>1.2</v>
      </c>
      <c r="AG150">
        <v>1.2</v>
      </c>
      <c r="AH150">
        <v>47</v>
      </c>
      <c r="AI150">
        <v>6</v>
      </c>
      <c r="AJ150">
        <v>1</v>
      </c>
      <c r="AK150">
        <v>1.2</v>
      </c>
      <c r="AL150" s="30">
        <v>64</v>
      </c>
      <c r="AM150">
        <v>8.3000000000000007</v>
      </c>
      <c r="AN150">
        <v>1.4</v>
      </c>
      <c r="AO150">
        <v>1.1000000000000001</v>
      </c>
      <c r="AP150">
        <v>628</v>
      </c>
      <c r="AQ150">
        <v>7.4</v>
      </c>
      <c r="AR150">
        <v>1.2</v>
      </c>
      <c r="AS150">
        <v>1.2</v>
      </c>
      <c r="AV150" t="b">
        <f t="shared" si="2"/>
        <v>0</v>
      </c>
    </row>
    <row r="151" spans="1:48" x14ac:dyDescent="0.3">
      <c r="A151" t="s">
        <v>12</v>
      </c>
      <c r="B151">
        <v>20</v>
      </c>
      <c r="C151">
        <v>5.7</v>
      </c>
      <c r="D151">
        <v>0.3</v>
      </c>
      <c r="E151">
        <v>0.4</v>
      </c>
      <c r="F151">
        <v>34</v>
      </c>
      <c r="G151">
        <v>9.9</v>
      </c>
      <c r="H151">
        <v>0.5</v>
      </c>
      <c r="I151">
        <v>0.4</v>
      </c>
      <c r="J151">
        <v>27</v>
      </c>
      <c r="K151">
        <v>8</v>
      </c>
      <c r="L151">
        <v>0.4</v>
      </c>
      <c r="M151">
        <v>0.4</v>
      </c>
      <c r="N151">
        <v>22</v>
      </c>
      <c r="O151">
        <v>7.2</v>
      </c>
      <c r="P151">
        <v>0.4</v>
      </c>
      <c r="Q151">
        <v>0.4</v>
      </c>
      <c r="R151">
        <v>24</v>
      </c>
      <c r="S151">
        <v>8.1999999999999993</v>
      </c>
      <c r="T151">
        <v>0.5</v>
      </c>
      <c r="U151">
        <v>0.4</v>
      </c>
      <c r="V151">
        <v>28</v>
      </c>
      <c r="W151">
        <v>9.1999999999999993</v>
      </c>
      <c r="X151">
        <v>0.5</v>
      </c>
      <c r="Y151">
        <v>0.5</v>
      </c>
      <c r="Z151">
        <v>27</v>
      </c>
      <c r="AA151">
        <v>8.6999999999999993</v>
      </c>
      <c r="AB151">
        <v>0.6</v>
      </c>
      <c r="AC151">
        <v>0.5</v>
      </c>
      <c r="AD151">
        <v>20</v>
      </c>
      <c r="AE151">
        <v>7</v>
      </c>
      <c r="AF151">
        <v>0.4</v>
      </c>
      <c r="AG151">
        <v>0.4</v>
      </c>
      <c r="AH151">
        <v>18</v>
      </c>
      <c r="AI151">
        <v>6.6</v>
      </c>
      <c r="AJ151">
        <v>0.4</v>
      </c>
      <c r="AK151">
        <v>0.4</v>
      </c>
      <c r="AL151" s="30">
        <v>20</v>
      </c>
      <c r="AM151">
        <v>7.2</v>
      </c>
      <c r="AN151">
        <v>0.4</v>
      </c>
      <c r="AO151">
        <v>0.4</v>
      </c>
      <c r="AP151">
        <v>240</v>
      </c>
      <c r="AQ151">
        <v>7.8</v>
      </c>
      <c r="AR151">
        <v>0.4</v>
      </c>
      <c r="AS151">
        <v>0.4</v>
      </c>
      <c r="AV151" t="b">
        <f t="shared" si="2"/>
        <v>0</v>
      </c>
    </row>
    <row r="152" spans="1:48" x14ac:dyDescent="0.3">
      <c r="A152" t="s">
        <v>11</v>
      </c>
      <c r="B152">
        <v>4</v>
      </c>
      <c r="C152" t="s">
        <v>167</v>
      </c>
      <c r="D152" t="s">
        <v>167</v>
      </c>
      <c r="E152">
        <v>0</v>
      </c>
      <c r="F152">
        <v>3</v>
      </c>
      <c r="G152" t="s">
        <v>167</v>
      </c>
      <c r="H152" t="s">
        <v>167</v>
      </c>
      <c r="I152">
        <v>0</v>
      </c>
      <c r="J152">
        <v>0</v>
      </c>
      <c r="K152">
        <v>0</v>
      </c>
      <c r="L152">
        <v>0</v>
      </c>
      <c r="M152">
        <v>0</v>
      </c>
      <c r="N152">
        <v>2</v>
      </c>
      <c r="O152" t="s">
        <v>167</v>
      </c>
      <c r="P152" t="s">
        <v>167</v>
      </c>
      <c r="Q152">
        <v>0</v>
      </c>
      <c r="R152">
        <v>2</v>
      </c>
      <c r="S152" t="s">
        <v>167</v>
      </c>
      <c r="T152" t="s">
        <v>167</v>
      </c>
      <c r="U152">
        <v>0</v>
      </c>
      <c r="V152">
        <v>0</v>
      </c>
      <c r="W152">
        <v>0</v>
      </c>
      <c r="X152">
        <v>0</v>
      </c>
      <c r="Y152">
        <v>0</v>
      </c>
      <c r="Z152">
        <v>1</v>
      </c>
      <c r="AA152" t="s">
        <v>167</v>
      </c>
      <c r="AB152" t="s">
        <v>167</v>
      </c>
      <c r="AC152">
        <v>0</v>
      </c>
      <c r="AD152">
        <v>0</v>
      </c>
      <c r="AE152">
        <v>0</v>
      </c>
      <c r="AF152">
        <v>0</v>
      </c>
      <c r="AG152">
        <v>0</v>
      </c>
      <c r="AH152">
        <v>2</v>
      </c>
      <c r="AI152" t="s">
        <v>167</v>
      </c>
      <c r="AJ152" t="s">
        <v>167</v>
      </c>
      <c r="AK152">
        <v>0</v>
      </c>
      <c r="AL152" s="30">
        <v>0</v>
      </c>
      <c r="AM152">
        <v>0</v>
      </c>
      <c r="AN152">
        <v>0</v>
      </c>
      <c r="AO152">
        <v>0</v>
      </c>
      <c r="AP152">
        <v>14</v>
      </c>
      <c r="AQ152">
        <v>7.9</v>
      </c>
      <c r="AR152">
        <v>0</v>
      </c>
      <c r="AS152">
        <v>0</v>
      </c>
      <c r="AV152" t="b">
        <f t="shared" si="2"/>
        <v>0</v>
      </c>
    </row>
    <row r="153" spans="1:48" x14ac:dyDescent="0.3">
      <c r="A153" t="s">
        <v>10</v>
      </c>
      <c r="B153">
        <v>23</v>
      </c>
      <c r="C153">
        <v>19.3</v>
      </c>
      <c r="D153">
        <v>0.4</v>
      </c>
      <c r="E153">
        <v>0.1</v>
      </c>
      <c r="F153">
        <v>12</v>
      </c>
      <c r="G153">
        <v>9.6</v>
      </c>
      <c r="H153">
        <v>0.2</v>
      </c>
      <c r="I153">
        <v>0.1</v>
      </c>
      <c r="J153">
        <v>4</v>
      </c>
      <c r="K153" t="s">
        <v>167</v>
      </c>
      <c r="L153" t="s">
        <v>167</v>
      </c>
      <c r="M153">
        <v>0.1</v>
      </c>
      <c r="N153">
        <v>14</v>
      </c>
      <c r="O153">
        <v>13.6</v>
      </c>
      <c r="P153">
        <v>0.3</v>
      </c>
      <c r="Q153">
        <v>0.1</v>
      </c>
      <c r="R153">
        <v>2</v>
      </c>
      <c r="S153" t="s">
        <v>167</v>
      </c>
      <c r="T153" t="s">
        <v>167</v>
      </c>
      <c r="U153">
        <v>0.2</v>
      </c>
      <c r="V153">
        <v>12</v>
      </c>
      <c r="W153">
        <v>13.3</v>
      </c>
      <c r="X153">
        <v>0.2</v>
      </c>
      <c r="Y153">
        <v>0.1</v>
      </c>
      <c r="Z153">
        <v>6</v>
      </c>
      <c r="AA153">
        <v>6.3</v>
      </c>
      <c r="AB153">
        <v>0.1</v>
      </c>
      <c r="AC153">
        <v>0.1</v>
      </c>
      <c r="AD153">
        <v>7</v>
      </c>
      <c r="AE153">
        <v>8.4</v>
      </c>
      <c r="AF153">
        <v>0.1</v>
      </c>
      <c r="AG153">
        <v>0.1</v>
      </c>
      <c r="AH153">
        <v>3</v>
      </c>
      <c r="AI153" t="s">
        <v>167</v>
      </c>
      <c r="AJ153" t="s">
        <v>167</v>
      </c>
      <c r="AK153">
        <v>0.1</v>
      </c>
      <c r="AL153" s="30">
        <v>3</v>
      </c>
      <c r="AM153" t="s">
        <v>167</v>
      </c>
      <c r="AN153" t="s">
        <v>167</v>
      </c>
      <c r="AO153">
        <v>0.2</v>
      </c>
      <c r="AP153">
        <v>86</v>
      </c>
      <c r="AQ153">
        <v>8.5</v>
      </c>
      <c r="AR153">
        <v>0.2</v>
      </c>
      <c r="AS153">
        <v>0.1</v>
      </c>
      <c r="AV153" t="b">
        <f t="shared" si="2"/>
        <v>0</v>
      </c>
    </row>
    <row r="154" spans="1:48" x14ac:dyDescent="0.3">
      <c r="A154" t="s">
        <v>9</v>
      </c>
      <c r="B154">
        <v>32</v>
      </c>
      <c r="C154">
        <v>8.9</v>
      </c>
      <c r="D154">
        <v>0.5</v>
      </c>
      <c r="E154">
        <v>0.4</v>
      </c>
      <c r="F154">
        <v>31</v>
      </c>
      <c r="G154">
        <v>8.6</v>
      </c>
      <c r="H154">
        <v>0.5</v>
      </c>
      <c r="I154">
        <v>0.4</v>
      </c>
      <c r="J154">
        <v>30</v>
      </c>
      <c r="K154">
        <v>7.4</v>
      </c>
      <c r="L154">
        <v>0.5</v>
      </c>
      <c r="M154">
        <v>0.5</v>
      </c>
      <c r="N154">
        <v>26</v>
      </c>
      <c r="O154">
        <v>7.1</v>
      </c>
      <c r="P154">
        <v>0.5</v>
      </c>
      <c r="Q154">
        <v>0.5</v>
      </c>
      <c r="R154">
        <v>13</v>
      </c>
      <c r="S154">
        <v>4.9000000000000004</v>
      </c>
      <c r="T154">
        <v>0.3</v>
      </c>
      <c r="U154">
        <v>0.4</v>
      </c>
      <c r="V154">
        <v>23</v>
      </c>
      <c r="W154">
        <v>7.4</v>
      </c>
      <c r="X154">
        <v>0.4</v>
      </c>
      <c r="Y154">
        <v>0.5</v>
      </c>
      <c r="Z154">
        <v>22</v>
      </c>
      <c r="AA154">
        <v>7.2</v>
      </c>
      <c r="AB154">
        <v>0.5</v>
      </c>
      <c r="AC154">
        <v>0.5</v>
      </c>
      <c r="AD154">
        <v>23</v>
      </c>
      <c r="AE154">
        <v>7.7</v>
      </c>
      <c r="AF154">
        <v>0.5</v>
      </c>
      <c r="AG154">
        <v>0.5</v>
      </c>
      <c r="AH154">
        <v>16</v>
      </c>
      <c r="AI154">
        <v>6.3</v>
      </c>
      <c r="AJ154">
        <v>0.3</v>
      </c>
      <c r="AK154">
        <v>0.4</v>
      </c>
      <c r="AL154" s="30">
        <v>22</v>
      </c>
      <c r="AM154">
        <v>7.7</v>
      </c>
      <c r="AN154">
        <v>0.5</v>
      </c>
      <c r="AO154">
        <v>0.4</v>
      </c>
      <c r="AP154">
        <v>238</v>
      </c>
      <c r="AQ154">
        <v>7.4</v>
      </c>
      <c r="AR154">
        <v>0.4</v>
      </c>
      <c r="AS154">
        <v>0.4</v>
      </c>
      <c r="AV154" t="b">
        <f t="shared" si="2"/>
        <v>0</v>
      </c>
    </row>
    <row r="155" spans="1:48" x14ac:dyDescent="0.3">
      <c r="A155" t="s">
        <v>8</v>
      </c>
      <c r="B155">
        <v>2</v>
      </c>
      <c r="C155" t="s">
        <v>167</v>
      </c>
      <c r="D155" t="s">
        <v>167</v>
      </c>
      <c r="E155">
        <v>0</v>
      </c>
      <c r="F155">
        <v>3</v>
      </c>
      <c r="G155" t="s">
        <v>167</v>
      </c>
      <c r="H155" t="s">
        <v>167</v>
      </c>
      <c r="I155">
        <v>0</v>
      </c>
      <c r="J155">
        <v>0</v>
      </c>
      <c r="K155">
        <v>0</v>
      </c>
      <c r="L155">
        <v>0</v>
      </c>
      <c r="M155">
        <v>0</v>
      </c>
      <c r="N155">
        <v>1</v>
      </c>
      <c r="O155" t="s">
        <v>167</v>
      </c>
      <c r="P155" t="s">
        <v>167</v>
      </c>
      <c r="Q155" t="s">
        <v>167</v>
      </c>
      <c r="R155">
        <v>0</v>
      </c>
      <c r="S155">
        <v>0</v>
      </c>
      <c r="T155">
        <v>0</v>
      </c>
      <c r="U155">
        <v>0</v>
      </c>
      <c r="V155">
        <v>0</v>
      </c>
      <c r="W155">
        <v>0</v>
      </c>
      <c r="X155">
        <v>0</v>
      </c>
      <c r="Y155" t="s">
        <v>167</v>
      </c>
      <c r="Z155">
        <v>2</v>
      </c>
      <c r="AA155" t="s">
        <v>167</v>
      </c>
      <c r="AB155" t="s">
        <v>167</v>
      </c>
      <c r="AC155">
        <v>0</v>
      </c>
      <c r="AD155">
        <v>1</v>
      </c>
      <c r="AE155" t="s">
        <v>167</v>
      </c>
      <c r="AF155" t="s">
        <v>167</v>
      </c>
      <c r="AG155">
        <v>0</v>
      </c>
      <c r="AH155">
        <v>2</v>
      </c>
      <c r="AI155" t="s">
        <v>167</v>
      </c>
      <c r="AJ155" t="s">
        <v>167</v>
      </c>
      <c r="AK155">
        <v>0</v>
      </c>
      <c r="AL155" s="30">
        <v>1</v>
      </c>
      <c r="AM155" t="s">
        <v>167</v>
      </c>
      <c r="AN155" t="s">
        <v>167</v>
      </c>
      <c r="AO155">
        <v>0</v>
      </c>
      <c r="AP155">
        <v>12</v>
      </c>
      <c r="AQ155">
        <v>15.6</v>
      </c>
      <c r="AR155">
        <v>0</v>
      </c>
      <c r="AS155">
        <v>0</v>
      </c>
      <c r="AV155" t="b">
        <f t="shared" si="2"/>
        <v>0</v>
      </c>
    </row>
    <row r="156" spans="1:48" x14ac:dyDescent="0.3">
      <c r="A156" t="s">
        <v>7</v>
      </c>
      <c r="B156">
        <v>5</v>
      </c>
      <c r="C156">
        <v>10</v>
      </c>
      <c r="D156">
        <v>0.1</v>
      </c>
      <c r="E156">
        <v>0.1</v>
      </c>
      <c r="F156">
        <v>3</v>
      </c>
      <c r="G156" t="s">
        <v>167</v>
      </c>
      <c r="H156" t="s">
        <v>167</v>
      </c>
      <c r="I156">
        <v>0</v>
      </c>
      <c r="J156">
        <v>5</v>
      </c>
      <c r="K156">
        <v>9.1</v>
      </c>
      <c r="L156">
        <v>0.1</v>
      </c>
      <c r="M156">
        <v>0.1</v>
      </c>
      <c r="N156">
        <v>3</v>
      </c>
      <c r="O156" t="s">
        <v>167</v>
      </c>
      <c r="P156" t="s">
        <v>167</v>
      </c>
      <c r="Q156">
        <v>0.1</v>
      </c>
      <c r="R156">
        <v>2</v>
      </c>
      <c r="S156" t="s">
        <v>167</v>
      </c>
      <c r="T156" t="s">
        <v>167</v>
      </c>
      <c r="U156">
        <v>0.1</v>
      </c>
      <c r="V156">
        <v>5</v>
      </c>
      <c r="W156">
        <v>11.6</v>
      </c>
      <c r="X156">
        <v>0.1</v>
      </c>
      <c r="Y156">
        <v>0.1</v>
      </c>
      <c r="Z156">
        <v>1</v>
      </c>
      <c r="AA156" t="s">
        <v>167</v>
      </c>
      <c r="AB156" t="s">
        <v>167</v>
      </c>
      <c r="AC156">
        <v>0</v>
      </c>
      <c r="AD156">
        <v>6</v>
      </c>
      <c r="AE156">
        <v>15.4</v>
      </c>
      <c r="AF156">
        <v>0.1</v>
      </c>
      <c r="AG156">
        <v>0.1</v>
      </c>
      <c r="AH156">
        <v>4</v>
      </c>
      <c r="AI156" t="s">
        <v>167</v>
      </c>
      <c r="AJ156" t="s">
        <v>167</v>
      </c>
      <c r="AK156">
        <v>0.1</v>
      </c>
      <c r="AL156" s="30">
        <v>5</v>
      </c>
      <c r="AM156">
        <v>11.9</v>
      </c>
      <c r="AN156">
        <v>0.1</v>
      </c>
      <c r="AO156">
        <v>0.1</v>
      </c>
      <c r="AP156">
        <v>39</v>
      </c>
      <c r="AQ156">
        <v>9.1999999999999993</v>
      </c>
      <c r="AR156">
        <v>0.1</v>
      </c>
      <c r="AS156">
        <v>0.1</v>
      </c>
      <c r="AV156" t="b">
        <f t="shared" si="2"/>
        <v>0</v>
      </c>
    </row>
    <row r="157" spans="1:48" x14ac:dyDescent="0.3">
      <c r="A157" t="s">
        <v>6</v>
      </c>
      <c r="B157">
        <v>20</v>
      </c>
      <c r="C157">
        <v>6.8</v>
      </c>
      <c r="D157">
        <v>0.3</v>
      </c>
      <c r="E157">
        <v>0.3</v>
      </c>
      <c r="F157">
        <v>21</v>
      </c>
      <c r="G157">
        <v>7.4</v>
      </c>
      <c r="H157">
        <v>0.3</v>
      </c>
      <c r="I157">
        <v>0.3</v>
      </c>
      <c r="J157">
        <v>27</v>
      </c>
      <c r="K157">
        <v>9.1999999999999993</v>
      </c>
      <c r="L157">
        <v>0.4</v>
      </c>
      <c r="M157">
        <v>0.3</v>
      </c>
      <c r="N157">
        <v>11</v>
      </c>
      <c r="O157">
        <v>4.2</v>
      </c>
      <c r="P157">
        <v>0.2</v>
      </c>
      <c r="Q157">
        <v>0.4</v>
      </c>
      <c r="R157">
        <v>7</v>
      </c>
      <c r="S157">
        <v>3</v>
      </c>
      <c r="T157">
        <v>0.1</v>
      </c>
      <c r="U157">
        <v>0.3</v>
      </c>
      <c r="V157">
        <v>16</v>
      </c>
      <c r="W157">
        <v>6.3</v>
      </c>
      <c r="X157">
        <v>0.3</v>
      </c>
      <c r="Y157">
        <v>0.4</v>
      </c>
      <c r="Z157">
        <v>23</v>
      </c>
      <c r="AA157">
        <v>10.199999999999999</v>
      </c>
      <c r="AB157">
        <v>0.5</v>
      </c>
      <c r="AC157">
        <v>0.3</v>
      </c>
      <c r="AD157">
        <v>26</v>
      </c>
      <c r="AE157">
        <v>10.8</v>
      </c>
      <c r="AF157">
        <v>0.5</v>
      </c>
      <c r="AG157">
        <v>0.4</v>
      </c>
      <c r="AH157">
        <v>14</v>
      </c>
      <c r="AI157">
        <v>5.2</v>
      </c>
      <c r="AJ157">
        <v>0.3</v>
      </c>
      <c r="AK157">
        <v>0.4</v>
      </c>
      <c r="AL157" s="30">
        <v>26</v>
      </c>
      <c r="AM157">
        <v>10.6</v>
      </c>
      <c r="AN157">
        <v>0.6</v>
      </c>
      <c r="AO157">
        <v>0.4</v>
      </c>
      <c r="AP157">
        <v>191</v>
      </c>
      <c r="AQ157">
        <v>7.3</v>
      </c>
      <c r="AR157">
        <v>0.4</v>
      </c>
      <c r="AS157">
        <v>0.4</v>
      </c>
      <c r="AV157" t="b">
        <f t="shared" si="2"/>
        <v>0</v>
      </c>
    </row>
    <row r="158" spans="1:48" x14ac:dyDescent="0.3">
      <c r="A158" t="s">
        <v>5</v>
      </c>
      <c r="B158">
        <v>95</v>
      </c>
      <c r="C158">
        <v>5.5</v>
      </c>
      <c r="D158">
        <v>1.5</v>
      </c>
      <c r="E158">
        <v>1.9</v>
      </c>
      <c r="F158">
        <v>135</v>
      </c>
      <c r="G158">
        <v>7.4</v>
      </c>
      <c r="H158">
        <v>2</v>
      </c>
      <c r="I158">
        <v>1.9</v>
      </c>
      <c r="J158">
        <v>139</v>
      </c>
      <c r="K158">
        <v>7.7</v>
      </c>
      <c r="L158">
        <v>2.2000000000000002</v>
      </c>
      <c r="M158">
        <v>2</v>
      </c>
      <c r="N158">
        <v>67</v>
      </c>
      <c r="O158">
        <v>9.6999999999999993</v>
      </c>
      <c r="P158">
        <v>1.3</v>
      </c>
      <c r="Q158">
        <v>1</v>
      </c>
      <c r="R158">
        <v>61</v>
      </c>
      <c r="S158">
        <v>9</v>
      </c>
      <c r="T158">
        <v>1.2</v>
      </c>
      <c r="U158">
        <v>1</v>
      </c>
      <c r="V158">
        <v>66</v>
      </c>
      <c r="W158">
        <v>9.4</v>
      </c>
      <c r="X158">
        <v>1.3</v>
      </c>
      <c r="Y158">
        <v>1.1000000000000001</v>
      </c>
      <c r="Z158">
        <v>68</v>
      </c>
      <c r="AA158">
        <v>10.5</v>
      </c>
      <c r="AB158">
        <v>1.4</v>
      </c>
      <c r="AC158">
        <v>1</v>
      </c>
      <c r="AD158">
        <v>50</v>
      </c>
      <c r="AE158">
        <v>7.6</v>
      </c>
      <c r="AF158">
        <v>1</v>
      </c>
      <c r="AG158">
        <v>1</v>
      </c>
      <c r="AH158">
        <v>62</v>
      </c>
      <c r="AI158">
        <v>9.4</v>
      </c>
      <c r="AJ158">
        <v>1.3</v>
      </c>
      <c r="AK158">
        <v>1</v>
      </c>
      <c r="AL158" s="30">
        <v>59</v>
      </c>
      <c r="AM158">
        <v>8</v>
      </c>
      <c r="AN158">
        <v>1.3</v>
      </c>
      <c r="AO158">
        <v>1.1000000000000001</v>
      </c>
      <c r="AP158">
        <v>802</v>
      </c>
      <c r="AQ158">
        <v>7.9</v>
      </c>
      <c r="AR158">
        <v>1.5</v>
      </c>
      <c r="AS158">
        <v>1.4</v>
      </c>
      <c r="AV158" t="b">
        <f t="shared" si="2"/>
        <v>0</v>
      </c>
    </row>
    <row r="159" spans="1:48" x14ac:dyDescent="0.3">
      <c r="A159" t="s">
        <v>4</v>
      </c>
      <c r="B159">
        <v>3</v>
      </c>
      <c r="C159" t="s">
        <v>167</v>
      </c>
      <c r="D159" t="s">
        <v>167</v>
      </c>
      <c r="E159">
        <v>0.1</v>
      </c>
      <c r="F159">
        <v>6</v>
      </c>
      <c r="G159">
        <v>8.8000000000000007</v>
      </c>
      <c r="H159">
        <v>0.1</v>
      </c>
      <c r="I159">
        <v>0.1</v>
      </c>
      <c r="J159">
        <v>3</v>
      </c>
      <c r="K159" t="s">
        <v>167</v>
      </c>
      <c r="L159" t="s">
        <v>167</v>
      </c>
      <c r="M159">
        <v>0.1</v>
      </c>
      <c r="N159">
        <v>1</v>
      </c>
      <c r="O159" t="s">
        <v>167</v>
      </c>
      <c r="P159" t="s">
        <v>167</v>
      </c>
      <c r="Q159">
        <v>0.1</v>
      </c>
      <c r="R159">
        <v>5</v>
      </c>
      <c r="S159">
        <v>6.3</v>
      </c>
      <c r="T159">
        <v>0.1</v>
      </c>
      <c r="U159">
        <v>0.1</v>
      </c>
      <c r="V159">
        <v>5</v>
      </c>
      <c r="W159">
        <v>8.5</v>
      </c>
      <c r="X159">
        <v>0.1</v>
      </c>
      <c r="Y159">
        <v>0.1</v>
      </c>
      <c r="Z159">
        <v>1</v>
      </c>
      <c r="AA159" t="s">
        <v>167</v>
      </c>
      <c r="AB159" t="s">
        <v>167</v>
      </c>
      <c r="AC159">
        <v>0.1</v>
      </c>
      <c r="AD159">
        <v>5</v>
      </c>
      <c r="AE159">
        <v>10.4</v>
      </c>
      <c r="AF159">
        <v>0.1</v>
      </c>
      <c r="AG159">
        <v>0.1</v>
      </c>
      <c r="AH159">
        <v>6</v>
      </c>
      <c r="AI159">
        <v>9</v>
      </c>
      <c r="AJ159">
        <v>0.1</v>
      </c>
      <c r="AK159">
        <v>0.1</v>
      </c>
      <c r="AL159" s="30">
        <v>6</v>
      </c>
      <c r="AM159">
        <v>11.3</v>
      </c>
      <c r="AN159">
        <v>0.1</v>
      </c>
      <c r="AO159">
        <v>0.1</v>
      </c>
      <c r="AP159">
        <v>41</v>
      </c>
      <c r="AQ159">
        <v>6.7</v>
      </c>
      <c r="AR159">
        <v>0.1</v>
      </c>
      <c r="AS159">
        <v>0.1</v>
      </c>
      <c r="AV159" t="b">
        <f t="shared" si="2"/>
        <v>0</v>
      </c>
    </row>
    <row r="160" spans="1:48" x14ac:dyDescent="0.3">
      <c r="A160" t="s">
        <v>3</v>
      </c>
      <c r="B160">
        <v>3</v>
      </c>
      <c r="C160" t="s">
        <v>167</v>
      </c>
      <c r="D160" t="s">
        <v>167</v>
      </c>
      <c r="E160">
        <v>0.1</v>
      </c>
      <c r="F160">
        <v>2</v>
      </c>
      <c r="G160" t="s">
        <v>167</v>
      </c>
      <c r="H160" t="s">
        <v>167</v>
      </c>
      <c r="I160">
        <v>0.1</v>
      </c>
      <c r="J160">
        <v>2</v>
      </c>
      <c r="K160" t="s">
        <v>167</v>
      </c>
      <c r="L160" t="s">
        <v>167</v>
      </c>
      <c r="M160">
        <v>0.1</v>
      </c>
      <c r="N160">
        <v>4</v>
      </c>
      <c r="O160" t="s">
        <v>167</v>
      </c>
      <c r="P160" t="s">
        <v>167</v>
      </c>
      <c r="Q160">
        <v>0.1</v>
      </c>
      <c r="R160">
        <v>3</v>
      </c>
      <c r="S160" t="s">
        <v>167</v>
      </c>
      <c r="T160" t="s">
        <v>167</v>
      </c>
      <c r="U160">
        <v>0.1</v>
      </c>
      <c r="V160">
        <v>1</v>
      </c>
      <c r="W160" t="s">
        <v>167</v>
      </c>
      <c r="X160" t="s">
        <v>167</v>
      </c>
      <c r="Y160">
        <v>0.1</v>
      </c>
      <c r="Z160">
        <v>5</v>
      </c>
      <c r="AA160">
        <v>7.6</v>
      </c>
      <c r="AB160">
        <v>0.1</v>
      </c>
      <c r="AC160">
        <v>0.1</v>
      </c>
      <c r="AD160">
        <v>2</v>
      </c>
      <c r="AE160" t="s">
        <v>167</v>
      </c>
      <c r="AF160" t="s">
        <v>167</v>
      </c>
      <c r="AG160">
        <v>0.1</v>
      </c>
      <c r="AH160">
        <v>3</v>
      </c>
      <c r="AI160" t="s">
        <v>167</v>
      </c>
      <c r="AJ160" t="s">
        <v>167</v>
      </c>
      <c r="AK160">
        <v>0.1</v>
      </c>
      <c r="AL160" s="30">
        <v>2</v>
      </c>
      <c r="AM160" t="s">
        <v>167</v>
      </c>
      <c r="AN160" t="s">
        <v>167</v>
      </c>
      <c r="AO160">
        <v>0.1</v>
      </c>
      <c r="AP160">
        <v>27</v>
      </c>
      <c r="AQ160">
        <v>4.5999999999999996</v>
      </c>
      <c r="AR160">
        <v>0.1</v>
      </c>
      <c r="AS160">
        <v>0.1</v>
      </c>
      <c r="AV160" t="b">
        <f t="shared" si="2"/>
        <v>0</v>
      </c>
    </row>
    <row r="161" spans="1:48" x14ac:dyDescent="0.3">
      <c r="A161" t="s">
        <v>2</v>
      </c>
      <c r="B161">
        <v>7</v>
      </c>
      <c r="C161">
        <v>7.5</v>
      </c>
      <c r="D161">
        <v>0.1</v>
      </c>
      <c r="E161">
        <v>0.1</v>
      </c>
      <c r="F161">
        <v>10</v>
      </c>
      <c r="G161">
        <v>10.199999999999999</v>
      </c>
      <c r="H161">
        <v>0.2</v>
      </c>
      <c r="I161">
        <v>0.1</v>
      </c>
      <c r="J161">
        <v>6</v>
      </c>
      <c r="K161">
        <v>6.7</v>
      </c>
      <c r="L161">
        <v>0.1</v>
      </c>
      <c r="M161">
        <v>0.1</v>
      </c>
      <c r="N161">
        <v>5</v>
      </c>
      <c r="O161">
        <v>6.4</v>
      </c>
      <c r="P161">
        <v>0.1</v>
      </c>
      <c r="Q161">
        <v>0.1</v>
      </c>
      <c r="R161">
        <v>9</v>
      </c>
      <c r="S161">
        <v>8.9</v>
      </c>
      <c r="T161">
        <v>0.2</v>
      </c>
      <c r="U161">
        <v>0.1</v>
      </c>
      <c r="V161">
        <v>6</v>
      </c>
      <c r="W161">
        <v>8</v>
      </c>
      <c r="X161">
        <v>0.1</v>
      </c>
      <c r="Y161">
        <v>0.1</v>
      </c>
      <c r="Z161">
        <v>4</v>
      </c>
      <c r="AA161" t="s">
        <v>167</v>
      </c>
      <c r="AB161" t="s">
        <v>167</v>
      </c>
      <c r="AC161">
        <v>0.1</v>
      </c>
      <c r="AD161">
        <v>5</v>
      </c>
      <c r="AE161">
        <v>9.4</v>
      </c>
      <c r="AF161">
        <v>0.1</v>
      </c>
      <c r="AG161">
        <v>0.1</v>
      </c>
      <c r="AH161">
        <v>7</v>
      </c>
      <c r="AI161">
        <v>10.8</v>
      </c>
      <c r="AJ161">
        <v>0.2</v>
      </c>
      <c r="AK161">
        <v>0.1</v>
      </c>
      <c r="AL161" s="30">
        <v>7</v>
      </c>
      <c r="AM161">
        <v>9.6999999999999993</v>
      </c>
      <c r="AN161">
        <v>0.1</v>
      </c>
      <c r="AO161">
        <v>0.1</v>
      </c>
      <c r="AP161">
        <v>66</v>
      </c>
      <c r="AQ161">
        <v>8.3000000000000007</v>
      </c>
      <c r="AR161">
        <v>0.1</v>
      </c>
      <c r="AS161">
        <v>0.1</v>
      </c>
      <c r="AV161" t="b">
        <f t="shared" si="2"/>
        <v>0</v>
      </c>
    </row>
    <row r="162" spans="1:48" x14ac:dyDescent="0.3">
      <c r="A162" t="s">
        <v>1</v>
      </c>
      <c r="B162">
        <v>21</v>
      </c>
      <c r="C162">
        <v>11.4</v>
      </c>
      <c r="D162">
        <v>0.3</v>
      </c>
      <c r="E162">
        <v>0.2</v>
      </c>
      <c r="F162">
        <v>13</v>
      </c>
      <c r="G162">
        <v>7.8</v>
      </c>
      <c r="H162">
        <v>0.2</v>
      </c>
      <c r="I162">
        <v>0.2</v>
      </c>
      <c r="J162">
        <v>16</v>
      </c>
      <c r="K162">
        <v>8.8000000000000007</v>
      </c>
      <c r="L162">
        <v>0.3</v>
      </c>
      <c r="M162">
        <v>0.2</v>
      </c>
      <c r="N162">
        <v>16</v>
      </c>
      <c r="O162">
        <v>8.6999999999999993</v>
      </c>
      <c r="P162">
        <v>0.3</v>
      </c>
      <c r="Q162">
        <v>0.3</v>
      </c>
      <c r="R162">
        <v>19</v>
      </c>
      <c r="S162">
        <v>10.6</v>
      </c>
      <c r="T162">
        <v>0.4</v>
      </c>
      <c r="U162">
        <v>0.3</v>
      </c>
      <c r="V162">
        <v>21</v>
      </c>
      <c r="W162">
        <v>13.4</v>
      </c>
      <c r="X162">
        <v>0.4</v>
      </c>
      <c r="Y162">
        <v>0.2</v>
      </c>
      <c r="Z162">
        <v>13</v>
      </c>
      <c r="AA162">
        <v>9.3000000000000007</v>
      </c>
      <c r="AB162">
        <v>0.3</v>
      </c>
      <c r="AC162">
        <v>0.2</v>
      </c>
      <c r="AD162">
        <v>12</v>
      </c>
      <c r="AE162">
        <v>7.5</v>
      </c>
      <c r="AF162">
        <v>0.3</v>
      </c>
      <c r="AG162">
        <v>0.2</v>
      </c>
      <c r="AH162">
        <v>14</v>
      </c>
      <c r="AI162">
        <v>8.9</v>
      </c>
      <c r="AJ162">
        <v>0.3</v>
      </c>
      <c r="AK162">
        <v>0.2</v>
      </c>
      <c r="AL162" s="30">
        <v>12</v>
      </c>
      <c r="AM162">
        <v>7.7</v>
      </c>
      <c r="AN162">
        <v>0.3</v>
      </c>
      <c r="AO162">
        <v>0.2</v>
      </c>
      <c r="AP162">
        <v>157</v>
      </c>
      <c r="AQ162">
        <v>9.4</v>
      </c>
      <c r="AR162">
        <v>0.3</v>
      </c>
      <c r="AS162">
        <v>0.2</v>
      </c>
      <c r="AV162" t="b">
        <f t="shared" si="2"/>
        <v>0</v>
      </c>
    </row>
    <row r="163" spans="1:48" x14ac:dyDescent="0.3">
      <c r="A163" t="s">
        <v>0</v>
      </c>
      <c r="B163" s="1">
        <v>6280</v>
      </c>
      <c r="C163">
        <v>7</v>
      </c>
      <c r="D163">
        <v>100</v>
      </c>
      <c r="E163">
        <v>100</v>
      </c>
      <c r="F163" s="1">
        <v>6650</v>
      </c>
      <c r="G163">
        <v>7.1</v>
      </c>
      <c r="H163">
        <v>100</v>
      </c>
      <c r="I163">
        <v>100</v>
      </c>
      <c r="J163" s="1">
        <v>6358</v>
      </c>
      <c r="K163">
        <v>7.1</v>
      </c>
      <c r="L163">
        <v>100</v>
      </c>
      <c r="M163">
        <v>100</v>
      </c>
      <c r="N163" s="1">
        <v>5211</v>
      </c>
      <c r="O163">
        <v>7.5</v>
      </c>
      <c r="P163">
        <v>100</v>
      </c>
      <c r="Q163">
        <v>100</v>
      </c>
      <c r="R163" s="1">
        <v>5156</v>
      </c>
      <c r="S163">
        <v>7.5</v>
      </c>
      <c r="T163">
        <v>100</v>
      </c>
      <c r="U163">
        <v>100</v>
      </c>
      <c r="V163" s="1">
        <v>5129</v>
      </c>
      <c r="W163">
        <v>7.9</v>
      </c>
      <c r="X163">
        <v>100</v>
      </c>
      <c r="Y163">
        <v>100</v>
      </c>
      <c r="Z163" s="1">
        <v>4780</v>
      </c>
      <c r="AA163">
        <v>7.4</v>
      </c>
      <c r="AB163">
        <v>100</v>
      </c>
      <c r="AC163">
        <v>100</v>
      </c>
      <c r="AD163" s="1">
        <v>4767</v>
      </c>
      <c r="AE163">
        <v>7.3</v>
      </c>
      <c r="AF163">
        <v>100</v>
      </c>
      <c r="AG163">
        <v>100</v>
      </c>
      <c r="AH163" s="1">
        <v>4623</v>
      </c>
      <c r="AI163">
        <v>7.2</v>
      </c>
      <c r="AJ163">
        <v>100</v>
      </c>
      <c r="AK163">
        <v>100</v>
      </c>
      <c r="AL163" s="31">
        <v>4698</v>
      </c>
      <c r="AM163">
        <v>6.9</v>
      </c>
      <c r="AN163">
        <v>100</v>
      </c>
      <c r="AO163">
        <v>100</v>
      </c>
      <c r="AP163" s="1">
        <v>53652</v>
      </c>
      <c r="AQ163">
        <v>7.3</v>
      </c>
      <c r="AR163">
        <v>100</v>
      </c>
      <c r="AS163">
        <v>100</v>
      </c>
      <c r="AV163" t="b">
        <f t="shared" si="2"/>
        <v>0</v>
      </c>
    </row>
    <row r="164" spans="1:48" x14ac:dyDescent="0.3">
      <c r="A164" t="s">
        <v>361</v>
      </c>
      <c r="AV164" t="b">
        <f t="shared" si="2"/>
        <v>1</v>
      </c>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4"/>
  <sheetViews>
    <sheetView topLeftCell="AE1" workbookViewId="0">
      <selection activeCell="AV1" sqref="AV1:CO1048576"/>
    </sheetView>
  </sheetViews>
  <sheetFormatPr defaultColWidth="11.19921875" defaultRowHeight="15.6" x14ac:dyDescent="0.3"/>
  <cols>
    <col min="38" max="38" width="11.19921875" style="30"/>
  </cols>
  <sheetData>
    <row r="1" spans="1:45" x14ac:dyDescent="0.3">
      <c r="A1" t="s">
        <v>346</v>
      </c>
      <c r="I1" s="4" t="s">
        <v>362</v>
      </c>
      <c r="J1" s="32" t="s">
        <v>375</v>
      </c>
    </row>
    <row r="2" spans="1:45" x14ac:dyDescent="0.3">
      <c r="B2">
        <v>2005</v>
      </c>
      <c r="F2">
        <v>2006</v>
      </c>
      <c r="J2">
        <v>2007</v>
      </c>
      <c r="N2">
        <v>2008</v>
      </c>
      <c r="R2">
        <v>2009</v>
      </c>
      <c r="V2">
        <v>2010</v>
      </c>
      <c r="Z2">
        <v>2011</v>
      </c>
      <c r="AD2">
        <v>2012</v>
      </c>
      <c r="AH2">
        <v>2013</v>
      </c>
      <c r="AL2" s="30">
        <v>2014</v>
      </c>
      <c r="AP2" t="s">
        <v>165</v>
      </c>
    </row>
    <row r="3" spans="1:45" x14ac:dyDescent="0.3">
      <c r="B3" t="s">
        <v>164</v>
      </c>
      <c r="C3" t="s">
        <v>343</v>
      </c>
      <c r="D3" t="s">
        <v>342</v>
      </c>
      <c r="E3" t="s">
        <v>161</v>
      </c>
      <c r="F3" t="s">
        <v>164</v>
      </c>
      <c r="G3" t="s">
        <v>343</v>
      </c>
      <c r="H3" t="s">
        <v>342</v>
      </c>
      <c r="I3" t="s">
        <v>161</v>
      </c>
      <c r="J3" t="s">
        <v>164</v>
      </c>
      <c r="K3" t="s">
        <v>343</v>
      </c>
      <c r="L3" t="s">
        <v>342</v>
      </c>
      <c r="M3" t="s">
        <v>161</v>
      </c>
      <c r="N3" t="s">
        <v>164</v>
      </c>
      <c r="O3" t="s">
        <v>343</v>
      </c>
      <c r="P3" t="s">
        <v>342</v>
      </c>
      <c r="Q3" t="s">
        <v>161</v>
      </c>
      <c r="R3" t="s">
        <v>164</v>
      </c>
      <c r="S3" t="s">
        <v>343</v>
      </c>
      <c r="T3" t="s">
        <v>342</v>
      </c>
      <c r="U3" t="s">
        <v>161</v>
      </c>
      <c r="V3" t="s">
        <v>164</v>
      </c>
      <c r="W3" t="s">
        <v>343</v>
      </c>
      <c r="X3" t="s">
        <v>342</v>
      </c>
      <c r="Y3" t="s">
        <v>161</v>
      </c>
      <c r="Z3" t="s">
        <v>164</v>
      </c>
      <c r="AA3" t="s">
        <v>343</v>
      </c>
      <c r="AB3" t="s">
        <v>342</v>
      </c>
      <c r="AC3" t="s">
        <v>161</v>
      </c>
      <c r="AD3" t="s">
        <v>164</v>
      </c>
      <c r="AE3" t="s">
        <v>343</v>
      </c>
      <c r="AF3" t="s">
        <v>342</v>
      </c>
      <c r="AG3" t="s">
        <v>161</v>
      </c>
      <c r="AH3" t="s">
        <v>164</v>
      </c>
      <c r="AI3" t="s">
        <v>343</v>
      </c>
      <c r="AJ3" t="s">
        <v>342</v>
      </c>
      <c r="AK3" t="s">
        <v>161</v>
      </c>
      <c r="AL3" s="30" t="s">
        <v>164</v>
      </c>
      <c r="AM3" t="s">
        <v>343</v>
      </c>
      <c r="AN3" t="s">
        <v>342</v>
      </c>
      <c r="AO3" t="s">
        <v>161</v>
      </c>
      <c r="AP3" t="s">
        <v>164</v>
      </c>
      <c r="AQ3" t="s">
        <v>343</v>
      </c>
      <c r="AR3" t="s">
        <v>342</v>
      </c>
      <c r="AS3" t="s">
        <v>161</v>
      </c>
    </row>
    <row r="4" spans="1:45" x14ac:dyDescent="0.3">
      <c r="A4" t="s">
        <v>159</v>
      </c>
      <c r="B4">
        <v>13</v>
      </c>
      <c r="C4">
        <v>19.100000000000001</v>
      </c>
      <c r="D4">
        <v>0.2</v>
      </c>
      <c r="E4">
        <v>0.1</v>
      </c>
      <c r="F4">
        <v>5</v>
      </c>
      <c r="G4">
        <v>7.2</v>
      </c>
      <c r="H4">
        <v>0.1</v>
      </c>
      <c r="I4">
        <v>0.1</v>
      </c>
      <c r="J4">
        <v>14</v>
      </c>
      <c r="K4">
        <v>17.3</v>
      </c>
      <c r="L4">
        <v>0.2</v>
      </c>
      <c r="M4">
        <v>0.2</v>
      </c>
      <c r="N4">
        <v>10</v>
      </c>
      <c r="O4">
        <v>17.899999999999999</v>
      </c>
      <c r="P4">
        <v>0.2</v>
      </c>
      <c r="Q4">
        <v>0.1</v>
      </c>
      <c r="R4">
        <v>5</v>
      </c>
      <c r="S4">
        <v>10</v>
      </c>
      <c r="T4">
        <v>0.1</v>
      </c>
      <c r="U4">
        <v>0.1</v>
      </c>
      <c r="V4">
        <v>12</v>
      </c>
      <c r="W4">
        <v>19</v>
      </c>
      <c r="X4">
        <v>0.2</v>
      </c>
      <c r="Y4">
        <v>0.1</v>
      </c>
      <c r="Z4">
        <v>7</v>
      </c>
      <c r="AA4">
        <v>14.9</v>
      </c>
      <c r="AB4">
        <v>0.1</v>
      </c>
      <c r="AC4">
        <v>0.1</v>
      </c>
      <c r="AD4">
        <v>6</v>
      </c>
      <c r="AE4">
        <v>10.9</v>
      </c>
      <c r="AF4">
        <v>0.1</v>
      </c>
      <c r="AG4">
        <v>0.1</v>
      </c>
      <c r="AH4">
        <v>11</v>
      </c>
      <c r="AI4">
        <v>17.7</v>
      </c>
      <c r="AJ4">
        <v>0.2</v>
      </c>
      <c r="AK4">
        <v>0.1</v>
      </c>
      <c r="AL4" s="30">
        <v>11</v>
      </c>
      <c r="AM4">
        <v>22</v>
      </c>
      <c r="AN4">
        <v>0.2</v>
      </c>
      <c r="AO4">
        <v>0.1</v>
      </c>
      <c r="AP4">
        <v>94</v>
      </c>
      <c r="AQ4">
        <v>15.6</v>
      </c>
      <c r="AR4">
        <v>0.1</v>
      </c>
      <c r="AS4">
        <v>0.1</v>
      </c>
    </row>
    <row r="5" spans="1:45" x14ac:dyDescent="0.3">
      <c r="A5" t="s">
        <v>158</v>
      </c>
      <c r="B5">
        <v>1</v>
      </c>
      <c r="C5" t="s">
        <v>167</v>
      </c>
      <c r="D5" t="s">
        <v>167</v>
      </c>
      <c r="E5">
        <v>0.1</v>
      </c>
      <c r="F5">
        <v>2</v>
      </c>
      <c r="G5" t="s">
        <v>167</v>
      </c>
      <c r="H5" t="s">
        <v>167</v>
      </c>
      <c r="I5">
        <v>0</v>
      </c>
      <c r="J5">
        <v>4</v>
      </c>
      <c r="K5" t="s">
        <v>167</v>
      </c>
      <c r="L5" t="s">
        <v>167</v>
      </c>
      <c r="M5">
        <v>0</v>
      </c>
      <c r="N5">
        <v>4</v>
      </c>
      <c r="O5" t="s">
        <v>167</v>
      </c>
      <c r="P5" t="s">
        <v>167</v>
      </c>
      <c r="Q5">
        <v>0.1</v>
      </c>
      <c r="R5">
        <v>2</v>
      </c>
      <c r="S5" t="s">
        <v>167</v>
      </c>
      <c r="T5" t="s">
        <v>167</v>
      </c>
      <c r="U5">
        <v>0</v>
      </c>
      <c r="V5">
        <v>2</v>
      </c>
      <c r="W5" t="s">
        <v>167</v>
      </c>
      <c r="X5" t="s">
        <v>167</v>
      </c>
      <c r="Y5">
        <v>0</v>
      </c>
      <c r="Z5">
        <v>0</v>
      </c>
      <c r="AA5">
        <v>0</v>
      </c>
      <c r="AB5">
        <v>0</v>
      </c>
      <c r="AC5">
        <v>0</v>
      </c>
      <c r="AD5">
        <v>3</v>
      </c>
      <c r="AE5" t="s">
        <v>167</v>
      </c>
      <c r="AF5" t="s">
        <v>167</v>
      </c>
      <c r="AG5">
        <v>0</v>
      </c>
      <c r="AH5">
        <v>0</v>
      </c>
      <c r="AI5">
        <v>0</v>
      </c>
      <c r="AJ5">
        <v>0</v>
      </c>
      <c r="AK5">
        <v>0</v>
      </c>
      <c r="AL5" s="30">
        <v>5</v>
      </c>
      <c r="AM5">
        <v>20.8</v>
      </c>
      <c r="AN5">
        <v>0.1</v>
      </c>
      <c r="AO5">
        <v>0.1</v>
      </c>
      <c r="AP5">
        <v>23</v>
      </c>
      <c r="AQ5">
        <v>11</v>
      </c>
      <c r="AR5">
        <v>0</v>
      </c>
      <c r="AS5">
        <v>0</v>
      </c>
    </row>
    <row r="6" spans="1:45" x14ac:dyDescent="0.3">
      <c r="A6" t="s">
        <v>157</v>
      </c>
      <c r="B6">
        <v>7</v>
      </c>
      <c r="C6">
        <v>15.2</v>
      </c>
      <c r="D6">
        <v>0.1</v>
      </c>
      <c r="E6">
        <v>0.1</v>
      </c>
      <c r="F6">
        <v>8</v>
      </c>
      <c r="G6">
        <v>20</v>
      </c>
      <c r="H6">
        <v>0.1</v>
      </c>
      <c r="I6">
        <v>0.1</v>
      </c>
      <c r="J6">
        <v>5</v>
      </c>
      <c r="K6">
        <v>13.9</v>
      </c>
      <c r="L6">
        <v>0.1</v>
      </c>
      <c r="M6">
        <v>0.1</v>
      </c>
      <c r="N6">
        <v>5</v>
      </c>
      <c r="O6">
        <v>14.3</v>
      </c>
      <c r="P6">
        <v>0.1</v>
      </c>
      <c r="Q6">
        <v>0.1</v>
      </c>
      <c r="R6">
        <v>4</v>
      </c>
      <c r="S6" t="s">
        <v>167</v>
      </c>
      <c r="T6" t="s">
        <v>167</v>
      </c>
      <c r="U6">
        <v>0.1</v>
      </c>
      <c r="V6">
        <v>2</v>
      </c>
      <c r="W6" t="s">
        <v>167</v>
      </c>
      <c r="X6" t="s">
        <v>167</v>
      </c>
      <c r="Y6">
        <v>0.1</v>
      </c>
      <c r="Z6">
        <v>1</v>
      </c>
      <c r="AA6" t="s">
        <v>167</v>
      </c>
      <c r="AB6" t="s">
        <v>167</v>
      </c>
      <c r="AC6">
        <v>0.1</v>
      </c>
      <c r="AD6">
        <v>2</v>
      </c>
      <c r="AE6" t="s">
        <v>167</v>
      </c>
      <c r="AF6" t="s">
        <v>167</v>
      </c>
      <c r="AG6">
        <v>0.1</v>
      </c>
      <c r="AH6">
        <v>7</v>
      </c>
      <c r="AI6">
        <v>19.399999999999999</v>
      </c>
      <c r="AJ6">
        <v>0.1</v>
      </c>
      <c r="AK6">
        <v>0.1</v>
      </c>
      <c r="AL6" s="30">
        <v>4</v>
      </c>
      <c r="AM6" t="s">
        <v>167</v>
      </c>
      <c r="AN6" t="s">
        <v>167</v>
      </c>
      <c r="AO6">
        <v>0.1</v>
      </c>
      <c r="AP6">
        <v>45</v>
      </c>
      <c r="AQ6">
        <v>12.5</v>
      </c>
      <c r="AR6">
        <v>0.1</v>
      </c>
      <c r="AS6">
        <v>0.1</v>
      </c>
    </row>
    <row r="7" spans="1:45" x14ac:dyDescent="0.3">
      <c r="A7" t="s">
        <v>156</v>
      </c>
      <c r="B7">
        <v>1</v>
      </c>
      <c r="C7" t="s">
        <v>167</v>
      </c>
      <c r="D7" t="s">
        <v>167</v>
      </c>
      <c r="E7">
        <v>0</v>
      </c>
      <c r="F7">
        <v>4</v>
      </c>
      <c r="G7" t="s">
        <v>167</v>
      </c>
      <c r="H7" t="s">
        <v>167</v>
      </c>
      <c r="I7">
        <v>0</v>
      </c>
      <c r="J7">
        <v>6</v>
      </c>
      <c r="K7">
        <v>33.299999999999997</v>
      </c>
      <c r="L7">
        <v>0.1</v>
      </c>
      <c r="M7">
        <v>0</v>
      </c>
      <c r="N7">
        <v>1</v>
      </c>
      <c r="O7" t="s">
        <v>167</v>
      </c>
      <c r="P7" t="s">
        <v>167</v>
      </c>
      <c r="Q7">
        <v>0</v>
      </c>
      <c r="R7">
        <v>3</v>
      </c>
      <c r="S7" t="s">
        <v>167</v>
      </c>
      <c r="T7" t="s">
        <v>167</v>
      </c>
      <c r="U7">
        <v>0</v>
      </c>
      <c r="V7">
        <v>2</v>
      </c>
      <c r="W7" t="s">
        <v>167</v>
      </c>
      <c r="X7" t="s">
        <v>167</v>
      </c>
      <c r="Y7">
        <v>0</v>
      </c>
      <c r="Z7">
        <v>5</v>
      </c>
      <c r="AA7">
        <v>25</v>
      </c>
      <c r="AB7">
        <v>0.1</v>
      </c>
      <c r="AC7">
        <v>0</v>
      </c>
      <c r="AD7">
        <v>6</v>
      </c>
      <c r="AE7">
        <v>35.299999999999997</v>
      </c>
      <c r="AF7">
        <v>0.1</v>
      </c>
      <c r="AG7">
        <v>0</v>
      </c>
      <c r="AH7">
        <v>2</v>
      </c>
      <c r="AI7" t="s">
        <v>167</v>
      </c>
      <c r="AJ7" t="s">
        <v>167</v>
      </c>
      <c r="AK7">
        <v>0</v>
      </c>
      <c r="AL7" s="30">
        <v>3</v>
      </c>
      <c r="AM7" t="s">
        <v>167</v>
      </c>
      <c r="AN7" t="s">
        <v>167</v>
      </c>
      <c r="AO7">
        <v>0</v>
      </c>
      <c r="AP7">
        <v>33</v>
      </c>
      <c r="AQ7">
        <v>19.2</v>
      </c>
      <c r="AR7">
        <v>0.1</v>
      </c>
      <c r="AS7">
        <v>0</v>
      </c>
    </row>
    <row r="8" spans="1:45" x14ac:dyDescent="0.3">
      <c r="A8" t="s">
        <v>155</v>
      </c>
      <c r="B8">
        <v>42</v>
      </c>
      <c r="C8">
        <v>12.9</v>
      </c>
      <c r="D8">
        <v>0.6</v>
      </c>
      <c r="E8">
        <v>0.7</v>
      </c>
      <c r="F8">
        <v>53</v>
      </c>
      <c r="G8">
        <v>17.2</v>
      </c>
      <c r="H8">
        <v>0.8</v>
      </c>
      <c r="I8">
        <v>0.6</v>
      </c>
      <c r="J8">
        <v>48</v>
      </c>
      <c r="K8">
        <v>15</v>
      </c>
      <c r="L8">
        <v>0.7</v>
      </c>
      <c r="M8">
        <v>0.6</v>
      </c>
      <c r="N8">
        <v>39</v>
      </c>
      <c r="O8">
        <v>13.6</v>
      </c>
      <c r="P8">
        <v>0.6</v>
      </c>
      <c r="Q8">
        <v>0.6</v>
      </c>
      <c r="R8">
        <v>24</v>
      </c>
      <c r="S8">
        <v>8.5</v>
      </c>
      <c r="T8">
        <v>0.4</v>
      </c>
      <c r="U8">
        <v>0.6</v>
      </c>
      <c r="V8">
        <v>37</v>
      </c>
      <c r="W8">
        <v>15.5</v>
      </c>
      <c r="X8">
        <v>0.6</v>
      </c>
      <c r="Y8">
        <v>0.5</v>
      </c>
      <c r="Z8">
        <v>38</v>
      </c>
      <c r="AA8">
        <v>16.399999999999999</v>
      </c>
      <c r="AB8">
        <v>0.6</v>
      </c>
      <c r="AC8">
        <v>0.5</v>
      </c>
      <c r="AD8">
        <v>50</v>
      </c>
      <c r="AE8">
        <v>18.7</v>
      </c>
      <c r="AF8">
        <v>0.9</v>
      </c>
      <c r="AG8">
        <v>0.6</v>
      </c>
      <c r="AH8">
        <v>44</v>
      </c>
      <c r="AI8">
        <v>19.3</v>
      </c>
      <c r="AJ8">
        <v>0.7</v>
      </c>
      <c r="AK8">
        <v>0.5</v>
      </c>
      <c r="AL8" s="30">
        <v>30</v>
      </c>
      <c r="AM8">
        <v>12.5</v>
      </c>
      <c r="AN8">
        <v>0.5</v>
      </c>
      <c r="AO8">
        <v>0.5</v>
      </c>
      <c r="AP8">
        <v>405</v>
      </c>
      <c r="AQ8">
        <v>14.8</v>
      </c>
      <c r="AR8">
        <v>0.6</v>
      </c>
      <c r="AS8">
        <v>0.6</v>
      </c>
    </row>
    <row r="9" spans="1:45" x14ac:dyDescent="0.3">
      <c r="A9" t="s">
        <v>154</v>
      </c>
      <c r="B9">
        <v>1</v>
      </c>
      <c r="C9" t="s">
        <v>167</v>
      </c>
      <c r="D9" t="s">
        <v>167</v>
      </c>
      <c r="E9" t="s">
        <v>167</v>
      </c>
      <c r="F9">
        <v>0</v>
      </c>
      <c r="G9">
        <v>0</v>
      </c>
      <c r="H9">
        <v>0</v>
      </c>
      <c r="I9" t="s">
        <v>167</v>
      </c>
      <c r="J9">
        <v>0</v>
      </c>
      <c r="K9">
        <v>0</v>
      </c>
      <c r="L9">
        <v>0</v>
      </c>
      <c r="M9" t="s">
        <v>167</v>
      </c>
      <c r="N9">
        <v>1</v>
      </c>
      <c r="O9" t="s">
        <v>167</v>
      </c>
      <c r="P9" t="s">
        <v>167</v>
      </c>
      <c r="Q9" t="s">
        <v>167</v>
      </c>
      <c r="R9">
        <v>0</v>
      </c>
      <c r="S9">
        <v>0</v>
      </c>
      <c r="T9">
        <v>0</v>
      </c>
      <c r="U9" t="s">
        <v>167</v>
      </c>
      <c r="V9">
        <v>0</v>
      </c>
      <c r="W9">
        <v>0</v>
      </c>
      <c r="X9">
        <v>0</v>
      </c>
      <c r="Y9" t="s">
        <v>167</v>
      </c>
      <c r="Z9">
        <v>1</v>
      </c>
      <c r="AA9" t="s">
        <v>167</v>
      </c>
      <c r="AB9" t="s">
        <v>167</v>
      </c>
      <c r="AC9">
        <v>0</v>
      </c>
      <c r="AD9">
        <v>0</v>
      </c>
      <c r="AE9">
        <v>0</v>
      </c>
      <c r="AF9">
        <v>0</v>
      </c>
      <c r="AG9" t="s">
        <v>167</v>
      </c>
      <c r="AH9">
        <v>0</v>
      </c>
      <c r="AI9">
        <v>0</v>
      </c>
      <c r="AJ9">
        <v>0</v>
      </c>
      <c r="AK9" t="s">
        <v>167</v>
      </c>
      <c r="AL9" s="30">
        <v>0</v>
      </c>
      <c r="AM9">
        <v>0</v>
      </c>
      <c r="AN9">
        <v>0</v>
      </c>
      <c r="AO9" t="s">
        <v>167</v>
      </c>
      <c r="AP9">
        <v>3</v>
      </c>
      <c r="AQ9" t="s">
        <v>167</v>
      </c>
      <c r="AR9" t="s">
        <v>167</v>
      </c>
      <c r="AS9">
        <v>0</v>
      </c>
    </row>
    <row r="10" spans="1:45" x14ac:dyDescent="0.3">
      <c r="A10" t="s">
        <v>153</v>
      </c>
      <c r="B10">
        <v>10</v>
      </c>
      <c r="C10">
        <v>9.6999999999999993</v>
      </c>
      <c r="D10">
        <v>0.2</v>
      </c>
      <c r="E10">
        <v>0.2</v>
      </c>
      <c r="F10">
        <v>21</v>
      </c>
      <c r="G10">
        <v>18.399999999999999</v>
      </c>
      <c r="H10">
        <v>0.3</v>
      </c>
      <c r="I10">
        <v>0.2</v>
      </c>
      <c r="J10">
        <v>11</v>
      </c>
      <c r="K10">
        <v>8.3000000000000007</v>
      </c>
      <c r="L10">
        <v>0.2</v>
      </c>
      <c r="M10">
        <v>0.3</v>
      </c>
      <c r="N10">
        <v>11</v>
      </c>
      <c r="O10">
        <v>8.9</v>
      </c>
      <c r="P10">
        <v>0.2</v>
      </c>
      <c r="Q10">
        <v>0.3</v>
      </c>
      <c r="R10">
        <v>19</v>
      </c>
      <c r="S10">
        <v>17.399999999999999</v>
      </c>
      <c r="T10">
        <v>0.3</v>
      </c>
      <c r="U10">
        <v>0.2</v>
      </c>
      <c r="V10">
        <v>17</v>
      </c>
      <c r="W10">
        <v>14.5</v>
      </c>
      <c r="X10">
        <v>0.3</v>
      </c>
      <c r="Y10">
        <v>0.3</v>
      </c>
      <c r="Z10">
        <v>11</v>
      </c>
      <c r="AA10">
        <v>11.7</v>
      </c>
      <c r="AB10">
        <v>0.2</v>
      </c>
      <c r="AC10">
        <v>0.2</v>
      </c>
      <c r="AD10">
        <v>11</v>
      </c>
      <c r="AE10">
        <v>11.3</v>
      </c>
      <c r="AF10">
        <v>0.2</v>
      </c>
      <c r="AG10">
        <v>0.2</v>
      </c>
      <c r="AH10">
        <v>10</v>
      </c>
      <c r="AI10">
        <v>10.9</v>
      </c>
      <c r="AJ10">
        <v>0.2</v>
      </c>
      <c r="AK10">
        <v>0.2</v>
      </c>
      <c r="AL10" s="30">
        <v>14</v>
      </c>
      <c r="AM10">
        <v>13.9</v>
      </c>
      <c r="AN10">
        <v>0.2</v>
      </c>
      <c r="AO10">
        <v>0.2</v>
      </c>
      <c r="AP10">
        <v>135</v>
      </c>
      <c r="AQ10">
        <v>12.5</v>
      </c>
      <c r="AR10">
        <v>0.2</v>
      </c>
      <c r="AS10">
        <v>0.2</v>
      </c>
    </row>
    <row r="11" spans="1:45" x14ac:dyDescent="0.3">
      <c r="A11" t="s">
        <v>152</v>
      </c>
      <c r="B11">
        <v>14</v>
      </c>
      <c r="C11">
        <v>11.8</v>
      </c>
      <c r="D11">
        <v>0.2</v>
      </c>
      <c r="E11">
        <v>0.3</v>
      </c>
      <c r="F11">
        <v>22</v>
      </c>
      <c r="G11">
        <v>13.3</v>
      </c>
      <c r="H11">
        <v>0.3</v>
      </c>
      <c r="I11">
        <v>0.3</v>
      </c>
      <c r="J11">
        <v>23</v>
      </c>
      <c r="K11">
        <v>14.1</v>
      </c>
      <c r="L11">
        <v>0.3</v>
      </c>
      <c r="M11">
        <v>0.3</v>
      </c>
      <c r="N11">
        <v>22</v>
      </c>
      <c r="O11">
        <v>15.1</v>
      </c>
      <c r="P11">
        <v>0.3</v>
      </c>
      <c r="Q11">
        <v>0.3</v>
      </c>
      <c r="R11">
        <v>21</v>
      </c>
      <c r="S11">
        <v>14.3</v>
      </c>
      <c r="T11">
        <v>0.3</v>
      </c>
      <c r="U11">
        <v>0.3</v>
      </c>
      <c r="V11">
        <v>23</v>
      </c>
      <c r="W11">
        <v>18.100000000000001</v>
      </c>
      <c r="X11">
        <v>0.4</v>
      </c>
      <c r="Y11">
        <v>0.3</v>
      </c>
      <c r="Z11">
        <v>17</v>
      </c>
      <c r="AA11">
        <v>11.8</v>
      </c>
      <c r="AB11">
        <v>0.3</v>
      </c>
      <c r="AC11">
        <v>0.3</v>
      </c>
      <c r="AD11">
        <v>21</v>
      </c>
      <c r="AE11">
        <v>17.2</v>
      </c>
      <c r="AF11">
        <v>0.4</v>
      </c>
      <c r="AG11">
        <v>0.3</v>
      </c>
      <c r="AH11">
        <v>17</v>
      </c>
      <c r="AI11">
        <v>12.3</v>
      </c>
      <c r="AJ11">
        <v>0.3</v>
      </c>
      <c r="AK11">
        <v>0.3</v>
      </c>
      <c r="AL11" s="30">
        <v>16</v>
      </c>
      <c r="AM11">
        <v>10</v>
      </c>
      <c r="AN11">
        <v>0.3</v>
      </c>
      <c r="AO11">
        <v>0.4</v>
      </c>
      <c r="AP11">
        <v>196</v>
      </c>
      <c r="AQ11">
        <v>13.7</v>
      </c>
      <c r="AR11">
        <v>0.3</v>
      </c>
      <c r="AS11">
        <v>0.3</v>
      </c>
    </row>
    <row r="12" spans="1:45" x14ac:dyDescent="0.3">
      <c r="A12" t="s">
        <v>151</v>
      </c>
      <c r="B12">
        <v>45</v>
      </c>
      <c r="C12">
        <v>30</v>
      </c>
      <c r="D12">
        <v>0.7</v>
      </c>
      <c r="E12">
        <v>0.3</v>
      </c>
      <c r="F12">
        <v>47</v>
      </c>
      <c r="G12">
        <v>31.8</v>
      </c>
      <c r="H12">
        <v>0.7</v>
      </c>
      <c r="I12">
        <v>0.3</v>
      </c>
      <c r="J12">
        <v>35</v>
      </c>
      <c r="K12">
        <v>25.2</v>
      </c>
      <c r="L12">
        <v>0.5</v>
      </c>
      <c r="M12">
        <v>0.3</v>
      </c>
      <c r="N12">
        <v>30</v>
      </c>
      <c r="O12">
        <v>25.9</v>
      </c>
      <c r="P12">
        <v>0.5</v>
      </c>
      <c r="Q12">
        <v>0.2</v>
      </c>
      <c r="R12">
        <v>21</v>
      </c>
      <c r="S12">
        <v>17.100000000000001</v>
      </c>
      <c r="T12">
        <v>0.3</v>
      </c>
      <c r="U12">
        <v>0.3</v>
      </c>
      <c r="V12">
        <v>13</v>
      </c>
      <c r="W12">
        <v>12.6</v>
      </c>
      <c r="X12">
        <v>0.2</v>
      </c>
      <c r="Y12">
        <v>0.2</v>
      </c>
      <c r="Z12">
        <v>17</v>
      </c>
      <c r="AA12">
        <v>16.3</v>
      </c>
      <c r="AB12">
        <v>0.3</v>
      </c>
      <c r="AC12">
        <v>0.2</v>
      </c>
      <c r="AD12">
        <v>19</v>
      </c>
      <c r="AE12">
        <v>22.1</v>
      </c>
      <c r="AF12">
        <v>0.3</v>
      </c>
      <c r="AG12">
        <v>0.2</v>
      </c>
      <c r="AH12">
        <v>13</v>
      </c>
      <c r="AI12">
        <v>16.3</v>
      </c>
      <c r="AJ12">
        <v>0.2</v>
      </c>
      <c r="AK12">
        <v>0.2</v>
      </c>
      <c r="AL12" s="30">
        <v>21</v>
      </c>
      <c r="AM12">
        <v>22.1</v>
      </c>
      <c r="AN12">
        <v>0.3</v>
      </c>
      <c r="AO12">
        <v>0.2</v>
      </c>
      <c r="AP12">
        <v>261</v>
      </c>
      <c r="AQ12">
        <v>22.8</v>
      </c>
      <c r="AR12">
        <v>0.4</v>
      </c>
      <c r="AS12">
        <v>0.2</v>
      </c>
    </row>
    <row r="13" spans="1:45" x14ac:dyDescent="0.3">
      <c r="A13" t="s">
        <v>150</v>
      </c>
      <c r="B13">
        <v>8</v>
      </c>
      <c r="C13">
        <v>19</v>
      </c>
      <c r="D13">
        <v>0.1</v>
      </c>
      <c r="E13">
        <v>0.1</v>
      </c>
      <c r="F13">
        <v>14</v>
      </c>
      <c r="G13">
        <v>28</v>
      </c>
      <c r="H13">
        <v>0.2</v>
      </c>
      <c r="I13">
        <v>0.1</v>
      </c>
      <c r="J13">
        <v>5</v>
      </c>
      <c r="K13">
        <v>10.6</v>
      </c>
      <c r="L13">
        <v>0.1</v>
      </c>
      <c r="M13">
        <v>0.1</v>
      </c>
      <c r="N13">
        <v>7</v>
      </c>
      <c r="O13">
        <v>17.5</v>
      </c>
      <c r="P13">
        <v>0.1</v>
      </c>
      <c r="Q13">
        <v>0.1</v>
      </c>
      <c r="R13">
        <v>7</v>
      </c>
      <c r="S13">
        <v>21.9</v>
      </c>
      <c r="T13">
        <v>0.1</v>
      </c>
      <c r="U13">
        <v>0.1</v>
      </c>
      <c r="V13">
        <v>4</v>
      </c>
      <c r="W13" t="s">
        <v>167</v>
      </c>
      <c r="X13" t="s">
        <v>167</v>
      </c>
      <c r="Y13">
        <v>0.1</v>
      </c>
      <c r="Z13">
        <v>4</v>
      </c>
      <c r="AA13" t="s">
        <v>167</v>
      </c>
      <c r="AB13" t="s">
        <v>167</v>
      </c>
      <c r="AC13">
        <v>0.1</v>
      </c>
      <c r="AD13">
        <v>7</v>
      </c>
      <c r="AE13">
        <v>21.9</v>
      </c>
      <c r="AF13">
        <v>0.1</v>
      </c>
      <c r="AG13">
        <v>0.1</v>
      </c>
      <c r="AH13">
        <v>5</v>
      </c>
      <c r="AI13">
        <v>17.2</v>
      </c>
      <c r="AJ13">
        <v>0.1</v>
      </c>
      <c r="AK13">
        <v>0.1</v>
      </c>
      <c r="AL13" s="30">
        <v>8</v>
      </c>
      <c r="AM13">
        <v>30.8</v>
      </c>
      <c r="AN13">
        <v>0.1</v>
      </c>
      <c r="AO13">
        <v>0.1</v>
      </c>
      <c r="AP13">
        <v>69</v>
      </c>
      <c r="AQ13">
        <v>19.3</v>
      </c>
      <c r="AR13">
        <v>0.1</v>
      </c>
      <c r="AS13">
        <v>0.1</v>
      </c>
    </row>
    <row r="14" spans="1:45" x14ac:dyDescent="0.3">
      <c r="A14" t="s">
        <v>149</v>
      </c>
      <c r="B14">
        <v>272</v>
      </c>
      <c r="C14">
        <v>18.100000000000001</v>
      </c>
      <c r="D14">
        <v>4.2</v>
      </c>
      <c r="E14">
        <v>3.3</v>
      </c>
      <c r="F14">
        <v>259</v>
      </c>
      <c r="G14">
        <v>17.3</v>
      </c>
      <c r="H14">
        <v>3.7</v>
      </c>
      <c r="I14">
        <v>3.1</v>
      </c>
      <c r="J14">
        <v>259</v>
      </c>
      <c r="K14">
        <v>16.899999999999999</v>
      </c>
      <c r="L14">
        <v>3.6</v>
      </c>
      <c r="M14">
        <v>3</v>
      </c>
      <c r="N14">
        <v>233</v>
      </c>
      <c r="O14">
        <v>14.5</v>
      </c>
      <c r="P14">
        <v>3.6</v>
      </c>
      <c r="Q14">
        <v>3.4</v>
      </c>
      <c r="R14">
        <v>259</v>
      </c>
      <c r="S14">
        <v>16.399999999999999</v>
      </c>
      <c r="T14">
        <v>4.0999999999999996</v>
      </c>
      <c r="U14">
        <v>3.4</v>
      </c>
      <c r="V14">
        <v>260</v>
      </c>
      <c r="W14">
        <v>17.2</v>
      </c>
      <c r="X14">
        <v>4.2</v>
      </c>
      <c r="Y14">
        <v>3.4</v>
      </c>
      <c r="Z14">
        <v>245</v>
      </c>
      <c r="AA14">
        <v>16.399999999999999</v>
      </c>
      <c r="AB14">
        <v>4.0999999999999996</v>
      </c>
      <c r="AC14">
        <v>3.4</v>
      </c>
      <c r="AD14">
        <v>204</v>
      </c>
      <c r="AE14">
        <v>14.6</v>
      </c>
      <c r="AF14">
        <v>3.5</v>
      </c>
      <c r="AG14">
        <v>3.2</v>
      </c>
      <c r="AH14">
        <v>214</v>
      </c>
      <c r="AI14">
        <v>15.4</v>
      </c>
      <c r="AJ14">
        <v>3.6</v>
      </c>
      <c r="AK14">
        <v>3.2</v>
      </c>
      <c r="AL14" s="30">
        <v>263</v>
      </c>
      <c r="AM14">
        <v>17.8</v>
      </c>
      <c r="AN14">
        <v>4.2</v>
      </c>
      <c r="AO14">
        <v>3.3</v>
      </c>
      <c r="AP14" s="1">
        <v>2468</v>
      </c>
      <c r="AQ14">
        <v>16.5</v>
      </c>
      <c r="AR14">
        <v>3.9</v>
      </c>
      <c r="AS14">
        <v>3.3</v>
      </c>
    </row>
    <row r="15" spans="1:45" x14ac:dyDescent="0.3">
      <c r="A15" t="s">
        <v>148</v>
      </c>
      <c r="B15">
        <v>10</v>
      </c>
      <c r="C15">
        <v>19.2</v>
      </c>
      <c r="D15">
        <v>0.2</v>
      </c>
      <c r="E15">
        <v>0.1</v>
      </c>
      <c r="F15">
        <v>6</v>
      </c>
      <c r="G15">
        <v>12.8</v>
      </c>
      <c r="H15">
        <v>0.1</v>
      </c>
      <c r="I15">
        <v>0.1</v>
      </c>
      <c r="J15">
        <v>14</v>
      </c>
      <c r="K15">
        <v>18.2</v>
      </c>
      <c r="L15">
        <v>0.2</v>
      </c>
      <c r="M15">
        <v>0.2</v>
      </c>
      <c r="N15">
        <v>13</v>
      </c>
      <c r="O15">
        <v>20</v>
      </c>
      <c r="P15">
        <v>0.2</v>
      </c>
      <c r="Q15">
        <v>0.1</v>
      </c>
      <c r="R15">
        <v>5</v>
      </c>
      <c r="S15">
        <v>10.199999999999999</v>
      </c>
      <c r="T15">
        <v>0.1</v>
      </c>
      <c r="U15">
        <v>0.1</v>
      </c>
      <c r="V15">
        <v>4</v>
      </c>
      <c r="W15" t="s">
        <v>167</v>
      </c>
      <c r="X15" t="s">
        <v>167</v>
      </c>
      <c r="Y15">
        <v>0.1</v>
      </c>
      <c r="Z15">
        <v>5</v>
      </c>
      <c r="AA15">
        <v>9.4</v>
      </c>
      <c r="AB15">
        <v>0.1</v>
      </c>
      <c r="AC15">
        <v>0.1</v>
      </c>
      <c r="AD15">
        <v>5</v>
      </c>
      <c r="AE15">
        <v>12.5</v>
      </c>
      <c r="AF15">
        <v>0.1</v>
      </c>
      <c r="AG15">
        <v>0.1</v>
      </c>
      <c r="AH15">
        <v>4</v>
      </c>
      <c r="AI15" t="s">
        <v>167</v>
      </c>
      <c r="AJ15" t="s">
        <v>167</v>
      </c>
      <c r="AK15">
        <v>0.1</v>
      </c>
      <c r="AL15" s="30">
        <v>5</v>
      </c>
      <c r="AM15">
        <v>10.6</v>
      </c>
      <c r="AN15">
        <v>0.1</v>
      </c>
      <c r="AO15">
        <v>0.1</v>
      </c>
      <c r="AP15">
        <v>71</v>
      </c>
      <c r="AQ15">
        <v>14.1</v>
      </c>
      <c r="AR15">
        <v>0.1</v>
      </c>
      <c r="AS15">
        <v>0.1</v>
      </c>
    </row>
    <row r="16" spans="1:45" x14ac:dyDescent="0.3">
      <c r="A16" t="s">
        <v>147</v>
      </c>
      <c r="B16">
        <v>0</v>
      </c>
      <c r="C16">
        <v>0</v>
      </c>
      <c r="D16">
        <v>0</v>
      </c>
      <c r="E16">
        <v>0</v>
      </c>
      <c r="F16">
        <v>0</v>
      </c>
      <c r="G16">
        <v>0</v>
      </c>
      <c r="H16">
        <v>0</v>
      </c>
      <c r="I16">
        <v>0</v>
      </c>
      <c r="J16">
        <v>1</v>
      </c>
      <c r="K16" t="s">
        <v>167</v>
      </c>
      <c r="L16" t="s">
        <v>167</v>
      </c>
      <c r="M16">
        <v>0</v>
      </c>
      <c r="N16">
        <v>0</v>
      </c>
      <c r="O16">
        <v>0</v>
      </c>
      <c r="P16">
        <v>0</v>
      </c>
      <c r="Q16" t="s">
        <v>167</v>
      </c>
      <c r="R16">
        <v>3</v>
      </c>
      <c r="S16" t="s">
        <v>167</v>
      </c>
      <c r="T16" t="s">
        <v>167</v>
      </c>
      <c r="U16">
        <v>0</v>
      </c>
      <c r="V16">
        <v>1</v>
      </c>
      <c r="W16" t="s">
        <v>167</v>
      </c>
      <c r="X16" t="s">
        <v>167</v>
      </c>
      <c r="Y16" t="s">
        <v>167</v>
      </c>
      <c r="Z16">
        <v>1</v>
      </c>
      <c r="AA16" t="s">
        <v>167</v>
      </c>
      <c r="AB16" t="s">
        <v>167</v>
      </c>
      <c r="AC16">
        <v>0</v>
      </c>
      <c r="AD16">
        <v>2</v>
      </c>
      <c r="AE16" t="s">
        <v>167</v>
      </c>
      <c r="AF16" t="s">
        <v>167</v>
      </c>
      <c r="AG16">
        <v>0</v>
      </c>
      <c r="AH16">
        <v>1</v>
      </c>
      <c r="AI16" t="s">
        <v>167</v>
      </c>
      <c r="AJ16" t="s">
        <v>167</v>
      </c>
      <c r="AK16">
        <v>0</v>
      </c>
      <c r="AL16" s="30">
        <v>1</v>
      </c>
      <c r="AM16" t="s">
        <v>167</v>
      </c>
      <c r="AN16" t="s">
        <v>167</v>
      </c>
      <c r="AO16">
        <v>0</v>
      </c>
      <c r="AP16">
        <v>10</v>
      </c>
      <c r="AQ16">
        <v>13.7</v>
      </c>
      <c r="AR16">
        <v>0</v>
      </c>
      <c r="AS16">
        <v>0</v>
      </c>
    </row>
    <row r="17" spans="1:45" x14ac:dyDescent="0.3">
      <c r="A17" t="s">
        <v>146</v>
      </c>
      <c r="B17">
        <v>16</v>
      </c>
      <c r="C17">
        <v>18.600000000000001</v>
      </c>
      <c r="D17">
        <v>0.2</v>
      </c>
      <c r="E17">
        <v>0.2</v>
      </c>
      <c r="F17">
        <v>23</v>
      </c>
      <c r="G17">
        <v>19.3</v>
      </c>
      <c r="H17">
        <v>0.3</v>
      </c>
      <c r="I17">
        <v>0.2</v>
      </c>
      <c r="J17">
        <v>13</v>
      </c>
      <c r="K17">
        <v>11.6</v>
      </c>
      <c r="L17">
        <v>0.2</v>
      </c>
      <c r="M17">
        <v>0.2</v>
      </c>
      <c r="N17">
        <v>21</v>
      </c>
      <c r="O17">
        <v>18.8</v>
      </c>
      <c r="P17">
        <v>0.3</v>
      </c>
      <c r="Q17">
        <v>0.2</v>
      </c>
      <c r="R17">
        <v>16</v>
      </c>
      <c r="S17">
        <v>17.399999999999999</v>
      </c>
      <c r="T17">
        <v>0.3</v>
      </c>
      <c r="U17">
        <v>0.2</v>
      </c>
      <c r="V17">
        <v>22</v>
      </c>
      <c r="W17">
        <v>22.4</v>
      </c>
      <c r="X17">
        <v>0.4</v>
      </c>
      <c r="Y17">
        <v>0.2</v>
      </c>
      <c r="Z17">
        <v>15</v>
      </c>
      <c r="AA17">
        <v>16.899999999999999</v>
      </c>
      <c r="AB17">
        <v>0.3</v>
      </c>
      <c r="AC17">
        <v>0.2</v>
      </c>
      <c r="AD17">
        <v>10</v>
      </c>
      <c r="AE17">
        <v>9.6999999999999993</v>
      </c>
      <c r="AF17">
        <v>0.2</v>
      </c>
      <c r="AG17">
        <v>0.2</v>
      </c>
      <c r="AH17">
        <v>10</v>
      </c>
      <c r="AI17">
        <v>11.9</v>
      </c>
      <c r="AJ17">
        <v>0.2</v>
      </c>
      <c r="AK17">
        <v>0.2</v>
      </c>
      <c r="AL17" s="30">
        <v>13</v>
      </c>
      <c r="AM17">
        <v>15.5</v>
      </c>
      <c r="AN17">
        <v>0.2</v>
      </c>
      <c r="AO17">
        <v>0.2</v>
      </c>
      <c r="AP17">
        <v>159</v>
      </c>
      <c r="AQ17">
        <v>16.2</v>
      </c>
      <c r="AR17">
        <v>0.3</v>
      </c>
      <c r="AS17">
        <v>0.2</v>
      </c>
    </row>
    <row r="18" spans="1:45" x14ac:dyDescent="0.3">
      <c r="A18" t="s">
        <v>145</v>
      </c>
      <c r="B18">
        <v>8</v>
      </c>
      <c r="C18">
        <v>12.7</v>
      </c>
      <c r="D18">
        <v>0.1</v>
      </c>
      <c r="E18">
        <v>0.1</v>
      </c>
      <c r="F18">
        <v>11</v>
      </c>
      <c r="G18">
        <v>15.1</v>
      </c>
      <c r="H18">
        <v>0.2</v>
      </c>
      <c r="I18">
        <v>0.1</v>
      </c>
      <c r="J18">
        <v>9</v>
      </c>
      <c r="K18">
        <v>11.4</v>
      </c>
      <c r="L18">
        <v>0.1</v>
      </c>
      <c r="M18">
        <v>0.2</v>
      </c>
      <c r="N18">
        <v>5</v>
      </c>
      <c r="O18">
        <v>7.5</v>
      </c>
      <c r="P18">
        <v>0.1</v>
      </c>
      <c r="Q18">
        <v>0.1</v>
      </c>
      <c r="R18">
        <v>6</v>
      </c>
      <c r="S18">
        <v>7.2</v>
      </c>
      <c r="T18">
        <v>0.1</v>
      </c>
      <c r="U18">
        <v>0.2</v>
      </c>
      <c r="V18">
        <v>5</v>
      </c>
      <c r="W18">
        <v>8.8000000000000007</v>
      </c>
      <c r="X18">
        <v>0.1</v>
      </c>
      <c r="Y18">
        <v>0.1</v>
      </c>
      <c r="Z18">
        <v>10</v>
      </c>
      <c r="AA18">
        <v>12.3</v>
      </c>
      <c r="AB18">
        <v>0.2</v>
      </c>
      <c r="AC18">
        <v>0.2</v>
      </c>
      <c r="AD18">
        <v>6</v>
      </c>
      <c r="AE18">
        <v>9.1</v>
      </c>
      <c r="AF18">
        <v>0.1</v>
      </c>
      <c r="AG18">
        <v>0.2</v>
      </c>
      <c r="AH18">
        <v>9</v>
      </c>
      <c r="AI18">
        <v>16.7</v>
      </c>
      <c r="AJ18">
        <v>0.2</v>
      </c>
      <c r="AK18">
        <v>0.1</v>
      </c>
      <c r="AL18" s="30">
        <v>6</v>
      </c>
      <c r="AM18">
        <v>7.7</v>
      </c>
      <c r="AN18">
        <v>0.1</v>
      </c>
      <c r="AO18">
        <v>0.2</v>
      </c>
      <c r="AP18">
        <v>75</v>
      </c>
      <c r="AQ18">
        <v>10.7</v>
      </c>
      <c r="AR18">
        <v>0.1</v>
      </c>
      <c r="AS18">
        <v>0.2</v>
      </c>
    </row>
    <row r="19" spans="1:45" x14ac:dyDescent="0.3">
      <c r="A19" t="s">
        <v>144</v>
      </c>
      <c r="B19">
        <v>38</v>
      </c>
      <c r="C19">
        <v>12.2</v>
      </c>
      <c r="D19">
        <v>0.6</v>
      </c>
      <c r="E19">
        <v>0.7</v>
      </c>
      <c r="F19">
        <v>43</v>
      </c>
      <c r="G19">
        <v>13.1</v>
      </c>
      <c r="H19">
        <v>0.6</v>
      </c>
      <c r="I19">
        <v>0.7</v>
      </c>
      <c r="J19">
        <v>42</v>
      </c>
      <c r="K19">
        <v>11.7</v>
      </c>
      <c r="L19">
        <v>0.6</v>
      </c>
      <c r="M19">
        <v>0.7</v>
      </c>
      <c r="N19">
        <v>39</v>
      </c>
      <c r="O19">
        <v>12</v>
      </c>
      <c r="P19">
        <v>0.6</v>
      </c>
      <c r="Q19">
        <v>0.7</v>
      </c>
      <c r="R19">
        <v>31</v>
      </c>
      <c r="S19">
        <v>10.3</v>
      </c>
      <c r="T19">
        <v>0.5</v>
      </c>
      <c r="U19">
        <v>0.7</v>
      </c>
      <c r="V19">
        <v>40</v>
      </c>
      <c r="W19">
        <v>14.4</v>
      </c>
      <c r="X19">
        <v>0.7</v>
      </c>
      <c r="Y19">
        <v>0.6</v>
      </c>
      <c r="Z19">
        <v>25</v>
      </c>
      <c r="AA19">
        <v>8.8000000000000007</v>
      </c>
      <c r="AB19">
        <v>0.4</v>
      </c>
      <c r="AC19">
        <v>0.6</v>
      </c>
      <c r="AD19">
        <v>50</v>
      </c>
      <c r="AE19">
        <v>17.7</v>
      </c>
      <c r="AF19">
        <v>0.9</v>
      </c>
      <c r="AG19">
        <v>0.7</v>
      </c>
      <c r="AH19">
        <v>38</v>
      </c>
      <c r="AI19">
        <v>13.6</v>
      </c>
      <c r="AJ19">
        <v>0.6</v>
      </c>
      <c r="AK19">
        <v>0.6</v>
      </c>
      <c r="AL19" s="30">
        <v>45</v>
      </c>
      <c r="AM19">
        <v>13.8</v>
      </c>
      <c r="AN19">
        <v>0.7</v>
      </c>
      <c r="AO19">
        <v>0.7</v>
      </c>
      <c r="AP19">
        <v>391</v>
      </c>
      <c r="AQ19">
        <v>12.7</v>
      </c>
      <c r="AR19">
        <v>0.6</v>
      </c>
      <c r="AS19">
        <v>0.7</v>
      </c>
    </row>
    <row r="20" spans="1:45" x14ac:dyDescent="0.3">
      <c r="A20" t="s">
        <v>143</v>
      </c>
      <c r="B20">
        <v>49</v>
      </c>
      <c r="C20">
        <v>18.100000000000001</v>
      </c>
      <c r="D20">
        <v>0.8</v>
      </c>
      <c r="E20">
        <v>0.6</v>
      </c>
      <c r="F20">
        <v>37</v>
      </c>
      <c r="G20">
        <v>16.2</v>
      </c>
      <c r="H20">
        <v>0.5</v>
      </c>
      <c r="I20">
        <v>0.5</v>
      </c>
      <c r="J20">
        <v>27</v>
      </c>
      <c r="K20">
        <v>12.4</v>
      </c>
      <c r="L20">
        <v>0.4</v>
      </c>
      <c r="M20">
        <v>0.4</v>
      </c>
      <c r="N20">
        <v>37</v>
      </c>
      <c r="O20">
        <v>15.4</v>
      </c>
      <c r="P20">
        <v>0.6</v>
      </c>
      <c r="Q20">
        <v>0.5</v>
      </c>
      <c r="R20">
        <v>25</v>
      </c>
      <c r="S20">
        <v>12.4</v>
      </c>
      <c r="T20">
        <v>0.4</v>
      </c>
      <c r="U20">
        <v>0.4</v>
      </c>
      <c r="V20">
        <v>34</v>
      </c>
      <c r="W20">
        <v>17.3</v>
      </c>
      <c r="X20">
        <v>0.6</v>
      </c>
      <c r="Y20">
        <v>0.4</v>
      </c>
      <c r="Z20">
        <v>31</v>
      </c>
      <c r="AA20">
        <v>19.399999999999999</v>
      </c>
      <c r="AB20">
        <v>0.5</v>
      </c>
      <c r="AC20">
        <v>0.4</v>
      </c>
      <c r="AD20">
        <v>32</v>
      </c>
      <c r="AE20">
        <v>18.7</v>
      </c>
      <c r="AF20">
        <v>0.5</v>
      </c>
      <c r="AG20">
        <v>0.4</v>
      </c>
      <c r="AH20">
        <v>28</v>
      </c>
      <c r="AI20">
        <v>15.9</v>
      </c>
      <c r="AJ20">
        <v>0.5</v>
      </c>
      <c r="AK20">
        <v>0.4</v>
      </c>
      <c r="AL20" s="30">
        <v>23</v>
      </c>
      <c r="AM20">
        <v>12.9</v>
      </c>
      <c r="AN20">
        <v>0.4</v>
      </c>
      <c r="AO20">
        <v>0.4</v>
      </c>
      <c r="AP20">
        <v>323</v>
      </c>
      <c r="AQ20">
        <v>15.8</v>
      </c>
      <c r="AR20">
        <v>0.5</v>
      </c>
      <c r="AS20">
        <v>0.4</v>
      </c>
    </row>
    <row r="21" spans="1:45" x14ac:dyDescent="0.3">
      <c r="A21" t="s">
        <v>142</v>
      </c>
      <c r="B21">
        <v>24</v>
      </c>
      <c r="C21">
        <v>24.7</v>
      </c>
      <c r="D21">
        <v>0.4</v>
      </c>
      <c r="E21">
        <v>0.2</v>
      </c>
      <c r="F21">
        <v>19</v>
      </c>
      <c r="G21">
        <v>18.399999999999999</v>
      </c>
      <c r="H21">
        <v>0.3</v>
      </c>
      <c r="I21">
        <v>0.2</v>
      </c>
      <c r="J21">
        <v>16</v>
      </c>
      <c r="K21">
        <v>17.2</v>
      </c>
      <c r="L21">
        <v>0.2</v>
      </c>
      <c r="M21">
        <v>0.2</v>
      </c>
      <c r="N21">
        <v>10</v>
      </c>
      <c r="O21">
        <v>10.3</v>
      </c>
      <c r="P21">
        <v>0.2</v>
      </c>
      <c r="Q21">
        <v>0.2</v>
      </c>
      <c r="R21">
        <v>11</v>
      </c>
      <c r="S21">
        <v>12.6</v>
      </c>
      <c r="T21">
        <v>0.2</v>
      </c>
      <c r="U21">
        <v>0.2</v>
      </c>
      <c r="V21">
        <v>13</v>
      </c>
      <c r="W21">
        <v>15.3</v>
      </c>
      <c r="X21">
        <v>0.2</v>
      </c>
      <c r="Y21">
        <v>0.2</v>
      </c>
      <c r="Z21">
        <v>18</v>
      </c>
      <c r="AA21">
        <v>20.7</v>
      </c>
      <c r="AB21">
        <v>0.3</v>
      </c>
      <c r="AC21">
        <v>0.2</v>
      </c>
      <c r="AD21">
        <v>17</v>
      </c>
      <c r="AE21">
        <v>20.2</v>
      </c>
      <c r="AF21">
        <v>0.3</v>
      </c>
      <c r="AG21">
        <v>0.2</v>
      </c>
      <c r="AH21">
        <v>16</v>
      </c>
      <c r="AI21">
        <v>18.8</v>
      </c>
      <c r="AJ21">
        <v>0.3</v>
      </c>
      <c r="AK21">
        <v>0.2</v>
      </c>
      <c r="AL21" s="30">
        <v>15</v>
      </c>
      <c r="AM21">
        <v>18.3</v>
      </c>
      <c r="AN21">
        <v>0.2</v>
      </c>
      <c r="AO21">
        <v>0.2</v>
      </c>
      <c r="AP21">
        <v>159</v>
      </c>
      <c r="AQ21">
        <v>17.7</v>
      </c>
      <c r="AR21">
        <v>0.3</v>
      </c>
      <c r="AS21">
        <v>0.2</v>
      </c>
    </row>
    <row r="22" spans="1:45" x14ac:dyDescent="0.3">
      <c r="A22" t="s">
        <v>141</v>
      </c>
      <c r="B22">
        <v>7</v>
      </c>
      <c r="C22">
        <v>14</v>
      </c>
      <c r="D22">
        <v>0.1</v>
      </c>
      <c r="E22">
        <v>0.1</v>
      </c>
      <c r="F22">
        <v>16</v>
      </c>
      <c r="G22">
        <v>21.9</v>
      </c>
      <c r="H22">
        <v>0.2</v>
      </c>
      <c r="I22">
        <v>0.1</v>
      </c>
      <c r="J22">
        <v>7</v>
      </c>
      <c r="K22">
        <v>11.7</v>
      </c>
      <c r="L22">
        <v>0.1</v>
      </c>
      <c r="M22">
        <v>0.1</v>
      </c>
      <c r="N22">
        <v>6</v>
      </c>
      <c r="O22">
        <v>11.3</v>
      </c>
      <c r="P22">
        <v>0.1</v>
      </c>
      <c r="Q22">
        <v>0.1</v>
      </c>
      <c r="R22">
        <v>15</v>
      </c>
      <c r="S22">
        <v>27.8</v>
      </c>
      <c r="T22">
        <v>0.2</v>
      </c>
      <c r="U22">
        <v>0.1</v>
      </c>
      <c r="V22">
        <v>8</v>
      </c>
      <c r="W22">
        <v>19</v>
      </c>
      <c r="X22">
        <v>0.1</v>
      </c>
      <c r="Y22">
        <v>0.1</v>
      </c>
      <c r="Z22">
        <v>3</v>
      </c>
      <c r="AA22" t="s">
        <v>167</v>
      </c>
      <c r="AB22" t="s">
        <v>167</v>
      </c>
      <c r="AC22">
        <v>0.1</v>
      </c>
      <c r="AD22">
        <v>4</v>
      </c>
      <c r="AE22" t="s">
        <v>167</v>
      </c>
      <c r="AF22" t="s">
        <v>167</v>
      </c>
      <c r="AG22">
        <v>0.1</v>
      </c>
      <c r="AH22">
        <v>3</v>
      </c>
      <c r="AI22" t="s">
        <v>167</v>
      </c>
      <c r="AJ22" t="s">
        <v>167</v>
      </c>
      <c r="AK22">
        <v>0.1</v>
      </c>
      <c r="AL22" s="30">
        <v>5</v>
      </c>
      <c r="AM22">
        <v>17.2</v>
      </c>
      <c r="AN22">
        <v>0.1</v>
      </c>
      <c r="AO22">
        <v>0.1</v>
      </c>
      <c r="AP22">
        <v>74</v>
      </c>
      <c r="AQ22">
        <v>15.7</v>
      </c>
      <c r="AR22">
        <v>0.1</v>
      </c>
      <c r="AS22">
        <v>0.1</v>
      </c>
    </row>
    <row r="23" spans="1:45" x14ac:dyDescent="0.3">
      <c r="A23" t="s">
        <v>140</v>
      </c>
      <c r="B23">
        <v>11</v>
      </c>
      <c r="C23">
        <v>8.9</v>
      </c>
      <c r="D23">
        <v>0.2</v>
      </c>
      <c r="E23">
        <v>0.3</v>
      </c>
      <c r="F23">
        <v>17</v>
      </c>
      <c r="G23">
        <v>10.7</v>
      </c>
      <c r="H23">
        <v>0.2</v>
      </c>
      <c r="I23">
        <v>0.3</v>
      </c>
      <c r="J23">
        <v>21</v>
      </c>
      <c r="K23">
        <v>12.8</v>
      </c>
      <c r="L23">
        <v>0.3</v>
      </c>
      <c r="M23">
        <v>0.3</v>
      </c>
      <c r="N23">
        <v>15</v>
      </c>
      <c r="O23">
        <v>8.8000000000000007</v>
      </c>
      <c r="P23">
        <v>0.2</v>
      </c>
      <c r="Q23">
        <v>0.4</v>
      </c>
      <c r="R23">
        <v>24</v>
      </c>
      <c r="S23">
        <v>14.9</v>
      </c>
      <c r="T23">
        <v>0.4</v>
      </c>
      <c r="U23">
        <v>0.4</v>
      </c>
      <c r="V23">
        <v>23</v>
      </c>
      <c r="W23">
        <v>14.5</v>
      </c>
      <c r="X23">
        <v>0.4</v>
      </c>
      <c r="Y23">
        <v>0.4</v>
      </c>
      <c r="Z23">
        <v>15</v>
      </c>
      <c r="AA23">
        <v>11</v>
      </c>
      <c r="AB23">
        <v>0.3</v>
      </c>
      <c r="AC23">
        <v>0.3</v>
      </c>
      <c r="AD23">
        <v>10</v>
      </c>
      <c r="AE23">
        <v>7.6</v>
      </c>
      <c r="AF23">
        <v>0.2</v>
      </c>
      <c r="AG23">
        <v>0.3</v>
      </c>
      <c r="AH23">
        <v>25</v>
      </c>
      <c r="AI23">
        <v>15.9</v>
      </c>
      <c r="AJ23">
        <v>0.4</v>
      </c>
      <c r="AK23">
        <v>0.4</v>
      </c>
      <c r="AL23" s="30">
        <v>11</v>
      </c>
      <c r="AM23">
        <v>7.7</v>
      </c>
      <c r="AN23">
        <v>0.2</v>
      </c>
      <c r="AO23">
        <v>0.3</v>
      </c>
      <c r="AP23">
        <v>172</v>
      </c>
      <c r="AQ23">
        <v>11.4</v>
      </c>
      <c r="AR23">
        <v>0.3</v>
      </c>
      <c r="AS23">
        <v>0.3</v>
      </c>
    </row>
    <row r="24" spans="1:45" x14ac:dyDescent="0.3">
      <c r="A24" t="s">
        <v>139</v>
      </c>
      <c r="B24">
        <v>6</v>
      </c>
      <c r="C24">
        <v>13.3</v>
      </c>
      <c r="D24">
        <v>0.1</v>
      </c>
      <c r="E24">
        <v>0.1</v>
      </c>
      <c r="F24">
        <v>5</v>
      </c>
      <c r="G24">
        <v>9.4</v>
      </c>
      <c r="H24">
        <v>0.1</v>
      </c>
      <c r="I24">
        <v>0.1</v>
      </c>
      <c r="J24">
        <v>8</v>
      </c>
      <c r="K24">
        <v>13.1</v>
      </c>
      <c r="L24">
        <v>0.1</v>
      </c>
      <c r="M24">
        <v>0.1</v>
      </c>
      <c r="N24">
        <v>6</v>
      </c>
      <c r="O24">
        <v>13.6</v>
      </c>
      <c r="P24">
        <v>0.1</v>
      </c>
      <c r="Q24">
        <v>0.1</v>
      </c>
      <c r="R24">
        <v>3</v>
      </c>
      <c r="S24" t="s">
        <v>167</v>
      </c>
      <c r="T24" t="s">
        <v>167</v>
      </c>
      <c r="U24">
        <v>0.1</v>
      </c>
      <c r="V24">
        <v>1</v>
      </c>
      <c r="W24" t="s">
        <v>167</v>
      </c>
      <c r="X24" t="s">
        <v>167</v>
      </c>
      <c r="Y24">
        <v>0.1</v>
      </c>
      <c r="Z24">
        <v>5</v>
      </c>
      <c r="AA24">
        <v>11.1</v>
      </c>
      <c r="AB24">
        <v>0.1</v>
      </c>
      <c r="AC24">
        <v>0.1</v>
      </c>
      <c r="AD24">
        <v>6</v>
      </c>
      <c r="AE24">
        <v>13.3</v>
      </c>
      <c r="AF24">
        <v>0.1</v>
      </c>
      <c r="AG24">
        <v>0.1</v>
      </c>
      <c r="AH24">
        <v>12</v>
      </c>
      <c r="AI24">
        <v>29.3</v>
      </c>
      <c r="AJ24">
        <v>0.2</v>
      </c>
      <c r="AK24">
        <v>0.1</v>
      </c>
      <c r="AL24" s="30">
        <v>9</v>
      </c>
      <c r="AM24">
        <v>27.3</v>
      </c>
      <c r="AN24">
        <v>0.1</v>
      </c>
      <c r="AO24">
        <v>0.1</v>
      </c>
      <c r="AP24">
        <v>61</v>
      </c>
      <c r="AQ24">
        <v>13.9</v>
      </c>
      <c r="AR24">
        <v>0.1</v>
      </c>
      <c r="AS24">
        <v>0.1</v>
      </c>
    </row>
    <row r="25" spans="1:45" x14ac:dyDescent="0.3">
      <c r="A25" t="s">
        <v>138</v>
      </c>
      <c r="B25">
        <v>31</v>
      </c>
      <c r="C25">
        <v>12.3</v>
      </c>
      <c r="D25">
        <v>0.5</v>
      </c>
      <c r="E25">
        <v>0.6</v>
      </c>
      <c r="F25">
        <v>27</v>
      </c>
      <c r="G25">
        <v>8.8000000000000007</v>
      </c>
      <c r="H25">
        <v>0.4</v>
      </c>
      <c r="I25">
        <v>0.6</v>
      </c>
      <c r="J25">
        <v>39</v>
      </c>
      <c r="K25">
        <v>12.4</v>
      </c>
      <c r="L25">
        <v>0.5</v>
      </c>
      <c r="M25">
        <v>0.6</v>
      </c>
      <c r="N25">
        <v>37</v>
      </c>
      <c r="O25">
        <v>10.8</v>
      </c>
      <c r="P25">
        <v>0.6</v>
      </c>
      <c r="Q25">
        <v>0.7</v>
      </c>
      <c r="R25">
        <v>39</v>
      </c>
      <c r="S25">
        <v>12.5</v>
      </c>
      <c r="T25">
        <v>0.6</v>
      </c>
      <c r="U25">
        <v>0.7</v>
      </c>
      <c r="V25">
        <v>40</v>
      </c>
      <c r="W25">
        <v>13.2</v>
      </c>
      <c r="X25">
        <v>0.7</v>
      </c>
      <c r="Y25">
        <v>0.7</v>
      </c>
      <c r="Z25">
        <v>38</v>
      </c>
      <c r="AA25">
        <v>12.7</v>
      </c>
      <c r="AB25">
        <v>0.6</v>
      </c>
      <c r="AC25">
        <v>0.7</v>
      </c>
      <c r="AD25">
        <v>30</v>
      </c>
      <c r="AE25">
        <v>11.5</v>
      </c>
      <c r="AF25">
        <v>0.5</v>
      </c>
      <c r="AG25">
        <v>0.6</v>
      </c>
      <c r="AH25">
        <v>39</v>
      </c>
      <c r="AI25">
        <v>15.4</v>
      </c>
      <c r="AJ25">
        <v>0.7</v>
      </c>
      <c r="AK25">
        <v>0.6</v>
      </c>
      <c r="AL25" s="30">
        <v>31</v>
      </c>
      <c r="AM25">
        <v>11</v>
      </c>
      <c r="AN25">
        <v>0.5</v>
      </c>
      <c r="AO25">
        <v>0.6</v>
      </c>
      <c r="AP25">
        <v>351</v>
      </c>
      <c r="AQ25">
        <v>12</v>
      </c>
      <c r="AR25">
        <v>0.6</v>
      </c>
      <c r="AS25">
        <v>0.6</v>
      </c>
    </row>
    <row r="26" spans="1:45" x14ac:dyDescent="0.3">
      <c r="A26" t="s">
        <v>137</v>
      </c>
      <c r="B26">
        <v>1</v>
      </c>
      <c r="C26" t="s">
        <v>167</v>
      </c>
      <c r="D26" t="s">
        <v>167</v>
      </c>
      <c r="E26">
        <v>0</v>
      </c>
      <c r="F26">
        <v>1</v>
      </c>
      <c r="G26" t="s">
        <v>167</v>
      </c>
      <c r="H26" t="s">
        <v>167</v>
      </c>
      <c r="I26">
        <v>0</v>
      </c>
      <c r="J26">
        <v>2</v>
      </c>
      <c r="K26" t="s">
        <v>167</v>
      </c>
      <c r="L26" t="s">
        <v>167</v>
      </c>
      <c r="M26">
        <v>0</v>
      </c>
      <c r="N26">
        <v>3</v>
      </c>
      <c r="O26" t="s">
        <v>167</v>
      </c>
      <c r="P26" t="s">
        <v>167</v>
      </c>
      <c r="Q26">
        <v>0</v>
      </c>
      <c r="R26">
        <v>1</v>
      </c>
      <c r="S26" t="s">
        <v>167</v>
      </c>
      <c r="T26" t="s">
        <v>167</v>
      </c>
      <c r="U26">
        <v>0</v>
      </c>
      <c r="V26">
        <v>0</v>
      </c>
      <c r="W26">
        <v>0</v>
      </c>
      <c r="X26">
        <v>0</v>
      </c>
      <c r="Y26">
        <v>0</v>
      </c>
      <c r="Z26">
        <v>1</v>
      </c>
      <c r="AA26" t="s">
        <v>167</v>
      </c>
      <c r="AB26" t="s">
        <v>167</v>
      </c>
      <c r="AC26">
        <v>0</v>
      </c>
      <c r="AD26">
        <v>3</v>
      </c>
      <c r="AE26" t="s">
        <v>167</v>
      </c>
      <c r="AF26" t="s">
        <v>167</v>
      </c>
      <c r="AG26">
        <v>0</v>
      </c>
      <c r="AH26">
        <v>2</v>
      </c>
      <c r="AI26" t="s">
        <v>167</v>
      </c>
      <c r="AJ26" t="s">
        <v>167</v>
      </c>
      <c r="AK26">
        <v>0</v>
      </c>
      <c r="AL26" s="30">
        <v>0</v>
      </c>
      <c r="AM26">
        <v>0</v>
      </c>
      <c r="AN26">
        <v>0</v>
      </c>
      <c r="AO26">
        <v>0</v>
      </c>
      <c r="AP26">
        <v>14</v>
      </c>
      <c r="AQ26">
        <v>10.1</v>
      </c>
      <c r="AR26">
        <v>0</v>
      </c>
      <c r="AS26">
        <v>0</v>
      </c>
    </row>
    <row r="27" spans="1:45" x14ac:dyDescent="0.3">
      <c r="A27" t="s">
        <v>136</v>
      </c>
      <c r="B27">
        <v>1</v>
      </c>
      <c r="C27" t="s">
        <v>167</v>
      </c>
      <c r="D27" t="s">
        <v>167</v>
      </c>
      <c r="E27">
        <v>0.1</v>
      </c>
      <c r="F27">
        <v>5</v>
      </c>
      <c r="G27">
        <v>10.4</v>
      </c>
      <c r="H27">
        <v>0.1</v>
      </c>
      <c r="I27">
        <v>0.1</v>
      </c>
      <c r="J27">
        <v>8</v>
      </c>
      <c r="K27">
        <v>17.8</v>
      </c>
      <c r="L27">
        <v>0.1</v>
      </c>
      <c r="M27">
        <v>0.1</v>
      </c>
      <c r="N27">
        <v>3</v>
      </c>
      <c r="O27" t="s">
        <v>167</v>
      </c>
      <c r="P27" t="s">
        <v>167</v>
      </c>
      <c r="Q27">
        <v>0.1</v>
      </c>
      <c r="R27">
        <v>2</v>
      </c>
      <c r="S27" t="s">
        <v>167</v>
      </c>
      <c r="T27" t="s">
        <v>167</v>
      </c>
      <c r="U27">
        <v>0.1</v>
      </c>
      <c r="V27">
        <v>7</v>
      </c>
      <c r="W27">
        <v>17.5</v>
      </c>
      <c r="X27">
        <v>0.1</v>
      </c>
      <c r="Y27">
        <v>0.1</v>
      </c>
      <c r="Z27">
        <v>7</v>
      </c>
      <c r="AA27">
        <v>17.899999999999999</v>
      </c>
      <c r="AB27">
        <v>0.1</v>
      </c>
      <c r="AC27">
        <v>0.1</v>
      </c>
      <c r="AD27">
        <v>2</v>
      </c>
      <c r="AE27" t="s">
        <v>167</v>
      </c>
      <c r="AF27" t="s">
        <v>167</v>
      </c>
      <c r="AG27">
        <v>0.1</v>
      </c>
      <c r="AH27">
        <v>2</v>
      </c>
      <c r="AI27" t="s">
        <v>167</v>
      </c>
      <c r="AJ27" t="s">
        <v>167</v>
      </c>
      <c r="AK27">
        <v>0.1</v>
      </c>
      <c r="AL27" s="30">
        <v>2</v>
      </c>
      <c r="AM27" t="s">
        <v>167</v>
      </c>
      <c r="AN27" t="s">
        <v>167</v>
      </c>
      <c r="AO27">
        <v>0.1</v>
      </c>
      <c r="AP27">
        <v>39</v>
      </c>
      <c r="AQ27">
        <v>10.7</v>
      </c>
      <c r="AR27">
        <v>0.1</v>
      </c>
      <c r="AS27">
        <v>0.1</v>
      </c>
    </row>
    <row r="28" spans="1:45" x14ac:dyDescent="0.3">
      <c r="A28" t="s">
        <v>135</v>
      </c>
      <c r="B28">
        <v>260</v>
      </c>
      <c r="C28">
        <v>14.5</v>
      </c>
      <c r="D28">
        <v>4</v>
      </c>
      <c r="E28">
        <v>4</v>
      </c>
      <c r="F28">
        <v>261</v>
      </c>
      <c r="G28">
        <v>13.8</v>
      </c>
      <c r="H28">
        <v>3.7</v>
      </c>
      <c r="I28">
        <v>3.9</v>
      </c>
      <c r="J28">
        <v>229</v>
      </c>
      <c r="K28">
        <v>14</v>
      </c>
      <c r="L28">
        <v>3.2</v>
      </c>
      <c r="M28">
        <v>3.2</v>
      </c>
      <c r="N28">
        <v>232</v>
      </c>
      <c r="O28">
        <v>14.1</v>
      </c>
      <c r="P28">
        <v>3.5</v>
      </c>
      <c r="Q28">
        <v>3.5</v>
      </c>
      <c r="R28">
        <v>241</v>
      </c>
      <c r="S28">
        <v>13.3</v>
      </c>
      <c r="T28">
        <v>3.8</v>
      </c>
      <c r="U28">
        <v>3.9</v>
      </c>
      <c r="V28">
        <v>219</v>
      </c>
      <c r="W28">
        <v>12.9</v>
      </c>
      <c r="X28">
        <v>3.6</v>
      </c>
      <c r="Y28">
        <v>3.8</v>
      </c>
      <c r="Z28">
        <v>227</v>
      </c>
      <c r="AA28">
        <v>13.7</v>
      </c>
      <c r="AB28">
        <v>3.8</v>
      </c>
      <c r="AC28">
        <v>3.8</v>
      </c>
      <c r="AD28">
        <v>235</v>
      </c>
      <c r="AE28">
        <v>13.4</v>
      </c>
      <c r="AF28">
        <v>4</v>
      </c>
      <c r="AG28">
        <v>4</v>
      </c>
      <c r="AH28">
        <v>222</v>
      </c>
      <c r="AI28">
        <v>12.8</v>
      </c>
      <c r="AJ28">
        <v>3.8</v>
      </c>
      <c r="AK28">
        <v>4</v>
      </c>
      <c r="AL28" s="30">
        <v>252</v>
      </c>
      <c r="AM28">
        <v>15.1</v>
      </c>
      <c r="AN28">
        <v>4</v>
      </c>
      <c r="AO28">
        <v>3.8</v>
      </c>
      <c r="AP28" s="1">
        <v>2378</v>
      </c>
      <c r="AQ28">
        <v>13.8</v>
      </c>
      <c r="AR28">
        <v>3.7</v>
      </c>
      <c r="AS28">
        <v>3.8</v>
      </c>
    </row>
    <row r="29" spans="1:45" x14ac:dyDescent="0.3">
      <c r="A29" t="s">
        <v>134</v>
      </c>
      <c r="B29">
        <v>8</v>
      </c>
      <c r="C29">
        <v>18.2</v>
      </c>
      <c r="D29">
        <v>0.1</v>
      </c>
      <c r="E29">
        <v>0.1</v>
      </c>
      <c r="F29">
        <v>3</v>
      </c>
      <c r="G29" t="s">
        <v>167</v>
      </c>
      <c r="H29" t="s">
        <v>167</v>
      </c>
      <c r="I29">
        <v>0.1</v>
      </c>
      <c r="J29">
        <v>4</v>
      </c>
      <c r="K29" t="s">
        <v>167</v>
      </c>
      <c r="L29" t="s">
        <v>167</v>
      </c>
      <c r="M29">
        <v>0.1</v>
      </c>
      <c r="N29">
        <v>6</v>
      </c>
      <c r="O29">
        <v>14</v>
      </c>
      <c r="P29">
        <v>0.1</v>
      </c>
      <c r="Q29">
        <v>0.1</v>
      </c>
      <c r="R29">
        <v>9</v>
      </c>
      <c r="S29">
        <v>23.7</v>
      </c>
      <c r="T29">
        <v>0.1</v>
      </c>
      <c r="U29">
        <v>0.1</v>
      </c>
      <c r="V29">
        <v>5</v>
      </c>
      <c r="W29">
        <v>13.9</v>
      </c>
      <c r="X29">
        <v>0.1</v>
      </c>
      <c r="Y29">
        <v>0.1</v>
      </c>
      <c r="Z29">
        <v>6</v>
      </c>
      <c r="AA29">
        <v>17.600000000000001</v>
      </c>
      <c r="AB29">
        <v>0.1</v>
      </c>
      <c r="AC29">
        <v>0.1</v>
      </c>
      <c r="AD29">
        <v>2</v>
      </c>
      <c r="AE29" t="s">
        <v>167</v>
      </c>
      <c r="AF29" t="s">
        <v>167</v>
      </c>
      <c r="AG29">
        <v>0.1</v>
      </c>
      <c r="AH29">
        <v>9</v>
      </c>
      <c r="AI29">
        <v>23.1</v>
      </c>
      <c r="AJ29">
        <v>0.2</v>
      </c>
      <c r="AK29">
        <v>0.1</v>
      </c>
      <c r="AL29" s="30">
        <v>4</v>
      </c>
      <c r="AM29" t="s">
        <v>167</v>
      </c>
      <c r="AN29" t="s">
        <v>167</v>
      </c>
      <c r="AO29">
        <v>0.1</v>
      </c>
      <c r="AP29">
        <v>56</v>
      </c>
      <c r="AQ29">
        <v>14.5</v>
      </c>
      <c r="AR29">
        <v>0.1</v>
      </c>
      <c r="AS29">
        <v>0.1</v>
      </c>
    </row>
    <row r="30" spans="1:45" x14ac:dyDescent="0.3">
      <c r="A30" t="s">
        <v>133</v>
      </c>
      <c r="B30">
        <v>0</v>
      </c>
      <c r="C30">
        <v>0</v>
      </c>
      <c r="D30">
        <v>0</v>
      </c>
      <c r="E30">
        <v>0</v>
      </c>
      <c r="F30">
        <v>3</v>
      </c>
      <c r="G30" t="s">
        <v>167</v>
      </c>
      <c r="H30" t="s">
        <v>167</v>
      </c>
      <c r="I30">
        <v>0</v>
      </c>
      <c r="J30">
        <v>4</v>
      </c>
      <c r="K30" t="s">
        <v>167</v>
      </c>
      <c r="L30" t="s">
        <v>167</v>
      </c>
      <c r="M30">
        <v>0</v>
      </c>
      <c r="N30">
        <v>2</v>
      </c>
      <c r="O30" t="s">
        <v>167</v>
      </c>
      <c r="P30" t="s">
        <v>167</v>
      </c>
      <c r="Q30">
        <v>0</v>
      </c>
      <c r="R30">
        <v>1</v>
      </c>
      <c r="S30" t="s">
        <v>167</v>
      </c>
      <c r="T30" t="s">
        <v>167</v>
      </c>
      <c r="U30">
        <v>0</v>
      </c>
      <c r="V30">
        <v>4</v>
      </c>
      <c r="W30" t="s">
        <v>167</v>
      </c>
      <c r="X30" t="s">
        <v>167</v>
      </c>
      <c r="Y30">
        <v>0</v>
      </c>
      <c r="Z30">
        <v>1</v>
      </c>
      <c r="AA30" t="s">
        <v>167</v>
      </c>
      <c r="AB30" t="s">
        <v>167</v>
      </c>
      <c r="AC30">
        <v>0</v>
      </c>
      <c r="AD30">
        <v>3</v>
      </c>
      <c r="AE30" t="s">
        <v>167</v>
      </c>
      <c r="AF30" t="s">
        <v>167</v>
      </c>
      <c r="AG30">
        <v>0</v>
      </c>
      <c r="AH30">
        <v>1</v>
      </c>
      <c r="AI30" t="s">
        <v>167</v>
      </c>
      <c r="AJ30" t="s">
        <v>167</v>
      </c>
      <c r="AK30">
        <v>0</v>
      </c>
      <c r="AL30" s="30">
        <v>2</v>
      </c>
      <c r="AM30" t="s">
        <v>167</v>
      </c>
      <c r="AN30" t="s">
        <v>167</v>
      </c>
      <c r="AO30">
        <v>0</v>
      </c>
      <c r="AP30">
        <v>21</v>
      </c>
      <c r="AQ30">
        <v>11.2</v>
      </c>
      <c r="AR30">
        <v>0</v>
      </c>
      <c r="AS30">
        <v>0</v>
      </c>
    </row>
    <row r="31" spans="1:45" x14ac:dyDescent="0.3">
      <c r="A31" t="s">
        <v>132</v>
      </c>
      <c r="B31">
        <v>16</v>
      </c>
      <c r="C31">
        <v>10.9</v>
      </c>
      <c r="D31">
        <v>0.2</v>
      </c>
      <c r="E31">
        <v>0.3</v>
      </c>
      <c r="F31">
        <v>30</v>
      </c>
      <c r="G31">
        <v>15.7</v>
      </c>
      <c r="H31">
        <v>0.4</v>
      </c>
      <c r="I31">
        <v>0.4</v>
      </c>
      <c r="J31">
        <v>22</v>
      </c>
      <c r="K31">
        <v>12.1</v>
      </c>
      <c r="L31">
        <v>0.3</v>
      </c>
      <c r="M31">
        <v>0.4</v>
      </c>
      <c r="N31">
        <v>21</v>
      </c>
      <c r="O31">
        <v>10.3</v>
      </c>
      <c r="P31">
        <v>0.3</v>
      </c>
      <c r="Q31">
        <v>0.4</v>
      </c>
      <c r="R31">
        <v>24</v>
      </c>
      <c r="S31">
        <v>14.7</v>
      </c>
      <c r="T31">
        <v>0.4</v>
      </c>
      <c r="U31">
        <v>0.4</v>
      </c>
      <c r="V31">
        <v>28</v>
      </c>
      <c r="W31">
        <v>15.8</v>
      </c>
      <c r="X31">
        <v>0.5</v>
      </c>
      <c r="Y31">
        <v>0.4</v>
      </c>
      <c r="Z31">
        <v>15</v>
      </c>
      <c r="AA31">
        <v>9.6999999999999993</v>
      </c>
      <c r="AB31">
        <v>0.3</v>
      </c>
      <c r="AC31">
        <v>0.4</v>
      </c>
      <c r="AD31">
        <v>16</v>
      </c>
      <c r="AE31">
        <v>9.5</v>
      </c>
      <c r="AF31">
        <v>0.3</v>
      </c>
      <c r="AG31">
        <v>0.4</v>
      </c>
      <c r="AH31">
        <v>19</v>
      </c>
      <c r="AI31">
        <v>11.7</v>
      </c>
      <c r="AJ31">
        <v>0.3</v>
      </c>
      <c r="AK31">
        <v>0.4</v>
      </c>
      <c r="AL31" s="30">
        <v>16</v>
      </c>
      <c r="AM31">
        <v>8.6999999999999993</v>
      </c>
      <c r="AN31">
        <v>0.3</v>
      </c>
      <c r="AO31">
        <v>0.4</v>
      </c>
      <c r="AP31">
        <v>207</v>
      </c>
      <c r="AQ31">
        <v>11.9</v>
      </c>
      <c r="AR31">
        <v>0.3</v>
      </c>
      <c r="AS31">
        <v>0.4</v>
      </c>
    </row>
    <row r="32" spans="1:45" x14ac:dyDescent="0.3">
      <c r="A32" t="s">
        <v>131</v>
      </c>
      <c r="B32">
        <v>73</v>
      </c>
      <c r="C32">
        <v>14</v>
      </c>
      <c r="D32">
        <v>1.1000000000000001</v>
      </c>
      <c r="E32">
        <v>1.1000000000000001</v>
      </c>
      <c r="F32">
        <v>84</v>
      </c>
      <c r="G32">
        <v>15.2</v>
      </c>
      <c r="H32">
        <v>1.2</v>
      </c>
      <c r="I32">
        <v>1.1000000000000001</v>
      </c>
      <c r="J32">
        <v>75</v>
      </c>
      <c r="K32">
        <v>12.5</v>
      </c>
      <c r="L32">
        <v>1</v>
      </c>
      <c r="M32">
        <v>1.2</v>
      </c>
      <c r="N32">
        <v>79</v>
      </c>
      <c r="O32">
        <v>14.8</v>
      </c>
      <c r="P32">
        <v>1.2</v>
      </c>
      <c r="Q32">
        <v>1.1000000000000001</v>
      </c>
      <c r="R32">
        <v>69</v>
      </c>
      <c r="S32">
        <v>14.6</v>
      </c>
      <c r="T32">
        <v>1.1000000000000001</v>
      </c>
      <c r="U32">
        <v>1</v>
      </c>
      <c r="V32">
        <v>68</v>
      </c>
      <c r="W32">
        <v>13.5</v>
      </c>
      <c r="X32">
        <v>1.1000000000000001</v>
      </c>
      <c r="Y32">
        <v>1.1000000000000001</v>
      </c>
      <c r="Z32">
        <v>60</v>
      </c>
      <c r="AA32">
        <v>12.5</v>
      </c>
      <c r="AB32">
        <v>1</v>
      </c>
      <c r="AC32">
        <v>1.1000000000000001</v>
      </c>
      <c r="AD32">
        <v>66</v>
      </c>
      <c r="AE32">
        <v>13</v>
      </c>
      <c r="AF32">
        <v>1.1000000000000001</v>
      </c>
      <c r="AG32">
        <v>1.2</v>
      </c>
      <c r="AH32">
        <v>67</v>
      </c>
      <c r="AI32">
        <v>14.5</v>
      </c>
      <c r="AJ32">
        <v>1.1000000000000001</v>
      </c>
      <c r="AK32">
        <v>1.1000000000000001</v>
      </c>
      <c r="AL32" s="30">
        <v>76</v>
      </c>
      <c r="AM32">
        <v>17.899999999999999</v>
      </c>
      <c r="AN32">
        <v>1.2</v>
      </c>
      <c r="AO32">
        <v>1</v>
      </c>
      <c r="AP32">
        <v>717</v>
      </c>
      <c r="AQ32">
        <v>14.2</v>
      </c>
      <c r="AR32">
        <v>1.1000000000000001</v>
      </c>
      <c r="AS32">
        <v>1.1000000000000001</v>
      </c>
    </row>
    <row r="33" spans="1:45" x14ac:dyDescent="0.3">
      <c r="A33" t="s">
        <v>130</v>
      </c>
      <c r="B33">
        <v>6</v>
      </c>
      <c r="C33">
        <v>14.3</v>
      </c>
      <c r="D33">
        <v>0.1</v>
      </c>
      <c r="E33">
        <v>0.1</v>
      </c>
      <c r="F33">
        <v>4</v>
      </c>
      <c r="G33" t="s">
        <v>167</v>
      </c>
      <c r="H33" t="s">
        <v>167</v>
      </c>
      <c r="I33">
        <v>0.1</v>
      </c>
      <c r="J33">
        <v>8</v>
      </c>
      <c r="K33">
        <v>23.5</v>
      </c>
      <c r="L33">
        <v>0.1</v>
      </c>
      <c r="M33">
        <v>0.1</v>
      </c>
      <c r="N33">
        <v>4</v>
      </c>
      <c r="O33" t="s">
        <v>167</v>
      </c>
      <c r="P33" t="s">
        <v>167</v>
      </c>
      <c r="Q33">
        <v>0.1</v>
      </c>
      <c r="R33">
        <v>6</v>
      </c>
      <c r="S33">
        <v>15.4</v>
      </c>
      <c r="T33">
        <v>0.1</v>
      </c>
      <c r="U33">
        <v>0.1</v>
      </c>
      <c r="V33">
        <v>3</v>
      </c>
      <c r="W33" t="s">
        <v>167</v>
      </c>
      <c r="X33" t="s">
        <v>167</v>
      </c>
      <c r="Y33">
        <v>0</v>
      </c>
      <c r="Z33">
        <v>3</v>
      </c>
      <c r="AA33" t="s">
        <v>167</v>
      </c>
      <c r="AB33" t="s">
        <v>167</v>
      </c>
      <c r="AC33">
        <v>0.1</v>
      </c>
      <c r="AD33">
        <v>5</v>
      </c>
      <c r="AE33">
        <v>19.2</v>
      </c>
      <c r="AF33">
        <v>0.1</v>
      </c>
      <c r="AG33">
        <v>0.1</v>
      </c>
      <c r="AH33">
        <v>2</v>
      </c>
      <c r="AI33" t="s">
        <v>167</v>
      </c>
      <c r="AJ33" t="s">
        <v>167</v>
      </c>
      <c r="AK33">
        <v>0.1</v>
      </c>
      <c r="AL33" s="30">
        <v>5</v>
      </c>
      <c r="AM33">
        <v>15.6</v>
      </c>
      <c r="AN33">
        <v>0.1</v>
      </c>
      <c r="AO33">
        <v>0.1</v>
      </c>
      <c r="AP33">
        <v>46</v>
      </c>
      <c r="AQ33">
        <v>14.1</v>
      </c>
      <c r="AR33">
        <v>0.1</v>
      </c>
      <c r="AS33">
        <v>0.1</v>
      </c>
    </row>
    <row r="34" spans="1:45" x14ac:dyDescent="0.3">
      <c r="A34" t="s">
        <v>129</v>
      </c>
      <c r="B34">
        <v>389</v>
      </c>
      <c r="C34">
        <v>13.7</v>
      </c>
      <c r="D34">
        <v>6</v>
      </c>
      <c r="E34">
        <v>6.2</v>
      </c>
      <c r="F34">
        <v>387</v>
      </c>
      <c r="G34">
        <v>12.6</v>
      </c>
      <c r="H34">
        <v>5.5</v>
      </c>
      <c r="I34">
        <v>6.3</v>
      </c>
      <c r="J34">
        <v>435</v>
      </c>
      <c r="K34">
        <v>13.1</v>
      </c>
      <c r="L34">
        <v>6.1</v>
      </c>
      <c r="M34">
        <v>6.5</v>
      </c>
      <c r="N34">
        <v>388</v>
      </c>
      <c r="O34">
        <v>13.1</v>
      </c>
      <c r="P34">
        <v>5.9</v>
      </c>
      <c r="Q34">
        <v>6.2</v>
      </c>
      <c r="R34">
        <v>330</v>
      </c>
      <c r="S34">
        <v>11.8</v>
      </c>
      <c r="T34">
        <v>5.2</v>
      </c>
      <c r="U34">
        <v>6.1</v>
      </c>
      <c r="V34">
        <v>334</v>
      </c>
      <c r="W34">
        <v>12</v>
      </c>
      <c r="X34">
        <v>5.4</v>
      </c>
      <c r="Y34">
        <v>6.3</v>
      </c>
      <c r="Z34">
        <v>347</v>
      </c>
      <c r="AA34">
        <v>12.6</v>
      </c>
      <c r="AB34">
        <v>5.9</v>
      </c>
      <c r="AC34">
        <v>6.3</v>
      </c>
      <c r="AD34">
        <v>386</v>
      </c>
      <c r="AE34">
        <v>14.3</v>
      </c>
      <c r="AF34">
        <v>6.6</v>
      </c>
      <c r="AG34">
        <v>6.2</v>
      </c>
      <c r="AH34">
        <v>341</v>
      </c>
      <c r="AI34">
        <v>12.6</v>
      </c>
      <c r="AJ34">
        <v>5.8</v>
      </c>
      <c r="AK34">
        <v>6.3</v>
      </c>
      <c r="AL34" s="30">
        <v>337</v>
      </c>
      <c r="AM34">
        <v>12</v>
      </c>
      <c r="AN34">
        <v>5.4</v>
      </c>
      <c r="AO34">
        <v>6.3</v>
      </c>
      <c r="AP34" s="1">
        <v>3674</v>
      </c>
      <c r="AQ34">
        <v>12.8</v>
      </c>
      <c r="AR34">
        <v>5.8</v>
      </c>
      <c r="AS34">
        <v>6.3</v>
      </c>
    </row>
    <row r="35" spans="1:45" x14ac:dyDescent="0.3">
      <c r="A35" t="s">
        <v>128</v>
      </c>
      <c r="B35">
        <v>5</v>
      </c>
      <c r="C35">
        <v>11.4</v>
      </c>
      <c r="D35">
        <v>0.1</v>
      </c>
      <c r="E35">
        <v>0.1</v>
      </c>
      <c r="F35">
        <v>4</v>
      </c>
      <c r="G35" t="s">
        <v>167</v>
      </c>
      <c r="H35" t="s">
        <v>167</v>
      </c>
      <c r="I35">
        <v>0.1</v>
      </c>
      <c r="J35">
        <v>9</v>
      </c>
      <c r="K35">
        <v>18.399999999999999</v>
      </c>
      <c r="L35">
        <v>0.1</v>
      </c>
      <c r="M35">
        <v>0.1</v>
      </c>
      <c r="N35">
        <v>8</v>
      </c>
      <c r="O35">
        <v>25</v>
      </c>
      <c r="P35">
        <v>0.1</v>
      </c>
      <c r="Q35">
        <v>0.1</v>
      </c>
      <c r="R35">
        <v>10</v>
      </c>
      <c r="S35">
        <v>17.899999999999999</v>
      </c>
      <c r="T35">
        <v>0.2</v>
      </c>
      <c r="U35">
        <v>0.1</v>
      </c>
      <c r="V35">
        <v>9</v>
      </c>
      <c r="W35">
        <v>25</v>
      </c>
      <c r="X35">
        <v>0.1</v>
      </c>
      <c r="Y35">
        <v>0.1</v>
      </c>
      <c r="Z35">
        <v>7</v>
      </c>
      <c r="AA35">
        <v>17.5</v>
      </c>
      <c r="AB35">
        <v>0.1</v>
      </c>
      <c r="AC35">
        <v>0.1</v>
      </c>
      <c r="AD35">
        <v>10</v>
      </c>
      <c r="AE35">
        <v>24.4</v>
      </c>
      <c r="AF35">
        <v>0.2</v>
      </c>
      <c r="AG35">
        <v>0.1</v>
      </c>
      <c r="AH35">
        <v>7</v>
      </c>
      <c r="AI35">
        <v>17.5</v>
      </c>
      <c r="AJ35">
        <v>0.1</v>
      </c>
      <c r="AK35">
        <v>0.1</v>
      </c>
      <c r="AL35" s="30">
        <v>10</v>
      </c>
      <c r="AM35">
        <v>23.8</v>
      </c>
      <c r="AN35">
        <v>0.2</v>
      </c>
      <c r="AO35">
        <v>0.1</v>
      </c>
      <c r="AP35">
        <v>79</v>
      </c>
      <c r="AQ35">
        <v>18.600000000000001</v>
      </c>
      <c r="AR35">
        <v>0.1</v>
      </c>
      <c r="AS35">
        <v>0.1</v>
      </c>
    </row>
    <row r="36" spans="1:45" x14ac:dyDescent="0.3">
      <c r="A36" t="s">
        <v>127</v>
      </c>
      <c r="B36">
        <v>341</v>
      </c>
      <c r="C36">
        <v>12.8</v>
      </c>
      <c r="D36">
        <v>5.2</v>
      </c>
      <c r="E36">
        <v>5.9</v>
      </c>
      <c r="F36">
        <v>371</v>
      </c>
      <c r="G36">
        <v>12.7</v>
      </c>
      <c r="H36">
        <v>5.3</v>
      </c>
      <c r="I36">
        <v>6</v>
      </c>
      <c r="J36">
        <v>384</v>
      </c>
      <c r="K36">
        <v>13.2</v>
      </c>
      <c r="L36">
        <v>5.4</v>
      </c>
      <c r="M36">
        <v>5.7</v>
      </c>
      <c r="N36">
        <v>321</v>
      </c>
      <c r="O36">
        <v>12</v>
      </c>
      <c r="P36">
        <v>4.9000000000000004</v>
      </c>
      <c r="Q36">
        <v>5.6</v>
      </c>
      <c r="R36">
        <v>295</v>
      </c>
      <c r="S36">
        <v>11.6</v>
      </c>
      <c r="T36">
        <v>4.7</v>
      </c>
      <c r="U36">
        <v>5.5</v>
      </c>
      <c r="V36">
        <v>294</v>
      </c>
      <c r="W36">
        <v>11.5</v>
      </c>
      <c r="X36">
        <v>4.8</v>
      </c>
      <c r="Y36">
        <v>5.8</v>
      </c>
      <c r="Z36">
        <v>343</v>
      </c>
      <c r="AA36">
        <v>13.1</v>
      </c>
      <c r="AB36">
        <v>5.8</v>
      </c>
      <c r="AC36">
        <v>6</v>
      </c>
      <c r="AD36">
        <v>287</v>
      </c>
      <c r="AE36">
        <v>11.1</v>
      </c>
      <c r="AF36">
        <v>4.9000000000000004</v>
      </c>
      <c r="AG36">
        <v>6</v>
      </c>
      <c r="AH36">
        <v>331</v>
      </c>
      <c r="AI36">
        <v>12.3</v>
      </c>
      <c r="AJ36">
        <v>5.6</v>
      </c>
      <c r="AK36">
        <v>6.2</v>
      </c>
      <c r="AL36" s="30">
        <v>327</v>
      </c>
      <c r="AM36">
        <v>11.6</v>
      </c>
      <c r="AN36">
        <v>5.3</v>
      </c>
      <c r="AO36">
        <v>6.3</v>
      </c>
      <c r="AP36" s="1">
        <v>3294</v>
      </c>
      <c r="AQ36">
        <v>12.2</v>
      </c>
      <c r="AR36">
        <v>5.2</v>
      </c>
      <c r="AS36">
        <v>5.9</v>
      </c>
    </row>
    <row r="37" spans="1:45" x14ac:dyDescent="0.3">
      <c r="A37" t="s">
        <v>126</v>
      </c>
      <c r="B37">
        <v>42</v>
      </c>
      <c r="C37">
        <v>22.8</v>
      </c>
      <c r="D37">
        <v>0.6</v>
      </c>
      <c r="E37">
        <v>0.4</v>
      </c>
      <c r="F37">
        <v>39</v>
      </c>
      <c r="G37">
        <v>18.5</v>
      </c>
      <c r="H37">
        <v>0.6</v>
      </c>
      <c r="I37">
        <v>0.4</v>
      </c>
      <c r="J37">
        <v>33</v>
      </c>
      <c r="K37">
        <v>14.7</v>
      </c>
      <c r="L37">
        <v>0.5</v>
      </c>
      <c r="M37">
        <v>0.4</v>
      </c>
      <c r="N37">
        <v>23</v>
      </c>
      <c r="O37">
        <v>12</v>
      </c>
      <c r="P37">
        <v>0.4</v>
      </c>
      <c r="Q37">
        <v>0.4</v>
      </c>
      <c r="R37">
        <v>31</v>
      </c>
      <c r="S37">
        <v>15</v>
      </c>
      <c r="T37">
        <v>0.5</v>
      </c>
      <c r="U37">
        <v>0.5</v>
      </c>
      <c r="V37">
        <v>24</v>
      </c>
      <c r="W37">
        <v>14.5</v>
      </c>
      <c r="X37">
        <v>0.4</v>
      </c>
      <c r="Y37">
        <v>0.4</v>
      </c>
      <c r="Z37">
        <v>24</v>
      </c>
      <c r="AA37">
        <v>13.2</v>
      </c>
      <c r="AB37">
        <v>0.4</v>
      </c>
      <c r="AC37">
        <v>0.4</v>
      </c>
      <c r="AD37">
        <v>15</v>
      </c>
      <c r="AE37">
        <v>9</v>
      </c>
      <c r="AF37">
        <v>0.3</v>
      </c>
      <c r="AG37">
        <v>0.4</v>
      </c>
      <c r="AH37">
        <v>30</v>
      </c>
      <c r="AI37">
        <v>16.600000000000001</v>
      </c>
      <c r="AJ37">
        <v>0.5</v>
      </c>
      <c r="AK37">
        <v>0.4</v>
      </c>
      <c r="AL37" s="30">
        <v>29</v>
      </c>
      <c r="AM37">
        <v>16.100000000000001</v>
      </c>
      <c r="AN37">
        <v>0.5</v>
      </c>
      <c r="AO37">
        <v>0.4</v>
      </c>
      <c r="AP37">
        <v>290</v>
      </c>
      <c r="AQ37">
        <v>15.3</v>
      </c>
      <c r="AR37">
        <v>0.5</v>
      </c>
      <c r="AS37">
        <v>0.4</v>
      </c>
    </row>
    <row r="38" spans="1:45" x14ac:dyDescent="0.3">
      <c r="A38" t="s">
        <v>125</v>
      </c>
      <c r="B38">
        <v>30</v>
      </c>
      <c r="C38">
        <v>15.4</v>
      </c>
      <c r="D38">
        <v>0.5</v>
      </c>
      <c r="E38">
        <v>0.4</v>
      </c>
      <c r="F38">
        <v>28</v>
      </c>
      <c r="G38">
        <v>12.5</v>
      </c>
      <c r="H38">
        <v>0.4</v>
      </c>
      <c r="I38">
        <v>0.5</v>
      </c>
      <c r="J38">
        <v>37</v>
      </c>
      <c r="K38">
        <v>16.100000000000001</v>
      </c>
      <c r="L38">
        <v>0.5</v>
      </c>
      <c r="M38">
        <v>0.4</v>
      </c>
      <c r="N38">
        <v>31</v>
      </c>
      <c r="O38">
        <v>14.6</v>
      </c>
      <c r="P38">
        <v>0.5</v>
      </c>
      <c r="Q38">
        <v>0.4</v>
      </c>
      <c r="R38">
        <v>31</v>
      </c>
      <c r="S38">
        <v>13.9</v>
      </c>
      <c r="T38">
        <v>0.5</v>
      </c>
      <c r="U38">
        <v>0.5</v>
      </c>
      <c r="V38">
        <v>49</v>
      </c>
      <c r="W38">
        <v>23.2</v>
      </c>
      <c r="X38">
        <v>0.8</v>
      </c>
      <c r="Y38">
        <v>0.5</v>
      </c>
      <c r="Z38">
        <v>35</v>
      </c>
      <c r="AA38">
        <v>16.899999999999999</v>
      </c>
      <c r="AB38">
        <v>0.6</v>
      </c>
      <c r="AC38">
        <v>0.5</v>
      </c>
      <c r="AD38">
        <v>26</v>
      </c>
      <c r="AE38">
        <v>14.9</v>
      </c>
      <c r="AF38">
        <v>0.4</v>
      </c>
      <c r="AG38">
        <v>0.4</v>
      </c>
      <c r="AH38">
        <v>27</v>
      </c>
      <c r="AI38">
        <v>16.2</v>
      </c>
      <c r="AJ38">
        <v>0.5</v>
      </c>
      <c r="AK38">
        <v>0.4</v>
      </c>
      <c r="AL38" s="30">
        <v>17</v>
      </c>
      <c r="AM38">
        <v>10.3</v>
      </c>
      <c r="AN38">
        <v>0.3</v>
      </c>
      <c r="AO38">
        <v>0.4</v>
      </c>
      <c r="AP38">
        <v>311</v>
      </c>
      <c r="AQ38">
        <v>15.5</v>
      </c>
      <c r="AR38">
        <v>0.5</v>
      </c>
      <c r="AS38">
        <v>0.4</v>
      </c>
    </row>
    <row r="39" spans="1:45" x14ac:dyDescent="0.3">
      <c r="A39" t="s">
        <v>124</v>
      </c>
      <c r="B39">
        <v>20</v>
      </c>
      <c r="C39">
        <v>10.5</v>
      </c>
      <c r="D39">
        <v>0.3</v>
      </c>
      <c r="E39">
        <v>0.4</v>
      </c>
      <c r="F39">
        <v>41</v>
      </c>
      <c r="G39">
        <v>17.399999999999999</v>
      </c>
      <c r="H39">
        <v>0.6</v>
      </c>
      <c r="I39">
        <v>0.5</v>
      </c>
      <c r="J39">
        <v>26</v>
      </c>
      <c r="K39">
        <v>13.5</v>
      </c>
      <c r="L39">
        <v>0.4</v>
      </c>
      <c r="M39">
        <v>0.4</v>
      </c>
      <c r="N39">
        <v>34</v>
      </c>
      <c r="O39">
        <v>16.2</v>
      </c>
      <c r="P39">
        <v>0.5</v>
      </c>
      <c r="Q39">
        <v>0.4</v>
      </c>
      <c r="R39">
        <v>42</v>
      </c>
      <c r="S39">
        <v>17</v>
      </c>
      <c r="T39">
        <v>0.7</v>
      </c>
      <c r="U39">
        <v>0.5</v>
      </c>
      <c r="V39">
        <v>25</v>
      </c>
      <c r="W39">
        <v>10.4</v>
      </c>
      <c r="X39">
        <v>0.4</v>
      </c>
      <c r="Y39">
        <v>0.5</v>
      </c>
      <c r="Z39">
        <v>26</v>
      </c>
      <c r="AA39">
        <v>11.2</v>
      </c>
      <c r="AB39">
        <v>0.4</v>
      </c>
      <c r="AC39">
        <v>0.5</v>
      </c>
      <c r="AD39">
        <v>23</v>
      </c>
      <c r="AE39">
        <v>9.6</v>
      </c>
      <c r="AF39">
        <v>0.4</v>
      </c>
      <c r="AG39">
        <v>0.6</v>
      </c>
      <c r="AH39">
        <v>42</v>
      </c>
      <c r="AI39">
        <v>18.399999999999999</v>
      </c>
      <c r="AJ39">
        <v>0.7</v>
      </c>
      <c r="AK39">
        <v>0.5</v>
      </c>
      <c r="AL39" s="30">
        <v>28</v>
      </c>
      <c r="AM39">
        <v>10.5</v>
      </c>
      <c r="AN39">
        <v>0.4</v>
      </c>
      <c r="AO39">
        <v>0.6</v>
      </c>
      <c r="AP39">
        <v>307</v>
      </c>
      <c r="AQ39">
        <v>13.5</v>
      </c>
      <c r="AR39">
        <v>0.5</v>
      </c>
      <c r="AS39">
        <v>0.5</v>
      </c>
    </row>
    <row r="40" spans="1:45" x14ac:dyDescent="0.3">
      <c r="A40" t="s">
        <v>123</v>
      </c>
      <c r="B40">
        <v>16</v>
      </c>
      <c r="C40">
        <v>18.600000000000001</v>
      </c>
      <c r="D40">
        <v>0.2</v>
      </c>
      <c r="E40">
        <v>0.2</v>
      </c>
      <c r="F40">
        <v>21</v>
      </c>
      <c r="G40">
        <v>22.1</v>
      </c>
      <c r="H40">
        <v>0.3</v>
      </c>
      <c r="I40">
        <v>0.2</v>
      </c>
      <c r="J40">
        <v>21</v>
      </c>
      <c r="K40">
        <v>20</v>
      </c>
      <c r="L40">
        <v>0.3</v>
      </c>
      <c r="M40">
        <v>0.2</v>
      </c>
      <c r="N40">
        <v>17</v>
      </c>
      <c r="O40">
        <v>17.899999999999999</v>
      </c>
      <c r="P40">
        <v>0.3</v>
      </c>
      <c r="Q40">
        <v>0.2</v>
      </c>
      <c r="R40">
        <v>9</v>
      </c>
      <c r="S40">
        <v>12.9</v>
      </c>
      <c r="T40">
        <v>0.1</v>
      </c>
      <c r="U40">
        <v>0.2</v>
      </c>
      <c r="V40">
        <v>10</v>
      </c>
      <c r="W40">
        <v>13.5</v>
      </c>
      <c r="X40">
        <v>0.2</v>
      </c>
      <c r="Y40">
        <v>0.2</v>
      </c>
      <c r="Z40">
        <v>10</v>
      </c>
      <c r="AA40">
        <v>17.899999999999999</v>
      </c>
      <c r="AB40">
        <v>0.2</v>
      </c>
      <c r="AC40">
        <v>0.1</v>
      </c>
      <c r="AD40">
        <v>9</v>
      </c>
      <c r="AE40">
        <v>19.100000000000001</v>
      </c>
      <c r="AF40">
        <v>0.2</v>
      </c>
      <c r="AG40">
        <v>0.1</v>
      </c>
      <c r="AH40">
        <v>16</v>
      </c>
      <c r="AI40">
        <v>20.8</v>
      </c>
      <c r="AJ40">
        <v>0.3</v>
      </c>
      <c r="AK40">
        <v>0.2</v>
      </c>
      <c r="AL40" s="30">
        <v>13</v>
      </c>
      <c r="AM40">
        <v>16.3</v>
      </c>
      <c r="AN40">
        <v>0.2</v>
      </c>
      <c r="AO40">
        <v>0.2</v>
      </c>
      <c r="AP40">
        <v>142</v>
      </c>
      <c r="AQ40">
        <v>18.100000000000001</v>
      </c>
      <c r="AR40">
        <v>0.2</v>
      </c>
      <c r="AS40">
        <v>0.2</v>
      </c>
    </row>
    <row r="41" spans="1:45" x14ac:dyDescent="0.3">
      <c r="A41" t="s">
        <v>122</v>
      </c>
      <c r="B41">
        <v>33</v>
      </c>
      <c r="C41">
        <v>10.6</v>
      </c>
      <c r="D41">
        <v>0.5</v>
      </c>
      <c r="E41">
        <v>0.7</v>
      </c>
      <c r="F41">
        <v>32</v>
      </c>
      <c r="G41">
        <v>10.199999999999999</v>
      </c>
      <c r="H41">
        <v>0.5</v>
      </c>
      <c r="I41">
        <v>0.6</v>
      </c>
      <c r="J41">
        <v>32</v>
      </c>
      <c r="K41">
        <v>9.9</v>
      </c>
      <c r="L41">
        <v>0.4</v>
      </c>
      <c r="M41">
        <v>0.6</v>
      </c>
      <c r="N41">
        <v>30</v>
      </c>
      <c r="O41">
        <v>9</v>
      </c>
      <c r="P41">
        <v>0.5</v>
      </c>
      <c r="Q41">
        <v>0.7</v>
      </c>
      <c r="R41">
        <v>28</v>
      </c>
      <c r="S41">
        <v>8.6999999999999993</v>
      </c>
      <c r="T41">
        <v>0.4</v>
      </c>
      <c r="U41">
        <v>0.7</v>
      </c>
      <c r="V41">
        <v>41</v>
      </c>
      <c r="W41">
        <v>13</v>
      </c>
      <c r="X41">
        <v>0.7</v>
      </c>
      <c r="Y41">
        <v>0.7</v>
      </c>
      <c r="Z41">
        <v>41</v>
      </c>
      <c r="AA41">
        <v>12.1</v>
      </c>
      <c r="AB41">
        <v>0.7</v>
      </c>
      <c r="AC41">
        <v>0.8</v>
      </c>
      <c r="AD41">
        <v>36</v>
      </c>
      <c r="AE41">
        <v>11.3</v>
      </c>
      <c r="AF41">
        <v>0.6</v>
      </c>
      <c r="AG41">
        <v>0.7</v>
      </c>
      <c r="AH41">
        <v>55</v>
      </c>
      <c r="AI41">
        <v>16</v>
      </c>
      <c r="AJ41">
        <v>0.9</v>
      </c>
      <c r="AK41">
        <v>0.8</v>
      </c>
      <c r="AL41" s="30">
        <v>52</v>
      </c>
      <c r="AM41">
        <v>14.7</v>
      </c>
      <c r="AN41">
        <v>0.8</v>
      </c>
      <c r="AO41">
        <v>0.8</v>
      </c>
      <c r="AP41">
        <v>380</v>
      </c>
      <c r="AQ41">
        <v>11.6</v>
      </c>
      <c r="AR41">
        <v>0.6</v>
      </c>
      <c r="AS41">
        <v>0.7</v>
      </c>
    </row>
    <row r="42" spans="1:45" x14ac:dyDescent="0.3">
      <c r="A42" t="s">
        <v>121</v>
      </c>
      <c r="B42">
        <v>4</v>
      </c>
      <c r="C42" t="s">
        <v>167</v>
      </c>
      <c r="D42" t="s">
        <v>167</v>
      </c>
      <c r="E42">
        <v>0.1</v>
      </c>
      <c r="F42">
        <v>2</v>
      </c>
      <c r="G42" t="s">
        <v>167</v>
      </c>
      <c r="H42" t="s">
        <v>167</v>
      </c>
      <c r="I42">
        <v>0.1</v>
      </c>
      <c r="J42">
        <v>4</v>
      </c>
      <c r="K42" t="s">
        <v>167</v>
      </c>
      <c r="L42" t="s">
        <v>167</v>
      </c>
      <c r="M42">
        <v>0.1</v>
      </c>
      <c r="N42">
        <v>7</v>
      </c>
      <c r="O42">
        <v>18.899999999999999</v>
      </c>
      <c r="P42">
        <v>0.1</v>
      </c>
      <c r="Q42">
        <v>0.1</v>
      </c>
      <c r="R42">
        <v>9</v>
      </c>
      <c r="S42">
        <v>33.299999999999997</v>
      </c>
      <c r="T42">
        <v>0.1</v>
      </c>
      <c r="U42">
        <v>0.1</v>
      </c>
      <c r="V42">
        <v>4</v>
      </c>
      <c r="W42" t="s">
        <v>167</v>
      </c>
      <c r="X42" t="s">
        <v>167</v>
      </c>
      <c r="Y42">
        <v>0</v>
      </c>
      <c r="Z42">
        <v>3</v>
      </c>
      <c r="AA42" t="s">
        <v>167</v>
      </c>
      <c r="AB42" t="s">
        <v>167</v>
      </c>
      <c r="AC42">
        <v>0.1</v>
      </c>
      <c r="AD42">
        <v>7</v>
      </c>
      <c r="AE42">
        <v>24.1</v>
      </c>
      <c r="AF42">
        <v>0.1</v>
      </c>
      <c r="AG42">
        <v>0.1</v>
      </c>
      <c r="AH42">
        <v>2</v>
      </c>
      <c r="AI42" t="s">
        <v>167</v>
      </c>
      <c r="AJ42" t="s">
        <v>167</v>
      </c>
      <c r="AK42">
        <v>0</v>
      </c>
      <c r="AL42" s="30">
        <v>4</v>
      </c>
      <c r="AM42" t="s">
        <v>167</v>
      </c>
      <c r="AN42" t="s">
        <v>167</v>
      </c>
      <c r="AO42">
        <v>0.1</v>
      </c>
      <c r="AP42">
        <v>46</v>
      </c>
      <c r="AQ42">
        <v>16.3</v>
      </c>
      <c r="AR42">
        <v>0.1</v>
      </c>
      <c r="AS42">
        <v>0.1</v>
      </c>
    </row>
    <row r="43" spans="1:45" x14ac:dyDescent="0.3">
      <c r="A43" t="s">
        <v>120</v>
      </c>
      <c r="B43">
        <v>38</v>
      </c>
      <c r="C43">
        <v>17.5</v>
      </c>
      <c r="D43">
        <v>0.6</v>
      </c>
      <c r="E43">
        <v>0.5</v>
      </c>
      <c r="F43">
        <v>49</v>
      </c>
      <c r="G43">
        <v>20</v>
      </c>
      <c r="H43">
        <v>0.7</v>
      </c>
      <c r="I43">
        <v>0.5</v>
      </c>
      <c r="J43">
        <v>33</v>
      </c>
      <c r="K43">
        <v>14.4</v>
      </c>
      <c r="L43">
        <v>0.5</v>
      </c>
      <c r="M43">
        <v>0.4</v>
      </c>
      <c r="N43">
        <v>46</v>
      </c>
      <c r="O43">
        <v>20.399999999999999</v>
      </c>
      <c r="P43">
        <v>0.7</v>
      </c>
      <c r="Q43">
        <v>0.5</v>
      </c>
      <c r="R43">
        <v>23</v>
      </c>
      <c r="S43">
        <v>12.4</v>
      </c>
      <c r="T43">
        <v>0.4</v>
      </c>
      <c r="U43">
        <v>0.4</v>
      </c>
      <c r="V43">
        <v>44</v>
      </c>
      <c r="W43">
        <v>22.8</v>
      </c>
      <c r="X43">
        <v>0.7</v>
      </c>
      <c r="Y43">
        <v>0.4</v>
      </c>
      <c r="Z43">
        <v>27</v>
      </c>
      <c r="AA43">
        <v>14.5</v>
      </c>
      <c r="AB43">
        <v>0.5</v>
      </c>
      <c r="AC43">
        <v>0.4</v>
      </c>
      <c r="AD43">
        <v>29</v>
      </c>
      <c r="AE43">
        <v>18.5</v>
      </c>
      <c r="AF43">
        <v>0.5</v>
      </c>
      <c r="AG43">
        <v>0.4</v>
      </c>
      <c r="AH43">
        <v>24</v>
      </c>
      <c r="AI43">
        <v>13.7</v>
      </c>
      <c r="AJ43">
        <v>0.4</v>
      </c>
      <c r="AK43">
        <v>0.4</v>
      </c>
      <c r="AL43" s="30">
        <v>29</v>
      </c>
      <c r="AM43">
        <v>16.100000000000001</v>
      </c>
      <c r="AN43">
        <v>0.5</v>
      </c>
      <c r="AO43">
        <v>0.4</v>
      </c>
      <c r="AP43">
        <v>342</v>
      </c>
      <c r="AQ43">
        <v>17.2</v>
      </c>
      <c r="AR43">
        <v>0.5</v>
      </c>
      <c r="AS43">
        <v>0.4</v>
      </c>
    </row>
    <row r="44" spans="1:45" x14ac:dyDescent="0.3">
      <c r="A44" t="s">
        <v>119</v>
      </c>
      <c r="B44">
        <v>0</v>
      </c>
      <c r="C44">
        <v>0</v>
      </c>
      <c r="D44">
        <v>0</v>
      </c>
      <c r="E44" t="s">
        <v>167</v>
      </c>
      <c r="F44">
        <v>0</v>
      </c>
      <c r="G44">
        <v>0</v>
      </c>
      <c r="H44">
        <v>0</v>
      </c>
      <c r="I44" t="s">
        <v>167</v>
      </c>
      <c r="J44">
        <v>0</v>
      </c>
      <c r="K44">
        <v>0</v>
      </c>
      <c r="L44">
        <v>0</v>
      </c>
      <c r="M44" t="s">
        <v>167</v>
      </c>
      <c r="N44">
        <v>0</v>
      </c>
      <c r="O44">
        <v>0</v>
      </c>
      <c r="P44">
        <v>0</v>
      </c>
      <c r="Q44" t="s">
        <v>167</v>
      </c>
      <c r="R44">
        <v>1</v>
      </c>
      <c r="S44" t="s">
        <v>167</v>
      </c>
      <c r="T44" t="s">
        <v>167</v>
      </c>
      <c r="U44" t="s">
        <v>167</v>
      </c>
      <c r="V44">
        <v>1</v>
      </c>
      <c r="W44" t="s">
        <v>167</v>
      </c>
      <c r="X44" t="s">
        <v>167</v>
      </c>
      <c r="Y44" t="s">
        <v>167</v>
      </c>
      <c r="Z44">
        <v>0</v>
      </c>
      <c r="AA44">
        <v>0</v>
      </c>
      <c r="AB44">
        <v>0</v>
      </c>
      <c r="AC44" t="s">
        <v>167</v>
      </c>
      <c r="AD44">
        <v>0</v>
      </c>
      <c r="AE44">
        <v>0</v>
      </c>
      <c r="AF44">
        <v>0</v>
      </c>
      <c r="AG44">
        <v>0</v>
      </c>
      <c r="AH44">
        <v>2</v>
      </c>
      <c r="AI44" t="s">
        <v>167</v>
      </c>
      <c r="AJ44" t="s">
        <v>167</v>
      </c>
      <c r="AK44" t="s">
        <v>167</v>
      </c>
      <c r="AL44" s="30">
        <v>0</v>
      </c>
      <c r="AM44">
        <v>0</v>
      </c>
      <c r="AN44">
        <v>0</v>
      </c>
      <c r="AO44">
        <v>0</v>
      </c>
      <c r="AP44">
        <v>4</v>
      </c>
      <c r="AQ44" t="s">
        <v>167</v>
      </c>
      <c r="AR44" t="s">
        <v>167</v>
      </c>
      <c r="AS44">
        <v>0</v>
      </c>
    </row>
    <row r="45" spans="1:45" x14ac:dyDescent="0.3">
      <c r="A45" t="s">
        <v>118</v>
      </c>
      <c r="B45">
        <v>0</v>
      </c>
      <c r="C45">
        <v>0</v>
      </c>
      <c r="D45">
        <v>0</v>
      </c>
      <c r="E45">
        <v>0</v>
      </c>
      <c r="F45">
        <v>0</v>
      </c>
      <c r="G45">
        <v>0</v>
      </c>
      <c r="H45">
        <v>0</v>
      </c>
      <c r="I45">
        <v>0</v>
      </c>
      <c r="J45">
        <v>0</v>
      </c>
      <c r="K45">
        <v>0</v>
      </c>
      <c r="L45">
        <v>0</v>
      </c>
      <c r="M45">
        <v>0</v>
      </c>
      <c r="N45">
        <v>0</v>
      </c>
      <c r="O45">
        <v>0</v>
      </c>
      <c r="P45">
        <v>0</v>
      </c>
      <c r="Q45" t="s">
        <v>167</v>
      </c>
      <c r="R45">
        <v>0</v>
      </c>
      <c r="S45">
        <v>0</v>
      </c>
      <c r="T45">
        <v>0</v>
      </c>
      <c r="U45" t="s">
        <v>167</v>
      </c>
      <c r="V45">
        <v>0</v>
      </c>
      <c r="W45">
        <v>0</v>
      </c>
      <c r="X45">
        <v>0</v>
      </c>
      <c r="Y45">
        <v>0</v>
      </c>
      <c r="Z45">
        <v>0</v>
      </c>
      <c r="AA45">
        <v>0</v>
      </c>
      <c r="AB45">
        <v>0</v>
      </c>
      <c r="AC45" t="s">
        <v>167</v>
      </c>
      <c r="AD45">
        <v>0</v>
      </c>
      <c r="AE45">
        <v>0</v>
      </c>
      <c r="AF45">
        <v>0</v>
      </c>
      <c r="AG45" t="s">
        <v>167</v>
      </c>
      <c r="AH45">
        <v>0</v>
      </c>
      <c r="AI45">
        <v>0</v>
      </c>
      <c r="AJ45">
        <v>0</v>
      </c>
      <c r="AK45" t="s">
        <v>167</v>
      </c>
      <c r="AL45" s="30">
        <v>0</v>
      </c>
      <c r="AM45">
        <v>0</v>
      </c>
      <c r="AN45">
        <v>0</v>
      </c>
      <c r="AO45" t="s">
        <v>167</v>
      </c>
      <c r="AP45">
        <v>0</v>
      </c>
      <c r="AQ45">
        <v>0</v>
      </c>
      <c r="AR45">
        <v>0</v>
      </c>
      <c r="AS45">
        <v>0</v>
      </c>
    </row>
    <row r="46" spans="1:45" x14ac:dyDescent="0.3">
      <c r="A46" t="s">
        <v>117</v>
      </c>
      <c r="B46">
        <v>29</v>
      </c>
      <c r="C46">
        <v>14.7</v>
      </c>
      <c r="D46">
        <v>0.4</v>
      </c>
      <c r="E46">
        <v>0.4</v>
      </c>
      <c r="F46">
        <v>20</v>
      </c>
      <c r="G46">
        <v>9.8000000000000007</v>
      </c>
      <c r="H46">
        <v>0.3</v>
      </c>
      <c r="I46">
        <v>0.4</v>
      </c>
      <c r="J46">
        <v>41</v>
      </c>
      <c r="K46">
        <v>20.3</v>
      </c>
      <c r="L46">
        <v>0.6</v>
      </c>
      <c r="M46">
        <v>0.4</v>
      </c>
      <c r="N46">
        <v>38</v>
      </c>
      <c r="O46">
        <v>19</v>
      </c>
      <c r="P46">
        <v>0.6</v>
      </c>
      <c r="Q46">
        <v>0.4</v>
      </c>
      <c r="R46">
        <v>36</v>
      </c>
      <c r="S46">
        <v>18.3</v>
      </c>
      <c r="T46">
        <v>0.6</v>
      </c>
      <c r="U46">
        <v>0.4</v>
      </c>
      <c r="V46">
        <v>20</v>
      </c>
      <c r="W46">
        <v>10.8</v>
      </c>
      <c r="X46">
        <v>0.3</v>
      </c>
      <c r="Y46">
        <v>0.4</v>
      </c>
      <c r="Z46">
        <v>25</v>
      </c>
      <c r="AA46">
        <v>14.7</v>
      </c>
      <c r="AB46">
        <v>0.4</v>
      </c>
      <c r="AC46">
        <v>0.4</v>
      </c>
      <c r="AD46">
        <v>31</v>
      </c>
      <c r="AE46">
        <v>16.100000000000001</v>
      </c>
      <c r="AF46">
        <v>0.5</v>
      </c>
      <c r="AG46">
        <v>0.4</v>
      </c>
      <c r="AH46">
        <v>22</v>
      </c>
      <c r="AI46">
        <v>12.8</v>
      </c>
      <c r="AJ46">
        <v>0.4</v>
      </c>
      <c r="AK46">
        <v>0.4</v>
      </c>
      <c r="AL46" s="30">
        <v>27</v>
      </c>
      <c r="AM46">
        <v>15.5</v>
      </c>
      <c r="AN46">
        <v>0.4</v>
      </c>
      <c r="AO46">
        <v>0.4</v>
      </c>
      <c r="AP46">
        <v>289</v>
      </c>
      <c r="AQ46">
        <v>15.3</v>
      </c>
      <c r="AR46">
        <v>0.5</v>
      </c>
      <c r="AS46">
        <v>0.4</v>
      </c>
    </row>
    <row r="47" spans="1:45" x14ac:dyDescent="0.3">
      <c r="A47" t="s">
        <v>116</v>
      </c>
      <c r="B47">
        <v>838</v>
      </c>
      <c r="C47">
        <v>13.7</v>
      </c>
      <c r="D47">
        <v>12.8</v>
      </c>
      <c r="E47">
        <v>13.5</v>
      </c>
      <c r="F47">
        <v>869</v>
      </c>
      <c r="G47">
        <v>13.8</v>
      </c>
      <c r="H47">
        <v>12.3</v>
      </c>
      <c r="I47">
        <v>12.9</v>
      </c>
      <c r="J47">
        <v>901</v>
      </c>
      <c r="K47">
        <v>13.4</v>
      </c>
      <c r="L47">
        <v>12.6</v>
      </c>
      <c r="M47">
        <v>13.1</v>
      </c>
      <c r="N47">
        <v>744</v>
      </c>
      <c r="O47">
        <v>12.8</v>
      </c>
      <c r="P47">
        <v>11.3</v>
      </c>
      <c r="Q47">
        <v>12.2</v>
      </c>
      <c r="R47">
        <v>715</v>
      </c>
      <c r="S47">
        <v>12.8</v>
      </c>
      <c r="T47">
        <v>11.3</v>
      </c>
      <c r="U47">
        <v>12.2</v>
      </c>
      <c r="V47">
        <v>714</v>
      </c>
      <c r="W47">
        <v>13.6</v>
      </c>
      <c r="X47">
        <v>11.6</v>
      </c>
      <c r="Y47">
        <v>11.9</v>
      </c>
      <c r="Z47">
        <v>664</v>
      </c>
      <c r="AA47">
        <v>12.8</v>
      </c>
      <c r="AB47">
        <v>11.2</v>
      </c>
      <c r="AC47">
        <v>11.8</v>
      </c>
      <c r="AD47">
        <v>689</v>
      </c>
      <c r="AE47">
        <v>13.2</v>
      </c>
      <c r="AF47">
        <v>11.8</v>
      </c>
      <c r="AG47">
        <v>12.1</v>
      </c>
      <c r="AH47">
        <v>677</v>
      </c>
      <c r="AI47">
        <v>13.1</v>
      </c>
      <c r="AJ47">
        <v>11.5</v>
      </c>
      <c r="AK47">
        <v>12</v>
      </c>
      <c r="AL47" s="30">
        <v>697</v>
      </c>
      <c r="AM47">
        <v>13.2</v>
      </c>
      <c r="AN47">
        <v>11.2</v>
      </c>
      <c r="AO47">
        <v>11.9</v>
      </c>
      <c r="AP47" s="1">
        <v>7508</v>
      </c>
      <c r="AQ47">
        <v>13.3</v>
      </c>
      <c r="AR47">
        <v>11.8</v>
      </c>
      <c r="AS47">
        <v>12.4</v>
      </c>
    </row>
    <row r="48" spans="1:45" x14ac:dyDescent="0.3">
      <c r="A48" t="s">
        <v>115</v>
      </c>
      <c r="B48">
        <v>18</v>
      </c>
      <c r="C48">
        <v>20.9</v>
      </c>
      <c r="D48">
        <v>0.3</v>
      </c>
      <c r="E48">
        <v>0.2</v>
      </c>
      <c r="F48">
        <v>19</v>
      </c>
      <c r="G48">
        <v>22.1</v>
      </c>
      <c r="H48">
        <v>0.3</v>
      </c>
      <c r="I48">
        <v>0.2</v>
      </c>
      <c r="J48">
        <v>11</v>
      </c>
      <c r="K48">
        <v>12.4</v>
      </c>
      <c r="L48">
        <v>0.2</v>
      </c>
      <c r="M48">
        <v>0.2</v>
      </c>
      <c r="N48">
        <v>25</v>
      </c>
      <c r="O48">
        <v>23.8</v>
      </c>
      <c r="P48">
        <v>0.4</v>
      </c>
      <c r="Q48">
        <v>0.2</v>
      </c>
      <c r="R48">
        <v>10</v>
      </c>
      <c r="S48">
        <v>12.2</v>
      </c>
      <c r="T48">
        <v>0.2</v>
      </c>
      <c r="U48">
        <v>0.2</v>
      </c>
      <c r="V48">
        <v>9</v>
      </c>
      <c r="W48">
        <v>9.6999999999999993</v>
      </c>
      <c r="X48">
        <v>0.1</v>
      </c>
      <c r="Y48">
        <v>0.2</v>
      </c>
      <c r="Z48">
        <v>10</v>
      </c>
      <c r="AA48">
        <v>13.9</v>
      </c>
      <c r="AB48">
        <v>0.2</v>
      </c>
      <c r="AC48">
        <v>0.2</v>
      </c>
      <c r="AD48">
        <v>13</v>
      </c>
      <c r="AE48">
        <v>14.9</v>
      </c>
      <c r="AF48">
        <v>0.2</v>
      </c>
      <c r="AG48">
        <v>0.2</v>
      </c>
      <c r="AH48">
        <v>10</v>
      </c>
      <c r="AI48">
        <v>11.5</v>
      </c>
      <c r="AJ48">
        <v>0.2</v>
      </c>
      <c r="AK48">
        <v>0.2</v>
      </c>
      <c r="AL48" s="30">
        <v>8</v>
      </c>
      <c r="AM48">
        <v>9.5</v>
      </c>
      <c r="AN48">
        <v>0.1</v>
      </c>
      <c r="AO48">
        <v>0.2</v>
      </c>
      <c r="AP48">
        <v>133</v>
      </c>
      <c r="AQ48">
        <v>15.3</v>
      </c>
      <c r="AR48">
        <v>0.2</v>
      </c>
      <c r="AS48">
        <v>0.2</v>
      </c>
    </row>
    <row r="49" spans="1:45" x14ac:dyDescent="0.3">
      <c r="A49" t="s">
        <v>114</v>
      </c>
      <c r="B49">
        <v>14</v>
      </c>
      <c r="C49">
        <v>16.100000000000001</v>
      </c>
      <c r="D49">
        <v>0.2</v>
      </c>
      <c r="E49">
        <v>0.2</v>
      </c>
      <c r="F49">
        <v>15</v>
      </c>
      <c r="G49">
        <v>18.5</v>
      </c>
      <c r="H49">
        <v>0.2</v>
      </c>
      <c r="I49">
        <v>0.2</v>
      </c>
      <c r="J49">
        <v>17</v>
      </c>
      <c r="K49">
        <v>18.100000000000001</v>
      </c>
      <c r="L49">
        <v>0.2</v>
      </c>
      <c r="M49">
        <v>0.2</v>
      </c>
      <c r="N49">
        <v>14</v>
      </c>
      <c r="O49">
        <v>18.399999999999999</v>
      </c>
      <c r="P49">
        <v>0.2</v>
      </c>
      <c r="Q49">
        <v>0.2</v>
      </c>
      <c r="R49">
        <v>11</v>
      </c>
      <c r="S49">
        <v>15.9</v>
      </c>
      <c r="T49">
        <v>0.2</v>
      </c>
      <c r="U49">
        <v>0.2</v>
      </c>
      <c r="V49">
        <v>11</v>
      </c>
      <c r="W49">
        <v>15.9</v>
      </c>
      <c r="X49">
        <v>0.2</v>
      </c>
      <c r="Y49">
        <v>0.2</v>
      </c>
      <c r="Z49">
        <v>15</v>
      </c>
      <c r="AA49">
        <v>24.6</v>
      </c>
      <c r="AB49">
        <v>0.3</v>
      </c>
      <c r="AC49">
        <v>0.1</v>
      </c>
      <c r="AD49">
        <v>3</v>
      </c>
      <c r="AE49" t="s">
        <v>167</v>
      </c>
      <c r="AF49" t="s">
        <v>167</v>
      </c>
      <c r="AG49">
        <v>0.2</v>
      </c>
      <c r="AH49">
        <v>9</v>
      </c>
      <c r="AI49">
        <v>15.5</v>
      </c>
      <c r="AJ49">
        <v>0.2</v>
      </c>
      <c r="AK49">
        <v>0.1</v>
      </c>
      <c r="AL49" s="30">
        <v>7</v>
      </c>
      <c r="AM49">
        <v>15.2</v>
      </c>
      <c r="AN49">
        <v>0.1</v>
      </c>
      <c r="AO49">
        <v>0.1</v>
      </c>
      <c r="AP49">
        <v>116</v>
      </c>
      <c r="AQ49">
        <v>16.399999999999999</v>
      </c>
      <c r="AR49">
        <v>0.2</v>
      </c>
      <c r="AS49">
        <v>0.2</v>
      </c>
    </row>
    <row r="50" spans="1:45" x14ac:dyDescent="0.3">
      <c r="A50" t="s">
        <v>113</v>
      </c>
      <c r="B50">
        <v>167</v>
      </c>
      <c r="C50">
        <v>15</v>
      </c>
      <c r="D50">
        <v>2.6</v>
      </c>
      <c r="E50">
        <v>2.5</v>
      </c>
      <c r="F50">
        <v>170</v>
      </c>
      <c r="G50">
        <v>14.7</v>
      </c>
      <c r="H50">
        <v>2.4</v>
      </c>
      <c r="I50">
        <v>2.4</v>
      </c>
      <c r="J50">
        <v>191</v>
      </c>
      <c r="K50">
        <v>16.100000000000001</v>
      </c>
      <c r="L50">
        <v>2.7</v>
      </c>
      <c r="M50">
        <v>2.2999999999999998</v>
      </c>
      <c r="N50">
        <v>180</v>
      </c>
      <c r="O50">
        <v>15.2</v>
      </c>
      <c r="P50">
        <v>2.7</v>
      </c>
      <c r="Q50">
        <v>2.5</v>
      </c>
      <c r="R50">
        <v>162</v>
      </c>
      <c r="S50">
        <v>14.1</v>
      </c>
      <c r="T50">
        <v>2.6</v>
      </c>
      <c r="U50">
        <v>2.5</v>
      </c>
      <c r="V50">
        <v>183</v>
      </c>
      <c r="W50">
        <v>16.100000000000001</v>
      </c>
      <c r="X50">
        <v>3</v>
      </c>
      <c r="Y50">
        <v>2.6</v>
      </c>
      <c r="Z50">
        <v>173</v>
      </c>
      <c r="AA50">
        <v>14.8</v>
      </c>
      <c r="AB50">
        <v>2.9</v>
      </c>
      <c r="AC50">
        <v>2.7</v>
      </c>
      <c r="AD50">
        <v>137</v>
      </c>
      <c r="AE50">
        <v>13.6</v>
      </c>
      <c r="AF50">
        <v>2.4</v>
      </c>
      <c r="AG50">
        <v>2.2999999999999998</v>
      </c>
      <c r="AH50">
        <v>156</v>
      </c>
      <c r="AI50">
        <v>15.1</v>
      </c>
      <c r="AJ50">
        <v>2.6</v>
      </c>
      <c r="AK50">
        <v>2.4</v>
      </c>
      <c r="AL50" s="30">
        <v>163</v>
      </c>
      <c r="AM50">
        <v>16.600000000000001</v>
      </c>
      <c r="AN50">
        <v>2.6</v>
      </c>
      <c r="AO50">
        <v>2.2000000000000002</v>
      </c>
      <c r="AP50" s="1">
        <v>1682</v>
      </c>
      <c r="AQ50">
        <v>15.1</v>
      </c>
      <c r="AR50">
        <v>2.6</v>
      </c>
      <c r="AS50">
        <v>2.4</v>
      </c>
    </row>
    <row r="51" spans="1:45" x14ac:dyDescent="0.3">
      <c r="A51" t="s">
        <v>112</v>
      </c>
      <c r="B51">
        <v>74</v>
      </c>
      <c r="C51">
        <v>11.1</v>
      </c>
      <c r="D51">
        <v>1.1000000000000001</v>
      </c>
      <c r="E51">
        <v>1.5</v>
      </c>
      <c r="F51">
        <v>107</v>
      </c>
      <c r="G51">
        <v>13.5</v>
      </c>
      <c r="H51">
        <v>1.5</v>
      </c>
      <c r="I51">
        <v>1.6</v>
      </c>
      <c r="J51">
        <v>105</v>
      </c>
      <c r="K51">
        <v>12.4</v>
      </c>
      <c r="L51">
        <v>1.5</v>
      </c>
      <c r="M51">
        <v>1.7</v>
      </c>
      <c r="N51">
        <v>76</v>
      </c>
      <c r="O51">
        <v>9.8000000000000007</v>
      </c>
      <c r="P51">
        <v>1.2</v>
      </c>
      <c r="Q51">
        <v>1.6</v>
      </c>
      <c r="R51">
        <v>88</v>
      </c>
      <c r="S51">
        <v>12.1</v>
      </c>
      <c r="T51">
        <v>1.4</v>
      </c>
      <c r="U51">
        <v>1.6</v>
      </c>
      <c r="V51">
        <v>83</v>
      </c>
      <c r="W51">
        <v>12.1</v>
      </c>
      <c r="X51">
        <v>1.4</v>
      </c>
      <c r="Y51">
        <v>1.5</v>
      </c>
      <c r="Z51">
        <v>89</v>
      </c>
      <c r="AA51">
        <v>12.4</v>
      </c>
      <c r="AB51">
        <v>1.5</v>
      </c>
      <c r="AC51">
        <v>1.6</v>
      </c>
      <c r="AD51">
        <v>82</v>
      </c>
      <c r="AE51">
        <v>12</v>
      </c>
      <c r="AF51">
        <v>1.4</v>
      </c>
      <c r="AG51">
        <v>1.6</v>
      </c>
      <c r="AH51">
        <v>92</v>
      </c>
      <c r="AI51">
        <v>11.8</v>
      </c>
      <c r="AJ51">
        <v>1.6</v>
      </c>
      <c r="AK51">
        <v>1.8</v>
      </c>
      <c r="AL51" s="30">
        <v>88</v>
      </c>
      <c r="AM51">
        <v>12.1</v>
      </c>
      <c r="AN51">
        <v>1.4</v>
      </c>
      <c r="AO51">
        <v>1.6</v>
      </c>
      <c r="AP51">
        <v>884</v>
      </c>
      <c r="AQ51">
        <v>11.9</v>
      </c>
      <c r="AR51">
        <v>1.4</v>
      </c>
      <c r="AS51">
        <v>1.6</v>
      </c>
    </row>
    <row r="52" spans="1:45" x14ac:dyDescent="0.3">
      <c r="A52" t="s">
        <v>111</v>
      </c>
      <c r="B52">
        <v>20</v>
      </c>
      <c r="C52">
        <v>19.600000000000001</v>
      </c>
      <c r="D52">
        <v>0.3</v>
      </c>
      <c r="E52">
        <v>0.2</v>
      </c>
      <c r="F52">
        <v>30</v>
      </c>
      <c r="G52">
        <v>24.2</v>
      </c>
      <c r="H52">
        <v>0.4</v>
      </c>
      <c r="I52">
        <v>0.3</v>
      </c>
      <c r="J52">
        <v>21</v>
      </c>
      <c r="K52">
        <v>17.600000000000001</v>
      </c>
      <c r="L52">
        <v>0.3</v>
      </c>
      <c r="M52">
        <v>0.2</v>
      </c>
      <c r="N52">
        <v>16</v>
      </c>
      <c r="O52">
        <v>13</v>
      </c>
      <c r="P52">
        <v>0.2</v>
      </c>
      <c r="Q52">
        <v>0.3</v>
      </c>
      <c r="R52">
        <v>17</v>
      </c>
      <c r="S52">
        <v>16</v>
      </c>
      <c r="T52">
        <v>0.3</v>
      </c>
      <c r="U52">
        <v>0.2</v>
      </c>
      <c r="V52">
        <v>15</v>
      </c>
      <c r="W52">
        <v>13.9</v>
      </c>
      <c r="X52">
        <v>0.2</v>
      </c>
      <c r="Y52">
        <v>0.2</v>
      </c>
      <c r="Z52">
        <v>19</v>
      </c>
      <c r="AA52">
        <v>18.600000000000001</v>
      </c>
      <c r="AB52">
        <v>0.3</v>
      </c>
      <c r="AC52">
        <v>0.2</v>
      </c>
      <c r="AD52">
        <v>21</v>
      </c>
      <c r="AE52">
        <v>22.3</v>
      </c>
      <c r="AF52">
        <v>0.4</v>
      </c>
      <c r="AG52">
        <v>0.2</v>
      </c>
      <c r="AH52">
        <v>8</v>
      </c>
      <c r="AI52">
        <v>8.9</v>
      </c>
      <c r="AJ52">
        <v>0.1</v>
      </c>
      <c r="AK52">
        <v>0.2</v>
      </c>
      <c r="AL52" s="30">
        <v>16</v>
      </c>
      <c r="AM52">
        <v>18</v>
      </c>
      <c r="AN52">
        <v>0.3</v>
      </c>
      <c r="AO52">
        <v>0.2</v>
      </c>
      <c r="AP52">
        <v>183</v>
      </c>
      <c r="AQ52">
        <v>17.3</v>
      </c>
      <c r="AR52">
        <v>0.3</v>
      </c>
      <c r="AS52">
        <v>0.2</v>
      </c>
    </row>
    <row r="53" spans="1:45" x14ac:dyDescent="0.3">
      <c r="A53" t="s">
        <v>110</v>
      </c>
      <c r="B53">
        <v>1</v>
      </c>
      <c r="C53" t="s">
        <v>167</v>
      </c>
      <c r="D53" t="s">
        <v>167</v>
      </c>
      <c r="E53">
        <v>0</v>
      </c>
      <c r="F53">
        <v>0</v>
      </c>
      <c r="G53">
        <v>0</v>
      </c>
      <c r="H53">
        <v>0</v>
      </c>
      <c r="I53" t="s">
        <v>167</v>
      </c>
      <c r="J53">
        <v>1</v>
      </c>
      <c r="K53" t="s">
        <v>167</v>
      </c>
      <c r="L53" t="s">
        <v>167</v>
      </c>
      <c r="M53" t="s">
        <v>167</v>
      </c>
      <c r="N53">
        <v>0</v>
      </c>
      <c r="O53">
        <v>0</v>
      </c>
      <c r="P53">
        <v>0</v>
      </c>
      <c r="Q53" t="s">
        <v>167</v>
      </c>
      <c r="R53">
        <v>0</v>
      </c>
      <c r="S53">
        <v>0</v>
      </c>
      <c r="T53">
        <v>0</v>
      </c>
      <c r="U53" t="s">
        <v>167</v>
      </c>
      <c r="V53">
        <v>0</v>
      </c>
      <c r="W53">
        <v>0</v>
      </c>
      <c r="X53">
        <v>0</v>
      </c>
      <c r="Y53">
        <v>0</v>
      </c>
      <c r="Z53">
        <v>0</v>
      </c>
      <c r="AA53">
        <v>0</v>
      </c>
      <c r="AB53">
        <v>0</v>
      </c>
      <c r="AC53" t="s">
        <v>167</v>
      </c>
      <c r="AD53">
        <v>2</v>
      </c>
      <c r="AE53" t="s">
        <v>167</v>
      </c>
      <c r="AF53" t="s">
        <v>167</v>
      </c>
      <c r="AG53" t="s">
        <v>167</v>
      </c>
      <c r="AH53">
        <v>1</v>
      </c>
      <c r="AI53" t="s">
        <v>167</v>
      </c>
      <c r="AJ53" t="s">
        <v>167</v>
      </c>
      <c r="AK53" t="s">
        <v>167</v>
      </c>
      <c r="AL53" s="30">
        <v>0</v>
      </c>
      <c r="AM53">
        <v>0</v>
      </c>
      <c r="AN53">
        <v>0</v>
      </c>
      <c r="AO53" t="s">
        <v>167</v>
      </c>
      <c r="AP53">
        <v>5</v>
      </c>
      <c r="AQ53">
        <v>20</v>
      </c>
      <c r="AR53">
        <v>0</v>
      </c>
      <c r="AS53">
        <v>0</v>
      </c>
    </row>
    <row r="54" spans="1:45" x14ac:dyDescent="0.3">
      <c r="A54" t="s">
        <v>109</v>
      </c>
      <c r="B54">
        <v>17</v>
      </c>
      <c r="C54">
        <v>15.2</v>
      </c>
      <c r="D54">
        <v>0.3</v>
      </c>
      <c r="E54">
        <v>0.2</v>
      </c>
      <c r="F54">
        <v>13</v>
      </c>
      <c r="G54">
        <v>13.8</v>
      </c>
      <c r="H54">
        <v>0.2</v>
      </c>
      <c r="I54">
        <v>0.2</v>
      </c>
      <c r="J54">
        <v>10</v>
      </c>
      <c r="K54">
        <v>10.1</v>
      </c>
      <c r="L54">
        <v>0.1</v>
      </c>
      <c r="M54">
        <v>0.2</v>
      </c>
      <c r="N54">
        <v>15</v>
      </c>
      <c r="O54">
        <v>13.9</v>
      </c>
      <c r="P54">
        <v>0.2</v>
      </c>
      <c r="Q54">
        <v>0.2</v>
      </c>
      <c r="R54">
        <v>16</v>
      </c>
      <c r="S54">
        <v>13.6</v>
      </c>
      <c r="T54">
        <v>0.3</v>
      </c>
      <c r="U54">
        <v>0.3</v>
      </c>
      <c r="V54">
        <v>11</v>
      </c>
      <c r="W54">
        <v>13.4</v>
      </c>
      <c r="X54">
        <v>0.2</v>
      </c>
      <c r="Y54">
        <v>0.2</v>
      </c>
      <c r="Z54">
        <v>9</v>
      </c>
      <c r="AA54">
        <v>8.6999999999999993</v>
      </c>
      <c r="AB54">
        <v>0.2</v>
      </c>
      <c r="AC54">
        <v>0.2</v>
      </c>
      <c r="AD54">
        <v>14</v>
      </c>
      <c r="AE54">
        <v>13.3</v>
      </c>
      <c r="AF54">
        <v>0.2</v>
      </c>
      <c r="AG54">
        <v>0.2</v>
      </c>
      <c r="AH54">
        <v>18</v>
      </c>
      <c r="AI54">
        <v>16.7</v>
      </c>
      <c r="AJ54">
        <v>0.3</v>
      </c>
      <c r="AK54">
        <v>0.2</v>
      </c>
      <c r="AL54" s="30">
        <v>25</v>
      </c>
      <c r="AM54">
        <v>19.399999999999999</v>
      </c>
      <c r="AN54">
        <v>0.4</v>
      </c>
      <c r="AO54">
        <v>0.3</v>
      </c>
      <c r="AP54">
        <v>148</v>
      </c>
      <c r="AQ54">
        <v>14</v>
      </c>
      <c r="AR54">
        <v>0.2</v>
      </c>
      <c r="AS54">
        <v>0.2</v>
      </c>
    </row>
    <row r="55" spans="1:45" x14ac:dyDescent="0.3">
      <c r="A55" t="s">
        <v>108</v>
      </c>
      <c r="B55">
        <v>13</v>
      </c>
      <c r="C55">
        <v>15.5</v>
      </c>
      <c r="D55">
        <v>0.2</v>
      </c>
      <c r="E55">
        <v>0.2</v>
      </c>
      <c r="F55">
        <v>14</v>
      </c>
      <c r="G55">
        <v>12.8</v>
      </c>
      <c r="H55">
        <v>0.2</v>
      </c>
      <c r="I55">
        <v>0.2</v>
      </c>
      <c r="J55">
        <v>15</v>
      </c>
      <c r="K55">
        <v>14.7</v>
      </c>
      <c r="L55">
        <v>0.2</v>
      </c>
      <c r="M55">
        <v>0.2</v>
      </c>
      <c r="N55">
        <v>19</v>
      </c>
      <c r="O55">
        <v>15.8</v>
      </c>
      <c r="P55">
        <v>0.3</v>
      </c>
      <c r="Q55">
        <v>0.3</v>
      </c>
      <c r="R55">
        <v>10</v>
      </c>
      <c r="S55">
        <v>11</v>
      </c>
      <c r="T55">
        <v>0.2</v>
      </c>
      <c r="U55">
        <v>0.2</v>
      </c>
      <c r="V55">
        <v>11</v>
      </c>
      <c r="W55">
        <v>12.4</v>
      </c>
      <c r="X55">
        <v>0.2</v>
      </c>
      <c r="Y55">
        <v>0.2</v>
      </c>
      <c r="Z55">
        <v>16</v>
      </c>
      <c r="AA55">
        <v>17.600000000000001</v>
      </c>
      <c r="AB55">
        <v>0.3</v>
      </c>
      <c r="AC55">
        <v>0.2</v>
      </c>
      <c r="AD55">
        <v>7</v>
      </c>
      <c r="AE55">
        <v>8.9</v>
      </c>
      <c r="AF55">
        <v>0.1</v>
      </c>
      <c r="AG55">
        <v>0.2</v>
      </c>
      <c r="AH55">
        <v>17</v>
      </c>
      <c r="AI55">
        <v>21.3</v>
      </c>
      <c r="AJ55">
        <v>0.3</v>
      </c>
      <c r="AK55">
        <v>0.2</v>
      </c>
      <c r="AL55" s="30">
        <v>5</v>
      </c>
      <c r="AM55">
        <v>7.4</v>
      </c>
      <c r="AN55">
        <v>0.1</v>
      </c>
      <c r="AO55">
        <v>0.2</v>
      </c>
      <c r="AP55">
        <v>127</v>
      </c>
      <c r="AQ55">
        <v>13.9</v>
      </c>
      <c r="AR55">
        <v>0.2</v>
      </c>
      <c r="AS55">
        <v>0.2</v>
      </c>
    </row>
    <row r="56" spans="1:45" x14ac:dyDescent="0.3">
      <c r="A56" t="s">
        <v>107</v>
      </c>
      <c r="B56">
        <v>22</v>
      </c>
      <c r="C56">
        <v>14.6</v>
      </c>
      <c r="D56">
        <v>0.3</v>
      </c>
      <c r="E56">
        <v>0.3</v>
      </c>
      <c r="F56">
        <v>22</v>
      </c>
      <c r="G56">
        <v>14.4</v>
      </c>
      <c r="H56">
        <v>0.3</v>
      </c>
      <c r="I56">
        <v>0.3</v>
      </c>
      <c r="J56">
        <v>22</v>
      </c>
      <c r="K56">
        <v>11.7</v>
      </c>
      <c r="L56">
        <v>0.3</v>
      </c>
      <c r="M56">
        <v>0.4</v>
      </c>
      <c r="N56">
        <v>17</v>
      </c>
      <c r="O56">
        <v>12.5</v>
      </c>
      <c r="P56">
        <v>0.3</v>
      </c>
      <c r="Q56">
        <v>0.3</v>
      </c>
      <c r="R56">
        <v>23</v>
      </c>
      <c r="S56">
        <v>13.9</v>
      </c>
      <c r="T56">
        <v>0.4</v>
      </c>
      <c r="U56">
        <v>0.4</v>
      </c>
      <c r="V56">
        <v>16</v>
      </c>
      <c r="W56">
        <v>11.4</v>
      </c>
      <c r="X56">
        <v>0.3</v>
      </c>
      <c r="Y56">
        <v>0.3</v>
      </c>
      <c r="Z56">
        <v>16</v>
      </c>
      <c r="AA56">
        <v>11.9</v>
      </c>
      <c r="AB56">
        <v>0.3</v>
      </c>
      <c r="AC56">
        <v>0.3</v>
      </c>
      <c r="AD56">
        <v>21</v>
      </c>
      <c r="AE56">
        <v>17.8</v>
      </c>
      <c r="AF56">
        <v>0.4</v>
      </c>
      <c r="AG56">
        <v>0.3</v>
      </c>
      <c r="AH56">
        <v>14</v>
      </c>
      <c r="AI56">
        <v>10.4</v>
      </c>
      <c r="AJ56">
        <v>0.2</v>
      </c>
      <c r="AK56">
        <v>0.3</v>
      </c>
      <c r="AL56" s="30">
        <v>19</v>
      </c>
      <c r="AM56">
        <v>15.2</v>
      </c>
      <c r="AN56">
        <v>0.3</v>
      </c>
      <c r="AO56">
        <v>0.3</v>
      </c>
      <c r="AP56">
        <v>192</v>
      </c>
      <c r="AQ56">
        <v>13.3</v>
      </c>
      <c r="AR56">
        <v>0.3</v>
      </c>
      <c r="AS56">
        <v>0.3</v>
      </c>
    </row>
    <row r="57" spans="1:45" x14ac:dyDescent="0.3">
      <c r="A57" t="s">
        <v>106</v>
      </c>
      <c r="B57">
        <v>6</v>
      </c>
      <c r="C57">
        <v>8.8000000000000007</v>
      </c>
      <c r="D57">
        <v>0.1</v>
      </c>
      <c r="E57">
        <v>0.1</v>
      </c>
      <c r="F57">
        <v>4</v>
      </c>
      <c r="G57" t="s">
        <v>167</v>
      </c>
      <c r="H57" t="s">
        <v>167</v>
      </c>
      <c r="I57">
        <v>0.1</v>
      </c>
      <c r="J57">
        <v>7</v>
      </c>
      <c r="K57">
        <v>10</v>
      </c>
      <c r="L57">
        <v>0.1</v>
      </c>
      <c r="M57">
        <v>0.1</v>
      </c>
      <c r="N57">
        <v>10</v>
      </c>
      <c r="O57">
        <v>15.4</v>
      </c>
      <c r="P57">
        <v>0.2</v>
      </c>
      <c r="Q57">
        <v>0.1</v>
      </c>
      <c r="R57">
        <v>12</v>
      </c>
      <c r="S57">
        <v>19.399999999999999</v>
      </c>
      <c r="T57">
        <v>0.2</v>
      </c>
      <c r="U57">
        <v>0.1</v>
      </c>
      <c r="V57">
        <v>11</v>
      </c>
      <c r="W57">
        <v>21.2</v>
      </c>
      <c r="X57">
        <v>0.2</v>
      </c>
      <c r="Y57">
        <v>0.1</v>
      </c>
      <c r="Z57">
        <v>8</v>
      </c>
      <c r="AA57">
        <v>13.8</v>
      </c>
      <c r="AB57">
        <v>0.1</v>
      </c>
      <c r="AC57">
        <v>0.1</v>
      </c>
      <c r="AD57">
        <v>12</v>
      </c>
      <c r="AE57">
        <v>22.6</v>
      </c>
      <c r="AF57">
        <v>0.2</v>
      </c>
      <c r="AG57">
        <v>0.1</v>
      </c>
      <c r="AH57">
        <v>13</v>
      </c>
      <c r="AI57">
        <v>22</v>
      </c>
      <c r="AJ57">
        <v>0.2</v>
      </c>
      <c r="AK57">
        <v>0.1</v>
      </c>
      <c r="AL57" s="30">
        <v>11</v>
      </c>
      <c r="AM57">
        <v>30.6</v>
      </c>
      <c r="AN57">
        <v>0.2</v>
      </c>
      <c r="AO57">
        <v>0.1</v>
      </c>
      <c r="AP57">
        <v>94</v>
      </c>
      <c r="AQ57">
        <v>16.600000000000001</v>
      </c>
      <c r="AR57">
        <v>0.1</v>
      </c>
      <c r="AS57">
        <v>0.1</v>
      </c>
    </row>
    <row r="58" spans="1:45" x14ac:dyDescent="0.3">
      <c r="A58" t="s">
        <v>105</v>
      </c>
      <c r="B58">
        <v>0</v>
      </c>
      <c r="C58">
        <v>0</v>
      </c>
      <c r="D58">
        <v>0</v>
      </c>
      <c r="E58">
        <v>0</v>
      </c>
      <c r="F58">
        <v>0</v>
      </c>
      <c r="G58">
        <v>0</v>
      </c>
      <c r="H58">
        <v>0</v>
      </c>
      <c r="I58" t="s">
        <v>167</v>
      </c>
      <c r="J58">
        <v>0</v>
      </c>
      <c r="K58">
        <v>0</v>
      </c>
      <c r="L58">
        <v>0</v>
      </c>
      <c r="M58">
        <v>0</v>
      </c>
      <c r="N58">
        <v>0</v>
      </c>
      <c r="O58">
        <v>0</v>
      </c>
      <c r="P58">
        <v>0</v>
      </c>
      <c r="Q58">
        <v>0</v>
      </c>
      <c r="R58">
        <v>0</v>
      </c>
      <c r="S58">
        <v>0</v>
      </c>
      <c r="T58">
        <v>0</v>
      </c>
      <c r="U58" t="s">
        <v>167</v>
      </c>
      <c r="V58">
        <v>0</v>
      </c>
      <c r="W58">
        <v>0</v>
      </c>
      <c r="X58">
        <v>0</v>
      </c>
      <c r="Y58">
        <v>0</v>
      </c>
      <c r="Z58">
        <v>0</v>
      </c>
      <c r="AA58">
        <v>0</v>
      </c>
      <c r="AB58">
        <v>0</v>
      </c>
      <c r="AC58" t="s">
        <v>167</v>
      </c>
      <c r="AD58">
        <v>0</v>
      </c>
      <c r="AE58">
        <v>0</v>
      </c>
      <c r="AF58">
        <v>0</v>
      </c>
      <c r="AG58" t="s">
        <v>167</v>
      </c>
      <c r="AH58">
        <v>0</v>
      </c>
      <c r="AI58">
        <v>0</v>
      </c>
      <c r="AJ58">
        <v>0</v>
      </c>
      <c r="AK58">
        <v>0</v>
      </c>
      <c r="AL58" s="30">
        <v>0</v>
      </c>
      <c r="AM58">
        <v>0</v>
      </c>
      <c r="AN58">
        <v>0</v>
      </c>
      <c r="AO58">
        <v>0</v>
      </c>
      <c r="AP58">
        <v>0</v>
      </c>
      <c r="AQ58">
        <v>0</v>
      </c>
      <c r="AR58">
        <v>0</v>
      </c>
      <c r="AS58" t="s">
        <v>167</v>
      </c>
    </row>
    <row r="59" spans="1:45" x14ac:dyDescent="0.3">
      <c r="A59" t="s">
        <v>104</v>
      </c>
      <c r="B59">
        <v>18</v>
      </c>
      <c r="C59">
        <v>9.6999999999999993</v>
      </c>
      <c r="D59">
        <v>0.3</v>
      </c>
      <c r="E59">
        <v>0.4</v>
      </c>
      <c r="F59">
        <v>27</v>
      </c>
      <c r="G59">
        <v>13.4</v>
      </c>
      <c r="H59">
        <v>0.4</v>
      </c>
      <c r="I59">
        <v>0.4</v>
      </c>
      <c r="J59">
        <v>22</v>
      </c>
      <c r="K59">
        <v>10.7</v>
      </c>
      <c r="L59">
        <v>0.3</v>
      </c>
      <c r="M59">
        <v>0.4</v>
      </c>
      <c r="N59">
        <v>17</v>
      </c>
      <c r="O59">
        <v>11.9</v>
      </c>
      <c r="P59">
        <v>0.3</v>
      </c>
      <c r="Q59">
        <v>0.3</v>
      </c>
      <c r="R59">
        <v>19</v>
      </c>
      <c r="S59">
        <v>12.8</v>
      </c>
      <c r="T59">
        <v>0.3</v>
      </c>
      <c r="U59">
        <v>0.3</v>
      </c>
      <c r="V59">
        <v>23</v>
      </c>
      <c r="W59">
        <v>13.7</v>
      </c>
      <c r="X59">
        <v>0.4</v>
      </c>
      <c r="Y59">
        <v>0.4</v>
      </c>
      <c r="Z59">
        <v>24</v>
      </c>
      <c r="AA59">
        <v>16.8</v>
      </c>
      <c r="AB59">
        <v>0.4</v>
      </c>
      <c r="AC59">
        <v>0.3</v>
      </c>
      <c r="AD59">
        <v>11</v>
      </c>
      <c r="AE59">
        <v>6.8</v>
      </c>
      <c r="AF59">
        <v>0.2</v>
      </c>
      <c r="AG59">
        <v>0.4</v>
      </c>
      <c r="AH59">
        <v>19</v>
      </c>
      <c r="AI59">
        <v>12.6</v>
      </c>
      <c r="AJ59">
        <v>0.3</v>
      </c>
      <c r="AK59">
        <v>0.3</v>
      </c>
      <c r="AL59" s="30">
        <v>24</v>
      </c>
      <c r="AM59">
        <v>12.7</v>
      </c>
      <c r="AN59">
        <v>0.4</v>
      </c>
      <c r="AO59">
        <v>0.4</v>
      </c>
      <c r="AP59">
        <v>204</v>
      </c>
      <c r="AQ59">
        <v>12</v>
      </c>
      <c r="AR59">
        <v>0.3</v>
      </c>
      <c r="AS59">
        <v>0.4</v>
      </c>
    </row>
    <row r="60" spans="1:45" x14ac:dyDescent="0.3">
      <c r="A60" t="s">
        <v>103</v>
      </c>
      <c r="B60">
        <v>24</v>
      </c>
      <c r="C60">
        <v>11</v>
      </c>
      <c r="D60">
        <v>0.4</v>
      </c>
      <c r="E60">
        <v>0.5</v>
      </c>
      <c r="F60">
        <v>42</v>
      </c>
      <c r="G60">
        <v>15.4</v>
      </c>
      <c r="H60">
        <v>0.6</v>
      </c>
      <c r="I60">
        <v>0.6</v>
      </c>
      <c r="J60">
        <v>51</v>
      </c>
      <c r="K60">
        <v>19.2</v>
      </c>
      <c r="L60">
        <v>0.7</v>
      </c>
      <c r="M60">
        <v>0.5</v>
      </c>
      <c r="N60">
        <v>32</v>
      </c>
      <c r="O60">
        <v>15.8</v>
      </c>
      <c r="P60">
        <v>0.5</v>
      </c>
      <c r="Q60">
        <v>0.4</v>
      </c>
      <c r="R60">
        <v>36</v>
      </c>
      <c r="S60">
        <v>16.600000000000001</v>
      </c>
      <c r="T60">
        <v>0.6</v>
      </c>
      <c r="U60">
        <v>0.5</v>
      </c>
      <c r="V60">
        <v>39</v>
      </c>
      <c r="W60">
        <v>17.600000000000001</v>
      </c>
      <c r="X60">
        <v>0.6</v>
      </c>
      <c r="Y60">
        <v>0.5</v>
      </c>
      <c r="Z60">
        <v>31</v>
      </c>
      <c r="AA60">
        <v>15.4</v>
      </c>
      <c r="AB60">
        <v>0.5</v>
      </c>
      <c r="AC60">
        <v>0.5</v>
      </c>
      <c r="AD60">
        <v>25</v>
      </c>
      <c r="AE60">
        <v>13.4</v>
      </c>
      <c r="AF60">
        <v>0.4</v>
      </c>
      <c r="AG60">
        <v>0.4</v>
      </c>
      <c r="AH60">
        <v>27</v>
      </c>
      <c r="AI60">
        <v>14.2</v>
      </c>
      <c r="AJ60">
        <v>0.5</v>
      </c>
      <c r="AK60">
        <v>0.4</v>
      </c>
      <c r="AL60" s="30">
        <v>33</v>
      </c>
      <c r="AM60">
        <v>16.600000000000001</v>
      </c>
      <c r="AN60">
        <v>0.5</v>
      </c>
      <c r="AO60">
        <v>0.4</v>
      </c>
      <c r="AP60">
        <v>340</v>
      </c>
      <c r="AQ60">
        <v>15.6</v>
      </c>
      <c r="AR60">
        <v>0.5</v>
      </c>
      <c r="AS60">
        <v>0.5</v>
      </c>
    </row>
    <row r="61" spans="1:45" x14ac:dyDescent="0.3">
      <c r="A61" t="s">
        <v>102</v>
      </c>
      <c r="B61">
        <v>7</v>
      </c>
      <c r="C61">
        <v>17.899999999999999</v>
      </c>
      <c r="D61">
        <v>0.1</v>
      </c>
      <c r="E61">
        <v>0.1</v>
      </c>
      <c r="F61">
        <v>2</v>
      </c>
      <c r="G61" t="s">
        <v>167</v>
      </c>
      <c r="H61" t="s">
        <v>167</v>
      </c>
      <c r="I61">
        <v>0.1</v>
      </c>
      <c r="J61">
        <v>9</v>
      </c>
      <c r="K61">
        <v>11.5</v>
      </c>
      <c r="L61">
        <v>0.1</v>
      </c>
      <c r="M61">
        <v>0.2</v>
      </c>
      <c r="N61">
        <v>11</v>
      </c>
      <c r="O61">
        <v>15.7</v>
      </c>
      <c r="P61">
        <v>0.2</v>
      </c>
      <c r="Q61">
        <v>0.1</v>
      </c>
      <c r="R61">
        <v>8</v>
      </c>
      <c r="S61">
        <v>12.7</v>
      </c>
      <c r="T61">
        <v>0.1</v>
      </c>
      <c r="U61">
        <v>0.1</v>
      </c>
      <c r="V61">
        <v>12</v>
      </c>
      <c r="W61">
        <v>19.7</v>
      </c>
      <c r="X61">
        <v>0.2</v>
      </c>
      <c r="Y61">
        <v>0.1</v>
      </c>
      <c r="Z61">
        <v>4</v>
      </c>
      <c r="AA61" t="s">
        <v>167</v>
      </c>
      <c r="AB61" t="s">
        <v>167</v>
      </c>
      <c r="AC61">
        <v>0.1</v>
      </c>
      <c r="AD61">
        <v>7</v>
      </c>
      <c r="AE61">
        <v>9</v>
      </c>
      <c r="AF61">
        <v>0.1</v>
      </c>
      <c r="AG61">
        <v>0.2</v>
      </c>
      <c r="AH61">
        <v>11</v>
      </c>
      <c r="AI61">
        <v>18.3</v>
      </c>
      <c r="AJ61">
        <v>0.2</v>
      </c>
      <c r="AK61">
        <v>0.1</v>
      </c>
      <c r="AL61" s="30">
        <v>11</v>
      </c>
      <c r="AM61">
        <v>13.8</v>
      </c>
      <c r="AN61">
        <v>0.2</v>
      </c>
      <c r="AO61">
        <v>0.2</v>
      </c>
      <c r="AP61">
        <v>82</v>
      </c>
      <c r="AQ61">
        <v>13</v>
      </c>
      <c r="AR61">
        <v>0.1</v>
      </c>
      <c r="AS61">
        <v>0.1</v>
      </c>
    </row>
    <row r="62" spans="1:45" x14ac:dyDescent="0.3">
      <c r="A62" t="s">
        <v>101</v>
      </c>
      <c r="B62">
        <v>2</v>
      </c>
      <c r="C62" t="s">
        <v>167</v>
      </c>
      <c r="D62" t="s">
        <v>167</v>
      </c>
      <c r="E62">
        <v>0.1</v>
      </c>
      <c r="F62">
        <v>6</v>
      </c>
      <c r="G62">
        <v>20</v>
      </c>
      <c r="H62">
        <v>0.1</v>
      </c>
      <c r="I62">
        <v>0.1</v>
      </c>
      <c r="J62">
        <v>2</v>
      </c>
      <c r="K62" t="s">
        <v>167</v>
      </c>
      <c r="L62" t="s">
        <v>167</v>
      </c>
      <c r="M62">
        <v>0</v>
      </c>
      <c r="N62">
        <v>4</v>
      </c>
      <c r="O62" t="s">
        <v>167</v>
      </c>
      <c r="P62" t="s">
        <v>167</v>
      </c>
      <c r="Q62">
        <v>0.1</v>
      </c>
      <c r="R62">
        <v>5</v>
      </c>
      <c r="S62">
        <v>17.2</v>
      </c>
      <c r="T62">
        <v>0.1</v>
      </c>
      <c r="U62">
        <v>0.1</v>
      </c>
      <c r="V62">
        <v>8</v>
      </c>
      <c r="W62">
        <v>28.6</v>
      </c>
      <c r="X62">
        <v>0.1</v>
      </c>
      <c r="Y62">
        <v>0.1</v>
      </c>
      <c r="Z62">
        <v>4</v>
      </c>
      <c r="AA62" t="s">
        <v>167</v>
      </c>
      <c r="AB62" t="s">
        <v>167</v>
      </c>
      <c r="AC62">
        <v>0.1</v>
      </c>
      <c r="AD62">
        <v>7</v>
      </c>
      <c r="AE62">
        <v>20.6</v>
      </c>
      <c r="AF62">
        <v>0.1</v>
      </c>
      <c r="AG62">
        <v>0.1</v>
      </c>
      <c r="AH62">
        <v>8</v>
      </c>
      <c r="AI62">
        <v>25.8</v>
      </c>
      <c r="AJ62">
        <v>0.1</v>
      </c>
      <c r="AK62">
        <v>0.1</v>
      </c>
      <c r="AL62" s="30">
        <v>6</v>
      </c>
      <c r="AM62">
        <v>19.399999999999999</v>
      </c>
      <c r="AN62">
        <v>0.1</v>
      </c>
      <c r="AO62">
        <v>0.1</v>
      </c>
      <c r="AP62">
        <v>52</v>
      </c>
      <c r="AQ62">
        <v>17.399999999999999</v>
      </c>
      <c r="AR62">
        <v>0.1</v>
      </c>
      <c r="AS62">
        <v>0.1</v>
      </c>
    </row>
    <row r="63" spans="1:45" x14ac:dyDescent="0.3">
      <c r="A63" t="s">
        <v>100</v>
      </c>
      <c r="B63">
        <v>897</v>
      </c>
      <c r="C63">
        <v>14.8</v>
      </c>
      <c r="D63">
        <v>13.7</v>
      </c>
      <c r="E63">
        <v>13.4</v>
      </c>
      <c r="F63" s="1">
        <v>1013</v>
      </c>
      <c r="G63">
        <v>15.4</v>
      </c>
      <c r="H63">
        <v>14.3</v>
      </c>
      <c r="I63">
        <v>13.4</v>
      </c>
      <c r="J63" s="1">
        <v>1060</v>
      </c>
      <c r="K63">
        <v>15.1</v>
      </c>
      <c r="L63">
        <v>14.8</v>
      </c>
      <c r="M63">
        <v>13.7</v>
      </c>
      <c r="N63">
        <v>929</v>
      </c>
      <c r="O63">
        <v>14.4</v>
      </c>
      <c r="P63">
        <v>14.2</v>
      </c>
      <c r="Q63">
        <v>13.6</v>
      </c>
      <c r="R63">
        <v>884</v>
      </c>
      <c r="S63">
        <v>14.2</v>
      </c>
      <c r="T63">
        <v>14</v>
      </c>
      <c r="U63">
        <v>13.5</v>
      </c>
      <c r="V63">
        <v>856</v>
      </c>
      <c r="W63">
        <v>13.6</v>
      </c>
      <c r="X63">
        <v>14</v>
      </c>
      <c r="Y63">
        <v>14.2</v>
      </c>
      <c r="Z63">
        <v>866</v>
      </c>
      <c r="AA63">
        <v>13.6</v>
      </c>
      <c r="AB63">
        <v>14.6</v>
      </c>
      <c r="AC63">
        <v>14.5</v>
      </c>
      <c r="AD63">
        <v>795</v>
      </c>
      <c r="AE63">
        <v>13.1</v>
      </c>
      <c r="AF63">
        <v>13.7</v>
      </c>
      <c r="AG63">
        <v>14.1</v>
      </c>
      <c r="AH63">
        <v>821</v>
      </c>
      <c r="AI63">
        <v>13.6</v>
      </c>
      <c r="AJ63">
        <v>13.9</v>
      </c>
      <c r="AK63">
        <v>14</v>
      </c>
      <c r="AL63" s="30">
        <v>931</v>
      </c>
      <c r="AM63">
        <v>14.8</v>
      </c>
      <c r="AN63">
        <v>14.9</v>
      </c>
      <c r="AO63">
        <v>14.2</v>
      </c>
      <c r="AP63" s="1">
        <v>9052</v>
      </c>
      <c r="AQ63">
        <v>14.3</v>
      </c>
      <c r="AR63">
        <v>14.2</v>
      </c>
      <c r="AS63">
        <v>13.9</v>
      </c>
    </row>
    <row r="64" spans="1:45" x14ac:dyDescent="0.3">
      <c r="A64" t="s">
        <v>99</v>
      </c>
      <c r="B64">
        <v>0</v>
      </c>
      <c r="C64">
        <v>0</v>
      </c>
      <c r="D64">
        <v>0</v>
      </c>
      <c r="E64" t="s">
        <v>167</v>
      </c>
      <c r="F64">
        <v>0</v>
      </c>
      <c r="G64">
        <v>0</v>
      </c>
      <c r="H64">
        <v>0</v>
      </c>
      <c r="I64">
        <v>0</v>
      </c>
      <c r="J64">
        <v>1</v>
      </c>
      <c r="K64" t="s">
        <v>167</v>
      </c>
      <c r="L64" t="s">
        <v>167</v>
      </c>
      <c r="M64" t="s">
        <v>167</v>
      </c>
      <c r="N64">
        <v>0</v>
      </c>
      <c r="O64">
        <v>0</v>
      </c>
      <c r="P64">
        <v>0</v>
      </c>
      <c r="Q64" t="s">
        <v>167</v>
      </c>
      <c r="R64">
        <v>0</v>
      </c>
      <c r="S64">
        <v>0</v>
      </c>
      <c r="T64">
        <v>0</v>
      </c>
      <c r="U64" t="s">
        <v>167</v>
      </c>
      <c r="V64">
        <v>0</v>
      </c>
      <c r="W64">
        <v>0</v>
      </c>
      <c r="X64">
        <v>0</v>
      </c>
      <c r="Y64" t="s">
        <v>167</v>
      </c>
      <c r="Z64">
        <v>0</v>
      </c>
      <c r="AA64">
        <v>0</v>
      </c>
      <c r="AB64">
        <v>0</v>
      </c>
      <c r="AC64" t="s">
        <v>167</v>
      </c>
      <c r="AD64">
        <v>0</v>
      </c>
      <c r="AE64">
        <v>0</v>
      </c>
      <c r="AF64">
        <v>0</v>
      </c>
      <c r="AG64">
        <v>0</v>
      </c>
      <c r="AH64">
        <v>0</v>
      </c>
      <c r="AI64">
        <v>0</v>
      </c>
      <c r="AJ64">
        <v>0</v>
      </c>
      <c r="AK64">
        <v>0</v>
      </c>
      <c r="AL64" s="30">
        <v>0</v>
      </c>
      <c r="AM64">
        <v>0</v>
      </c>
      <c r="AN64">
        <v>0</v>
      </c>
      <c r="AO64" t="s">
        <v>167</v>
      </c>
      <c r="AP64">
        <v>1</v>
      </c>
      <c r="AQ64" t="s">
        <v>167</v>
      </c>
      <c r="AR64" t="s">
        <v>167</v>
      </c>
      <c r="AS64">
        <v>0</v>
      </c>
    </row>
    <row r="65" spans="1:45" x14ac:dyDescent="0.3">
      <c r="A65" t="s">
        <v>98</v>
      </c>
      <c r="B65">
        <v>2</v>
      </c>
      <c r="C65" t="s">
        <v>167</v>
      </c>
      <c r="D65" t="s">
        <v>167</v>
      </c>
      <c r="E65">
        <v>0</v>
      </c>
      <c r="F65">
        <v>0</v>
      </c>
      <c r="G65">
        <v>0</v>
      </c>
      <c r="H65">
        <v>0</v>
      </c>
      <c r="I65">
        <v>0</v>
      </c>
      <c r="J65">
        <v>0</v>
      </c>
      <c r="K65">
        <v>0</v>
      </c>
      <c r="L65">
        <v>0</v>
      </c>
      <c r="M65" t="s">
        <v>167</v>
      </c>
      <c r="N65">
        <v>0</v>
      </c>
      <c r="O65">
        <v>0</v>
      </c>
      <c r="P65">
        <v>0</v>
      </c>
      <c r="Q65" t="s">
        <v>167</v>
      </c>
      <c r="R65">
        <v>0</v>
      </c>
      <c r="S65">
        <v>0</v>
      </c>
      <c r="T65">
        <v>0</v>
      </c>
      <c r="U65" t="s">
        <v>167</v>
      </c>
      <c r="V65">
        <v>0</v>
      </c>
      <c r="W65">
        <v>0</v>
      </c>
      <c r="X65">
        <v>0</v>
      </c>
      <c r="Y65" t="s">
        <v>167</v>
      </c>
      <c r="Z65">
        <v>0</v>
      </c>
      <c r="AA65">
        <v>0</v>
      </c>
      <c r="AB65">
        <v>0</v>
      </c>
      <c r="AC65" t="s">
        <v>167</v>
      </c>
      <c r="AD65">
        <v>0</v>
      </c>
      <c r="AE65">
        <v>0</v>
      </c>
      <c r="AF65">
        <v>0</v>
      </c>
      <c r="AG65" t="s">
        <v>167</v>
      </c>
      <c r="AH65">
        <v>0</v>
      </c>
      <c r="AI65">
        <v>0</v>
      </c>
      <c r="AJ65">
        <v>0</v>
      </c>
      <c r="AK65" t="s">
        <v>167</v>
      </c>
      <c r="AL65" s="30">
        <v>0</v>
      </c>
      <c r="AM65">
        <v>0</v>
      </c>
      <c r="AN65">
        <v>0</v>
      </c>
      <c r="AO65" t="s">
        <v>167</v>
      </c>
      <c r="AP65">
        <v>2</v>
      </c>
      <c r="AQ65" t="s">
        <v>167</v>
      </c>
      <c r="AR65" t="s">
        <v>167</v>
      </c>
      <c r="AS65">
        <v>0</v>
      </c>
    </row>
    <row r="66" spans="1:45" x14ac:dyDescent="0.3">
      <c r="A66" t="s">
        <v>97</v>
      </c>
      <c r="B66">
        <v>39</v>
      </c>
      <c r="C66">
        <v>11.5</v>
      </c>
      <c r="D66">
        <v>0.6</v>
      </c>
      <c r="E66">
        <v>0.7</v>
      </c>
      <c r="F66">
        <v>57</v>
      </c>
      <c r="G66">
        <v>16.399999999999999</v>
      </c>
      <c r="H66">
        <v>0.8</v>
      </c>
      <c r="I66">
        <v>0.7</v>
      </c>
      <c r="J66">
        <v>52</v>
      </c>
      <c r="K66">
        <v>13.4</v>
      </c>
      <c r="L66">
        <v>0.7</v>
      </c>
      <c r="M66">
        <v>0.8</v>
      </c>
      <c r="N66">
        <v>47</v>
      </c>
      <c r="O66">
        <v>12.8</v>
      </c>
      <c r="P66">
        <v>0.7</v>
      </c>
      <c r="Q66">
        <v>0.8</v>
      </c>
      <c r="R66">
        <v>70</v>
      </c>
      <c r="S66">
        <v>18.600000000000001</v>
      </c>
      <c r="T66">
        <v>1.1000000000000001</v>
      </c>
      <c r="U66">
        <v>0.8</v>
      </c>
      <c r="V66">
        <v>44</v>
      </c>
      <c r="W66">
        <v>12.5</v>
      </c>
      <c r="X66">
        <v>0.7</v>
      </c>
      <c r="Y66">
        <v>0.8</v>
      </c>
      <c r="Z66">
        <v>61</v>
      </c>
      <c r="AA66">
        <v>17</v>
      </c>
      <c r="AB66">
        <v>1</v>
      </c>
      <c r="AC66">
        <v>0.8</v>
      </c>
      <c r="AD66">
        <v>64</v>
      </c>
      <c r="AE66">
        <v>18.7</v>
      </c>
      <c r="AF66">
        <v>1.1000000000000001</v>
      </c>
      <c r="AG66">
        <v>0.8</v>
      </c>
      <c r="AH66">
        <v>52</v>
      </c>
      <c r="AI66">
        <v>17.100000000000001</v>
      </c>
      <c r="AJ66">
        <v>0.9</v>
      </c>
      <c r="AK66">
        <v>0.7</v>
      </c>
      <c r="AL66" s="30">
        <v>68</v>
      </c>
      <c r="AM66">
        <v>19.399999999999999</v>
      </c>
      <c r="AN66">
        <v>1.1000000000000001</v>
      </c>
      <c r="AO66">
        <v>0.8</v>
      </c>
      <c r="AP66">
        <v>554</v>
      </c>
      <c r="AQ66">
        <v>15.7</v>
      </c>
      <c r="AR66">
        <v>0.9</v>
      </c>
      <c r="AS66">
        <v>0.8</v>
      </c>
    </row>
    <row r="67" spans="1:45" x14ac:dyDescent="0.3">
      <c r="A67" t="s">
        <v>96</v>
      </c>
      <c r="B67">
        <v>6</v>
      </c>
      <c r="C67">
        <v>27.3</v>
      </c>
      <c r="D67">
        <v>0.1</v>
      </c>
      <c r="E67">
        <v>0</v>
      </c>
      <c r="F67">
        <v>0</v>
      </c>
      <c r="G67">
        <v>0</v>
      </c>
      <c r="H67">
        <v>0</v>
      </c>
      <c r="I67">
        <v>0</v>
      </c>
      <c r="J67">
        <v>4</v>
      </c>
      <c r="K67" t="s">
        <v>167</v>
      </c>
      <c r="L67" t="s">
        <v>167</v>
      </c>
      <c r="M67">
        <v>0.1</v>
      </c>
      <c r="N67">
        <v>1</v>
      </c>
      <c r="O67" t="s">
        <v>167</v>
      </c>
      <c r="P67" t="s">
        <v>167</v>
      </c>
      <c r="Q67">
        <v>0</v>
      </c>
      <c r="R67">
        <v>2</v>
      </c>
      <c r="S67" t="s">
        <v>167</v>
      </c>
      <c r="T67" t="s">
        <v>167</v>
      </c>
      <c r="U67">
        <v>0</v>
      </c>
      <c r="V67">
        <v>2</v>
      </c>
      <c r="W67" t="s">
        <v>167</v>
      </c>
      <c r="X67" t="s">
        <v>167</v>
      </c>
      <c r="Y67">
        <v>0</v>
      </c>
      <c r="Z67">
        <v>2</v>
      </c>
      <c r="AA67" t="s">
        <v>167</v>
      </c>
      <c r="AB67" t="s">
        <v>167</v>
      </c>
      <c r="AC67">
        <v>0</v>
      </c>
      <c r="AD67">
        <v>1</v>
      </c>
      <c r="AE67" t="s">
        <v>167</v>
      </c>
      <c r="AF67" t="s">
        <v>167</v>
      </c>
      <c r="AG67">
        <v>0</v>
      </c>
      <c r="AH67">
        <v>3</v>
      </c>
      <c r="AI67" t="s">
        <v>167</v>
      </c>
      <c r="AJ67" t="s">
        <v>167</v>
      </c>
      <c r="AK67">
        <v>0</v>
      </c>
      <c r="AL67" s="30">
        <v>2</v>
      </c>
      <c r="AM67" t="s">
        <v>167</v>
      </c>
      <c r="AN67" t="s">
        <v>167</v>
      </c>
      <c r="AO67">
        <v>0</v>
      </c>
      <c r="AP67">
        <v>23</v>
      </c>
      <c r="AQ67">
        <v>11.9</v>
      </c>
      <c r="AR67">
        <v>0</v>
      </c>
      <c r="AS67">
        <v>0</v>
      </c>
    </row>
    <row r="68" spans="1:45" x14ac:dyDescent="0.3">
      <c r="A68" t="s">
        <v>95</v>
      </c>
      <c r="B68">
        <v>11</v>
      </c>
      <c r="C68">
        <v>9.6</v>
      </c>
      <c r="D68">
        <v>0.2</v>
      </c>
      <c r="E68">
        <v>0.3</v>
      </c>
      <c r="F68">
        <v>19</v>
      </c>
      <c r="G68">
        <v>14.3</v>
      </c>
      <c r="H68">
        <v>0.3</v>
      </c>
      <c r="I68">
        <v>0.3</v>
      </c>
      <c r="J68">
        <v>25</v>
      </c>
      <c r="K68">
        <v>21.4</v>
      </c>
      <c r="L68">
        <v>0.3</v>
      </c>
      <c r="M68">
        <v>0.2</v>
      </c>
      <c r="N68">
        <v>22</v>
      </c>
      <c r="O68">
        <v>16.8</v>
      </c>
      <c r="P68">
        <v>0.3</v>
      </c>
      <c r="Q68">
        <v>0.3</v>
      </c>
      <c r="R68">
        <v>12</v>
      </c>
      <c r="S68">
        <v>10.7</v>
      </c>
      <c r="T68">
        <v>0.2</v>
      </c>
      <c r="U68">
        <v>0.2</v>
      </c>
      <c r="V68">
        <v>16</v>
      </c>
      <c r="W68">
        <v>14.7</v>
      </c>
      <c r="X68">
        <v>0.3</v>
      </c>
      <c r="Y68">
        <v>0.2</v>
      </c>
      <c r="Z68">
        <v>10</v>
      </c>
      <c r="AA68">
        <v>8.1</v>
      </c>
      <c r="AB68">
        <v>0.2</v>
      </c>
      <c r="AC68">
        <v>0.3</v>
      </c>
      <c r="AD68">
        <v>17</v>
      </c>
      <c r="AE68">
        <v>14.5</v>
      </c>
      <c r="AF68">
        <v>0.3</v>
      </c>
      <c r="AG68">
        <v>0.3</v>
      </c>
      <c r="AH68">
        <v>14</v>
      </c>
      <c r="AI68">
        <v>13.2</v>
      </c>
      <c r="AJ68">
        <v>0.2</v>
      </c>
      <c r="AK68">
        <v>0.2</v>
      </c>
      <c r="AL68" s="30">
        <v>12</v>
      </c>
      <c r="AM68">
        <v>12.5</v>
      </c>
      <c r="AN68">
        <v>0.2</v>
      </c>
      <c r="AO68">
        <v>0.2</v>
      </c>
      <c r="AP68">
        <v>158</v>
      </c>
      <c r="AQ68">
        <v>13.6</v>
      </c>
      <c r="AR68">
        <v>0.2</v>
      </c>
      <c r="AS68">
        <v>0.3</v>
      </c>
    </row>
    <row r="69" spans="1:45" x14ac:dyDescent="0.3">
      <c r="A69" t="s">
        <v>94</v>
      </c>
      <c r="B69">
        <v>12</v>
      </c>
      <c r="C69">
        <v>12.6</v>
      </c>
      <c r="D69">
        <v>0.2</v>
      </c>
      <c r="E69">
        <v>0.2</v>
      </c>
      <c r="F69">
        <v>15</v>
      </c>
      <c r="G69">
        <v>13.9</v>
      </c>
      <c r="H69">
        <v>0.2</v>
      </c>
      <c r="I69">
        <v>0.2</v>
      </c>
      <c r="J69">
        <v>20</v>
      </c>
      <c r="K69">
        <v>21.3</v>
      </c>
      <c r="L69">
        <v>0.3</v>
      </c>
      <c r="M69">
        <v>0.2</v>
      </c>
      <c r="N69">
        <v>13</v>
      </c>
      <c r="O69">
        <v>12.9</v>
      </c>
      <c r="P69">
        <v>0.2</v>
      </c>
      <c r="Q69">
        <v>0.2</v>
      </c>
      <c r="R69">
        <v>16</v>
      </c>
      <c r="S69">
        <v>17.600000000000001</v>
      </c>
      <c r="T69">
        <v>0.3</v>
      </c>
      <c r="U69">
        <v>0.2</v>
      </c>
      <c r="V69">
        <v>12</v>
      </c>
      <c r="W69">
        <v>15</v>
      </c>
      <c r="X69">
        <v>0.2</v>
      </c>
      <c r="Y69">
        <v>0.2</v>
      </c>
      <c r="Z69">
        <v>10</v>
      </c>
      <c r="AA69">
        <v>14.3</v>
      </c>
      <c r="AB69">
        <v>0.2</v>
      </c>
      <c r="AC69">
        <v>0.2</v>
      </c>
      <c r="AD69">
        <v>12</v>
      </c>
      <c r="AE69">
        <v>13.6</v>
      </c>
      <c r="AF69">
        <v>0.2</v>
      </c>
      <c r="AG69">
        <v>0.2</v>
      </c>
      <c r="AH69">
        <v>13</v>
      </c>
      <c r="AI69">
        <v>18.600000000000001</v>
      </c>
      <c r="AJ69">
        <v>0.2</v>
      </c>
      <c r="AK69">
        <v>0.2</v>
      </c>
      <c r="AL69" s="30">
        <v>12</v>
      </c>
      <c r="AM69">
        <v>15.4</v>
      </c>
      <c r="AN69">
        <v>0.2</v>
      </c>
      <c r="AO69">
        <v>0.2</v>
      </c>
      <c r="AP69">
        <v>135</v>
      </c>
      <c r="AQ69">
        <v>15.4</v>
      </c>
      <c r="AR69">
        <v>0.2</v>
      </c>
      <c r="AS69">
        <v>0.2</v>
      </c>
    </row>
    <row r="70" spans="1:45" x14ac:dyDescent="0.3">
      <c r="A70" t="s">
        <v>93</v>
      </c>
      <c r="B70">
        <v>344</v>
      </c>
      <c r="C70">
        <v>12.3</v>
      </c>
      <c r="D70">
        <v>5.3</v>
      </c>
      <c r="E70">
        <v>6.2</v>
      </c>
      <c r="F70">
        <v>392</v>
      </c>
      <c r="G70">
        <v>12.8</v>
      </c>
      <c r="H70">
        <v>5.6</v>
      </c>
      <c r="I70">
        <v>6.2</v>
      </c>
      <c r="J70">
        <v>382</v>
      </c>
      <c r="K70">
        <v>11.5</v>
      </c>
      <c r="L70">
        <v>5.3</v>
      </c>
      <c r="M70">
        <v>6.5</v>
      </c>
      <c r="N70">
        <v>292</v>
      </c>
      <c r="O70">
        <v>10.6</v>
      </c>
      <c r="P70">
        <v>4.5</v>
      </c>
      <c r="Q70">
        <v>5.8</v>
      </c>
      <c r="R70">
        <v>315</v>
      </c>
      <c r="S70">
        <v>11.5</v>
      </c>
      <c r="T70">
        <v>5</v>
      </c>
      <c r="U70">
        <v>5.9</v>
      </c>
      <c r="V70">
        <v>301</v>
      </c>
      <c r="W70">
        <v>11.1</v>
      </c>
      <c r="X70">
        <v>4.9000000000000004</v>
      </c>
      <c r="Y70">
        <v>6.1</v>
      </c>
      <c r="Z70">
        <v>305</v>
      </c>
      <c r="AA70">
        <v>11</v>
      </c>
      <c r="AB70">
        <v>5.2</v>
      </c>
      <c r="AC70">
        <v>6.3</v>
      </c>
      <c r="AD70">
        <v>320</v>
      </c>
      <c r="AE70">
        <v>10.9</v>
      </c>
      <c r="AF70">
        <v>5.5</v>
      </c>
      <c r="AG70">
        <v>6.8</v>
      </c>
      <c r="AH70">
        <v>338</v>
      </c>
      <c r="AI70">
        <v>11.4</v>
      </c>
      <c r="AJ70">
        <v>5.7</v>
      </c>
      <c r="AK70">
        <v>6.9</v>
      </c>
      <c r="AL70" s="30">
        <v>377</v>
      </c>
      <c r="AM70">
        <v>11.3</v>
      </c>
      <c r="AN70">
        <v>6.1</v>
      </c>
      <c r="AO70">
        <v>7.5</v>
      </c>
      <c r="AP70" s="1">
        <v>3366</v>
      </c>
      <c r="AQ70">
        <v>11.5</v>
      </c>
      <c r="AR70">
        <v>5.3</v>
      </c>
      <c r="AS70">
        <v>6.4</v>
      </c>
    </row>
    <row r="71" spans="1:45" x14ac:dyDescent="0.3">
      <c r="A71" t="s">
        <v>92</v>
      </c>
      <c r="B71">
        <v>2</v>
      </c>
      <c r="C71" t="s">
        <v>167</v>
      </c>
      <c r="D71" t="s">
        <v>167</v>
      </c>
      <c r="E71">
        <v>0</v>
      </c>
      <c r="F71">
        <v>3</v>
      </c>
      <c r="G71" t="s">
        <v>167</v>
      </c>
      <c r="H71" t="s">
        <v>167</v>
      </c>
      <c r="I71">
        <v>0</v>
      </c>
      <c r="J71">
        <v>1</v>
      </c>
      <c r="K71" t="s">
        <v>167</v>
      </c>
      <c r="L71" t="s">
        <v>167</v>
      </c>
      <c r="M71">
        <v>0</v>
      </c>
      <c r="N71">
        <v>0</v>
      </c>
      <c r="O71">
        <v>0</v>
      </c>
      <c r="P71">
        <v>0</v>
      </c>
      <c r="Q71">
        <v>0</v>
      </c>
      <c r="R71">
        <v>1</v>
      </c>
      <c r="S71" t="s">
        <v>167</v>
      </c>
      <c r="T71" t="s">
        <v>167</v>
      </c>
      <c r="U71">
        <v>0</v>
      </c>
      <c r="V71">
        <v>1</v>
      </c>
      <c r="W71" t="s">
        <v>167</v>
      </c>
      <c r="X71" t="s">
        <v>167</v>
      </c>
      <c r="Y71" t="s">
        <v>167</v>
      </c>
      <c r="Z71">
        <v>1</v>
      </c>
      <c r="AA71" t="s">
        <v>167</v>
      </c>
      <c r="AB71" t="s">
        <v>167</v>
      </c>
      <c r="AC71">
        <v>0</v>
      </c>
      <c r="AD71">
        <v>2</v>
      </c>
      <c r="AE71" t="s">
        <v>167</v>
      </c>
      <c r="AF71" t="s">
        <v>167</v>
      </c>
      <c r="AG71">
        <v>0</v>
      </c>
      <c r="AH71">
        <v>1</v>
      </c>
      <c r="AI71" t="s">
        <v>167</v>
      </c>
      <c r="AJ71" t="s">
        <v>167</v>
      </c>
      <c r="AK71">
        <v>0</v>
      </c>
      <c r="AL71" s="30">
        <v>0</v>
      </c>
      <c r="AM71">
        <v>0</v>
      </c>
      <c r="AN71">
        <v>0</v>
      </c>
      <c r="AO71">
        <v>0</v>
      </c>
      <c r="AP71">
        <v>12</v>
      </c>
      <c r="AQ71">
        <v>12.2</v>
      </c>
      <c r="AR71">
        <v>0</v>
      </c>
      <c r="AS71">
        <v>0</v>
      </c>
    </row>
    <row r="72" spans="1:45" x14ac:dyDescent="0.3">
      <c r="A72" t="s">
        <v>91</v>
      </c>
      <c r="B72">
        <v>28</v>
      </c>
      <c r="C72">
        <v>15.7</v>
      </c>
      <c r="D72">
        <v>0.4</v>
      </c>
      <c r="E72">
        <v>0.4</v>
      </c>
      <c r="F72">
        <v>20</v>
      </c>
      <c r="G72">
        <v>13.9</v>
      </c>
      <c r="H72">
        <v>0.3</v>
      </c>
      <c r="I72">
        <v>0.3</v>
      </c>
      <c r="J72">
        <v>22</v>
      </c>
      <c r="K72">
        <v>9.6</v>
      </c>
      <c r="L72">
        <v>0.3</v>
      </c>
      <c r="M72">
        <v>0.4</v>
      </c>
      <c r="N72">
        <v>26</v>
      </c>
      <c r="O72">
        <v>13.3</v>
      </c>
      <c r="P72">
        <v>0.4</v>
      </c>
      <c r="Q72">
        <v>0.4</v>
      </c>
      <c r="R72">
        <v>39</v>
      </c>
      <c r="S72">
        <v>20.2</v>
      </c>
      <c r="T72">
        <v>0.6</v>
      </c>
      <c r="U72">
        <v>0.4</v>
      </c>
      <c r="V72">
        <v>29</v>
      </c>
      <c r="W72">
        <v>19.5</v>
      </c>
      <c r="X72">
        <v>0.5</v>
      </c>
      <c r="Y72">
        <v>0.3</v>
      </c>
      <c r="Z72">
        <v>34</v>
      </c>
      <c r="AA72">
        <v>18.3</v>
      </c>
      <c r="AB72">
        <v>0.6</v>
      </c>
      <c r="AC72">
        <v>0.4</v>
      </c>
      <c r="AD72">
        <v>27</v>
      </c>
      <c r="AE72">
        <v>15.8</v>
      </c>
      <c r="AF72">
        <v>0.5</v>
      </c>
      <c r="AG72">
        <v>0.4</v>
      </c>
      <c r="AH72">
        <v>20</v>
      </c>
      <c r="AI72">
        <v>12.3</v>
      </c>
      <c r="AJ72">
        <v>0.3</v>
      </c>
      <c r="AK72">
        <v>0.4</v>
      </c>
      <c r="AL72" s="30">
        <v>25</v>
      </c>
      <c r="AM72">
        <v>15.1</v>
      </c>
      <c r="AN72">
        <v>0.4</v>
      </c>
      <c r="AO72">
        <v>0.4</v>
      </c>
      <c r="AP72">
        <v>270</v>
      </c>
      <c r="AQ72">
        <v>15.2</v>
      </c>
      <c r="AR72">
        <v>0.4</v>
      </c>
      <c r="AS72">
        <v>0.4</v>
      </c>
    </row>
    <row r="73" spans="1:45" x14ac:dyDescent="0.3">
      <c r="A73" t="s">
        <v>90</v>
      </c>
      <c r="B73">
        <v>14</v>
      </c>
      <c r="C73">
        <v>13.9</v>
      </c>
      <c r="D73">
        <v>0.2</v>
      </c>
      <c r="E73">
        <v>0.2</v>
      </c>
      <c r="F73">
        <v>14</v>
      </c>
      <c r="G73">
        <v>13.9</v>
      </c>
      <c r="H73">
        <v>0.2</v>
      </c>
      <c r="I73">
        <v>0.2</v>
      </c>
      <c r="J73">
        <v>14</v>
      </c>
      <c r="K73">
        <v>14.3</v>
      </c>
      <c r="L73">
        <v>0.2</v>
      </c>
      <c r="M73">
        <v>0.2</v>
      </c>
      <c r="N73">
        <v>10</v>
      </c>
      <c r="O73">
        <v>12.7</v>
      </c>
      <c r="P73">
        <v>0.2</v>
      </c>
      <c r="Q73">
        <v>0.2</v>
      </c>
      <c r="R73">
        <v>13</v>
      </c>
      <c r="S73">
        <v>18.100000000000001</v>
      </c>
      <c r="T73">
        <v>0.2</v>
      </c>
      <c r="U73">
        <v>0.2</v>
      </c>
      <c r="V73">
        <v>9</v>
      </c>
      <c r="W73">
        <v>13.4</v>
      </c>
      <c r="X73">
        <v>0.1</v>
      </c>
      <c r="Y73">
        <v>0.2</v>
      </c>
      <c r="Z73">
        <v>22</v>
      </c>
      <c r="AA73">
        <v>24.4</v>
      </c>
      <c r="AB73">
        <v>0.4</v>
      </c>
      <c r="AC73">
        <v>0.2</v>
      </c>
      <c r="AD73">
        <v>8</v>
      </c>
      <c r="AE73">
        <v>12.9</v>
      </c>
      <c r="AF73">
        <v>0.1</v>
      </c>
      <c r="AG73">
        <v>0.1</v>
      </c>
      <c r="AH73">
        <v>8</v>
      </c>
      <c r="AI73">
        <v>11.9</v>
      </c>
      <c r="AJ73">
        <v>0.1</v>
      </c>
      <c r="AK73">
        <v>0.2</v>
      </c>
      <c r="AL73" s="30">
        <v>10</v>
      </c>
      <c r="AM73">
        <v>16.100000000000001</v>
      </c>
      <c r="AN73">
        <v>0.2</v>
      </c>
      <c r="AO73">
        <v>0.1</v>
      </c>
      <c r="AP73">
        <v>122</v>
      </c>
      <c r="AQ73">
        <v>15.3</v>
      </c>
      <c r="AR73">
        <v>0.2</v>
      </c>
      <c r="AS73">
        <v>0.2</v>
      </c>
    </row>
    <row r="74" spans="1:45" x14ac:dyDescent="0.3">
      <c r="A74" t="s">
        <v>89</v>
      </c>
      <c r="B74">
        <v>2</v>
      </c>
      <c r="C74" t="s">
        <v>167</v>
      </c>
      <c r="D74" t="s">
        <v>167</v>
      </c>
      <c r="E74">
        <v>0</v>
      </c>
      <c r="F74">
        <v>4</v>
      </c>
      <c r="G74" t="s">
        <v>167</v>
      </c>
      <c r="H74" t="s">
        <v>167</v>
      </c>
      <c r="I74">
        <v>0</v>
      </c>
      <c r="J74">
        <v>1</v>
      </c>
      <c r="K74" t="s">
        <v>167</v>
      </c>
      <c r="L74" t="s">
        <v>167</v>
      </c>
      <c r="M74">
        <v>0</v>
      </c>
      <c r="N74">
        <v>2</v>
      </c>
      <c r="O74" t="s">
        <v>167</v>
      </c>
      <c r="P74" t="s">
        <v>167</v>
      </c>
      <c r="Q74">
        <v>0</v>
      </c>
      <c r="R74">
        <v>4</v>
      </c>
      <c r="S74" t="s">
        <v>167</v>
      </c>
      <c r="T74" t="s">
        <v>167</v>
      </c>
      <c r="U74">
        <v>0</v>
      </c>
      <c r="V74">
        <v>3</v>
      </c>
      <c r="W74" t="s">
        <v>167</v>
      </c>
      <c r="X74" t="s">
        <v>167</v>
      </c>
      <c r="Y74">
        <v>0</v>
      </c>
      <c r="Z74">
        <v>5</v>
      </c>
      <c r="AA74">
        <v>23.8</v>
      </c>
      <c r="AB74">
        <v>0.1</v>
      </c>
      <c r="AC74">
        <v>0</v>
      </c>
      <c r="AD74">
        <v>1</v>
      </c>
      <c r="AE74" t="s">
        <v>167</v>
      </c>
      <c r="AF74" t="s">
        <v>167</v>
      </c>
      <c r="AG74">
        <v>0</v>
      </c>
      <c r="AH74">
        <v>1</v>
      </c>
      <c r="AI74" t="s">
        <v>167</v>
      </c>
      <c r="AJ74" t="s">
        <v>167</v>
      </c>
      <c r="AK74">
        <v>0</v>
      </c>
      <c r="AL74" s="30">
        <v>4</v>
      </c>
      <c r="AM74" t="s">
        <v>167</v>
      </c>
      <c r="AN74" t="s">
        <v>167</v>
      </c>
      <c r="AO74">
        <v>0</v>
      </c>
      <c r="AP74">
        <v>27</v>
      </c>
      <c r="AQ74">
        <v>15.8</v>
      </c>
      <c r="AR74">
        <v>0</v>
      </c>
      <c r="AS74">
        <v>0</v>
      </c>
    </row>
    <row r="75" spans="1:45" x14ac:dyDescent="0.3">
      <c r="A75" t="s">
        <v>88</v>
      </c>
      <c r="B75">
        <v>10</v>
      </c>
      <c r="C75">
        <v>18.899999999999999</v>
      </c>
      <c r="D75">
        <v>0.2</v>
      </c>
      <c r="E75">
        <v>0.1</v>
      </c>
      <c r="F75">
        <v>5</v>
      </c>
      <c r="G75">
        <v>8.3000000000000007</v>
      </c>
      <c r="H75">
        <v>0.1</v>
      </c>
      <c r="I75">
        <v>0.1</v>
      </c>
      <c r="J75">
        <v>15</v>
      </c>
      <c r="K75">
        <v>22.1</v>
      </c>
      <c r="L75">
        <v>0.2</v>
      </c>
      <c r="M75">
        <v>0.1</v>
      </c>
      <c r="N75">
        <v>12</v>
      </c>
      <c r="O75">
        <v>18.8</v>
      </c>
      <c r="P75">
        <v>0.2</v>
      </c>
      <c r="Q75">
        <v>0.1</v>
      </c>
      <c r="R75">
        <v>8</v>
      </c>
      <c r="S75">
        <v>11</v>
      </c>
      <c r="T75">
        <v>0.1</v>
      </c>
      <c r="U75">
        <v>0.2</v>
      </c>
      <c r="V75">
        <v>2</v>
      </c>
      <c r="W75" t="s">
        <v>167</v>
      </c>
      <c r="X75" t="s">
        <v>167</v>
      </c>
      <c r="Y75">
        <v>0.1</v>
      </c>
      <c r="Z75">
        <v>6</v>
      </c>
      <c r="AA75">
        <v>10.3</v>
      </c>
      <c r="AB75">
        <v>0.1</v>
      </c>
      <c r="AC75">
        <v>0.1</v>
      </c>
      <c r="AD75">
        <v>7</v>
      </c>
      <c r="AE75">
        <v>15.9</v>
      </c>
      <c r="AF75">
        <v>0.1</v>
      </c>
      <c r="AG75">
        <v>0.1</v>
      </c>
      <c r="AH75">
        <v>5</v>
      </c>
      <c r="AI75">
        <v>11.6</v>
      </c>
      <c r="AJ75">
        <v>0.1</v>
      </c>
      <c r="AK75">
        <v>0.1</v>
      </c>
      <c r="AL75" s="30">
        <v>3</v>
      </c>
      <c r="AM75" t="s">
        <v>167</v>
      </c>
      <c r="AN75" t="s">
        <v>167</v>
      </c>
      <c r="AO75">
        <v>0.1</v>
      </c>
      <c r="AP75">
        <v>73</v>
      </c>
      <c r="AQ75">
        <v>13.4</v>
      </c>
      <c r="AR75">
        <v>0.1</v>
      </c>
      <c r="AS75">
        <v>0.1</v>
      </c>
    </row>
    <row r="76" spans="1:45" x14ac:dyDescent="0.3">
      <c r="A76" t="s">
        <v>87</v>
      </c>
      <c r="B76">
        <v>6</v>
      </c>
      <c r="C76">
        <v>12.8</v>
      </c>
      <c r="D76">
        <v>0.1</v>
      </c>
      <c r="E76">
        <v>0.1</v>
      </c>
      <c r="F76">
        <v>3</v>
      </c>
      <c r="G76" t="s">
        <v>167</v>
      </c>
      <c r="H76" t="s">
        <v>167</v>
      </c>
      <c r="I76">
        <v>0.1</v>
      </c>
      <c r="J76">
        <v>4</v>
      </c>
      <c r="K76" t="s">
        <v>167</v>
      </c>
      <c r="L76" t="s">
        <v>167</v>
      </c>
      <c r="M76">
        <v>0.1</v>
      </c>
      <c r="N76">
        <v>14</v>
      </c>
      <c r="O76">
        <v>20</v>
      </c>
      <c r="P76">
        <v>0.2</v>
      </c>
      <c r="Q76">
        <v>0.1</v>
      </c>
      <c r="R76">
        <v>13</v>
      </c>
      <c r="S76">
        <v>19.399999999999999</v>
      </c>
      <c r="T76">
        <v>0.2</v>
      </c>
      <c r="U76">
        <v>0.1</v>
      </c>
      <c r="V76">
        <v>7</v>
      </c>
      <c r="W76">
        <v>13.2</v>
      </c>
      <c r="X76">
        <v>0.1</v>
      </c>
      <c r="Y76">
        <v>0.1</v>
      </c>
      <c r="Z76">
        <v>5</v>
      </c>
      <c r="AA76">
        <v>11.9</v>
      </c>
      <c r="AB76">
        <v>0.1</v>
      </c>
      <c r="AC76">
        <v>0.1</v>
      </c>
      <c r="AD76">
        <v>2</v>
      </c>
      <c r="AE76" t="s">
        <v>167</v>
      </c>
      <c r="AF76" t="s">
        <v>167</v>
      </c>
      <c r="AG76">
        <v>0.1</v>
      </c>
      <c r="AH76">
        <v>9</v>
      </c>
      <c r="AI76">
        <v>12.3</v>
      </c>
      <c r="AJ76">
        <v>0.2</v>
      </c>
      <c r="AK76">
        <v>0.2</v>
      </c>
      <c r="AL76" s="30">
        <v>14</v>
      </c>
      <c r="AM76">
        <v>20</v>
      </c>
      <c r="AN76">
        <v>0.2</v>
      </c>
      <c r="AO76">
        <v>0.2</v>
      </c>
      <c r="AP76">
        <v>77</v>
      </c>
      <c r="AQ76">
        <v>13.3</v>
      </c>
      <c r="AR76">
        <v>0.1</v>
      </c>
      <c r="AS76">
        <v>0.1</v>
      </c>
    </row>
    <row r="77" spans="1:45" x14ac:dyDescent="0.3">
      <c r="A77" t="s">
        <v>86</v>
      </c>
      <c r="B77">
        <v>1</v>
      </c>
      <c r="C77" t="s">
        <v>167</v>
      </c>
      <c r="D77" t="s">
        <v>167</v>
      </c>
      <c r="E77">
        <v>0</v>
      </c>
      <c r="F77">
        <v>4</v>
      </c>
      <c r="G77" t="s">
        <v>167</v>
      </c>
      <c r="H77" t="s">
        <v>167</v>
      </c>
      <c r="I77">
        <v>0</v>
      </c>
      <c r="J77">
        <v>5</v>
      </c>
      <c r="K77">
        <v>41.7</v>
      </c>
      <c r="L77">
        <v>0.1</v>
      </c>
      <c r="M77">
        <v>0</v>
      </c>
      <c r="N77">
        <v>1</v>
      </c>
      <c r="O77" t="s">
        <v>167</v>
      </c>
      <c r="P77" t="s">
        <v>167</v>
      </c>
      <c r="Q77">
        <v>0</v>
      </c>
      <c r="R77">
        <v>0</v>
      </c>
      <c r="S77">
        <v>0</v>
      </c>
      <c r="T77">
        <v>0</v>
      </c>
      <c r="U77">
        <v>0</v>
      </c>
      <c r="V77">
        <v>4</v>
      </c>
      <c r="W77" t="s">
        <v>167</v>
      </c>
      <c r="X77" t="s">
        <v>167</v>
      </c>
      <c r="Y77">
        <v>0</v>
      </c>
      <c r="Z77">
        <v>2</v>
      </c>
      <c r="AA77" t="s">
        <v>167</v>
      </c>
      <c r="AB77" t="s">
        <v>167</v>
      </c>
      <c r="AC77">
        <v>0</v>
      </c>
      <c r="AD77">
        <v>0</v>
      </c>
      <c r="AE77">
        <v>0</v>
      </c>
      <c r="AF77">
        <v>0</v>
      </c>
      <c r="AG77">
        <v>0</v>
      </c>
      <c r="AH77">
        <v>0</v>
      </c>
      <c r="AI77">
        <v>0</v>
      </c>
      <c r="AJ77">
        <v>0</v>
      </c>
      <c r="AK77">
        <v>0</v>
      </c>
      <c r="AL77" s="30">
        <v>0</v>
      </c>
      <c r="AM77">
        <v>0</v>
      </c>
      <c r="AN77">
        <v>0</v>
      </c>
      <c r="AO77" t="s">
        <v>167</v>
      </c>
      <c r="AP77">
        <v>17</v>
      </c>
      <c r="AQ77">
        <v>16.2</v>
      </c>
      <c r="AR77">
        <v>0</v>
      </c>
      <c r="AS77">
        <v>0</v>
      </c>
    </row>
    <row r="78" spans="1:45" x14ac:dyDescent="0.3">
      <c r="A78" t="s">
        <v>85</v>
      </c>
      <c r="B78">
        <v>105</v>
      </c>
      <c r="C78">
        <v>13.2</v>
      </c>
      <c r="D78">
        <v>1.6</v>
      </c>
      <c r="E78">
        <v>1.8</v>
      </c>
      <c r="F78">
        <v>106</v>
      </c>
      <c r="G78">
        <v>11.5</v>
      </c>
      <c r="H78">
        <v>1.5</v>
      </c>
      <c r="I78">
        <v>1.9</v>
      </c>
      <c r="J78">
        <v>103</v>
      </c>
      <c r="K78">
        <v>10.5</v>
      </c>
      <c r="L78">
        <v>1.4</v>
      </c>
      <c r="M78">
        <v>1.9</v>
      </c>
      <c r="N78">
        <v>121</v>
      </c>
      <c r="O78">
        <v>12.9</v>
      </c>
      <c r="P78">
        <v>1.8</v>
      </c>
      <c r="Q78">
        <v>2</v>
      </c>
      <c r="R78">
        <v>116</v>
      </c>
      <c r="S78">
        <v>12.5</v>
      </c>
      <c r="T78">
        <v>1.8</v>
      </c>
      <c r="U78">
        <v>2</v>
      </c>
      <c r="V78">
        <v>109</v>
      </c>
      <c r="W78">
        <v>11.6</v>
      </c>
      <c r="X78">
        <v>1.8</v>
      </c>
      <c r="Y78">
        <v>2.1</v>
      </c>
      <c r="Z78">
        <v>90</v>
      </c>
      <c r="AA78">
        <v>9.8000000000000007</v>
      </c>
      <c r="AB78">
        <v>1.5</v>
      </c>
      <c r="AC78">
        <v>2.1</v>
      </c>
      <c r="AD78">
        <v>108</v>
      </c>
      <c r="AE78">
        <v>12.2</v>
      </c>
      <c r="AF78">
        <v>1.9</v>
      </c>
      <c r="AG78">
        <v>2</v>
      </c>
      <c r="AH78">
        <v>120</v>
      </c>
      <c r="AI78">
        <v>12.6</v>
      </c>
      <c r="AJ78">
        <v>2</v>
      </c>
      <c r="AK78">
        <v>2.2000000000000002</v>
      </c>
      <c r="AL78" s="30">
        <v>124</v>
      </c>
      <c r="AM78">
        <v>12.3</v>
      </c>
      <c r="AN78">
        <v>2</v>
      </c>
      <c r="AO78">
        <v>2.2999999999999998</v>
      </c>
      <c r="AP78" s="1">
        <v>1102</v>
      </c>
      <c r="AQ78">
        <v>11.9</v>
      </c>
      <c r="AR78">
        <v>1.7</v>
      </c>
      <c r="AS78">
        <v>2</v>
      </c>
    </row>
    <row r="79" spans="1:45" x14ac:dyDescent="0.3">
      <c r="A79" t="s">
        <v>84</v>
      </c>
      <c r="B79">
        <v>90</v>
      </c>
      <c r="C79">
        <v>15.8</v>
      </c>
      <c r="D79">
        <v>1.4</v>
      </c>
      <c r="E79">
        <v>1.3</v>
      </c>
      <c r="F79">
        <v>84</v>
      </c>
      <c r="G79">
        <v>13.3</v>
      </c>
      <c r="H79">
        <v>1.2</v>
      </c>
      <c r="I79">
        <v>1.3</v>
      </c>
      <c r="J79">
        <v>88</v>
      </c>
      <c r="K79">
        <v>13.5</v>
      </c>
      <c r="L79">
        <v>1.2</v>
      </c>
      <c r="M79">
        <v>1.3</v>
      </c>
      <c r="N79">
        <v>97</v>
      </c>
      <c r="O79">
        <v>15.1</v>
      </c>
      <c r="P79">
        <v>1.5</v>
      </c>
      <c r="Q79">
        <v>1.4</v>
      </c>
      <c r="R79">
        <v>78</v>
      </c>
      <c r="S79">
        <v>12.1</v>
      </c>
      <c r="T79">
        <v>1.2</v>
      </c>
      <c r="U79">
        <v>1.4</v>
      </c>
      <c r="V79">
        <v>92</v>
      </c>
      <c r="W79">
        <v>13.8</v>
      </c>
      <c r="X79">
        <v>1.5</v>
      </c>
      <c r="Y79">
        <v>1.5</v>
      </c>
      <c r="Z79">
        <v>68</v>
      </c>
      <c r="AA79">
        <v>10.7</v>
      </c>
      <c r="AB79">
        <v>1.2</v>
      </c>
      <c r="AC79">
        <v>1.4</v>
      </c>
      <c r="AD79">
        <v>87</v>
      </c>
      <c r="AE79">
        <v>13.2</v>
      </c>
      <c r="AF79">
        <v>1.5</v>
      </c>
      <c r="AG79">
        <v>1.5</v>
      </c>
      <c r="AH79">
        <v>83</v>
      </c>
      <c r="AI79">
        <v>12.4</v>
      </c>
      <c r="AJ79">
        <v>1.4</v>
      </c>
      <c r="AK79">
        <v>1.5</v>
      </c>
      <c r="AL79" s="30">
        <v>88</v>
      </c>
      <c r="AM79">
        <v>13.5</v>
      </c>
      <c r="AN79">
        <v>1.4</v>
      </c>
      <c r="AO79">
        <v>1.5</v>
      </c>
      <c r="AP79">
        <v>855</v>
      </c>
      <c r="AQ79">
        <v>13.3</v>
      </c>
      <c r="AR79">
        <v>1.3</v>
      </c>
      <c r="AS79">
        <v>1.4</v>
      </c>
    </row>
    <row r="80" spans="1:45" x14ac:dyDescent="0.3">
      <c r="A80" t="s">
        <v>83</v>
      </c>
      <c r="B80">
        <v>8</v>
      </c>
      <c r="C80">
        <v>16.7</v>
      </c>
      <c r="D80">
        <v>0.1</v>
      </c>
      <c r="E80">
        <v>0.1</v>
      </c>
      <c r="F80">
        <v>9</v>
      </c>
      <c r="G80">
        <v>23.7</v>
      </c>
      <c r="H80">
        <v>0.1</v>
      </c>
      <c r="I80">
        <v>0.1</v>
      </c>
      <c r="J80">
        <v>9</v>
      </c>
      <c r="K80">
        <v>15.5</v>
      </c>
      <c r="L80">
        <v>0.1</v>
      </c>
      <c r="M80">
        <v>0.1</v>
      </c>
      <c r="N80">
        <v>18</v>
      </c>
      <c r="O80">
        <v>32.700000000000003</v>
      </c>
      <c r="P80">
        <v>0.3</v>
      </c>
      <c r="Q80">
        <v>0.1</v>
      </c>
      <c r="R80">
        <v>14</v>
      </c>
      <c r="S80">
        <v>35</v>
      </c>
      <c r="T80">
        <v>0.2</v>
      </c>
      <c r="U80">
        <v>0.1</v>
      </c>
      <c r="V80">
        <v>12</v>
      </c>
      <c r="W80">
        <v>32.4</v>
      </c>
      <c r="X80">
        <v>0.2</v>
      </c>
      <c r="Y80">
        <v>0.1</v>
      </c>
      <c r="Z80">
        <v>6</v>
      </c>
      <c r="AA80">
        <v>18.2</v>
      </c>
      <c r="AB80">
        <v>0.1</v>
      </c>
      <c r="AC80">
        <v>0.1</v>
      </c>
      <c r="AD80">
        <v>7</v>
      </c>
      <c r="AE80">
        <v>19.399999999999999</v>
      </c>
      <c r="AF80">
        <v>0.1</v>
      </c>
      <c r="AG80">
        <v>0.1</v>
      </c>
      <c r="AH80">
        <v>8</v>
      </c>
      <c r="AI80">
        <v>25.8</v>
      </c>
      <c r="AJ80">
        <v>0.1</v>
      </c>
      <c r="AK80">
        <v>0.1</v>
      </c>
      <c r="AL80" s="30">
        <v>3</v>
      </c>
      <c r="AM80" t="s">
        <v>167</v>
      </c>
      <c r="AN80" t="s">
        <v>167</v>
      </c>
      <c r="AO80">
        <v>0.1</v>
      </c>
      <c r="AP80">
        <v>94</v>
      </c>
      <c r="AQ80">
        <v>22.9</v>
      </c>
      <c r="AR80">
        <v>0.1</v>
      </c>
      <c r="AS80">
        <v>0.1</v>
      </c>
    </row>
    <row r="81" spans="1:45" x14ac:dyDescent="0.3">
      <c r="A81" t="s">
        <v>82</v>
      </c>
      <c r="B81">
        <v>13</v>
      </c>
      <c r="C81">
        <v>28.9</v>
      </c>
      <c r="D81">
        <v>0.2</v>
      </c>
      <c r="E81">
        <v>0.1</v>
      </c>
      <c r="F81">
        <v>12</v>
      </c>
      <c r="G81">
        <v>20.7</v>
      </c>
      <c r="H81">
        <v>0.2</v>
      </c>
      <c r="I81">
        <v>0.1</v>
      </c>
      <c r="J81">
        <v>14</v>
      </c>
      <c r="K81">
        <v>25.9</v>
      </c>
      <c r="L81">
        <v>0.2</v>
      </c>
      <c r="M81">
        <v>0.1</v>
      </c>
      <c r="N81">
        <v>12</v>
      </c>
      <c r="O81">
        <v>20</v>
      </c>
      <c r="P81">
        <v>0.2</v>
      </c>
      <c r="Q81">
        <v>0.1</v>
      </c>
      <c r="R81">
        <v>4</v>
      </c>
      <c r="S81" t="s">
        <v>167</v>
      </c>
      <c r="T81" t="s">
        <v>167</v>
      </c>
      <c r="U81">
        <v>0.1</v>
      </c>
      <c r="V81">
        <v>7</v>
      </c>
      <c r="W81">
        <v>14.3</v>
      </c>
      <c r="X81">
        <v>0.1</v>
      </c>
      <c r="Y81">
        <v>0.1</v>
      </c>
      <c r="Z81">
        <v>10</v>
      </c>
      <c r="AA81">
        <v>18.899999999999999</v>
      </c>
      <c r="AB81">
        <v>0.2</v>
      </c>
      <c r="AC81">
        <v>0.1</v>
      </c>
      <c r="AD81">
        <v>9</v>
      </c>
      <c r="AE81">
        <v>18.8</v>
      </c>
      <c r="AF81">
        <v>0.2</v>
      </c>
      <c r="AG81">
        <v>0.1</v>
      </c>
      <c r="AH81">
        <v>7</v>
      </c>
      <c r="AI81">
        <v>14.9</v>
      </c>
      <c r="AJ81">
        <v>0.1</v>
      </c>
      <c r="AK81">
        <v>0.1</v>
      </c>
      <c r="AL81" s="30">
        <v>3</v>
      </c>
      <c r="AM81" t="s">
        <v>167</v>
      </c>
      <c r="AN81" t="s">
        <v>167</v>
      </c>
      <c r="AO81">
        <v>0.1</v>
      </c>
      <c r="AP81">
        <v>91</v>
      </c>
      <c r="AQ81">
        <v>17.7</v>
      </c>
      <c r="AR81">
        <v>0.1</v>
      </c>
      <c r="AS81">
        <v>0.1</v>
      </c>
    </row>
    <row r="82" spans="1:45" x14ac:dyDescent="0.3">
      <c r="A82" t="s">
        <v>81</v>
      </c>
      <c r="B82">
        <v>3</v>
      </c>
      <c r="C82" t="s">
        <v>167</v>
      </c>
      <c r="D82" t="s">
        <v>167</v>
      </c>
      <c r="E82">
        <v>0.1</v>
      </c>
      <c r="F82">
        <v>10</v>
      </c>
      <c r="G82">
        <v>18.5</v>
      </c>
      <c r="H82">
        <v>0.1</v>
      </c>
      <c r="I82">
        <v>0.1</v>
      </c>
      <c r="J82">
        <v>8</v>
      </c>
      <c r="K82">
        <v>22.2</v>
      </c>
      <c r="L82">
        <v>0.1</v>
      </c>
      <c r="M82">
        <v>0.1</v>
      </c>
      <c r="N82">
        <v>9</v>
      </c>
      <c r="O82">
        <v>17</v>
      </c>
      <c r="P82">
        <v>0.1</v>
      </c>
      <c r="Q82">
        <v>0.1</v>
      </c>
      <c r="R82">
        <v>7</v>
      </c>
      <c r="S82">
        <v>12.5</v>
      </c>
      <c r="T82">
        <v>0.1</v>
      </c>
      <c r="U82">
        <v>0.1</v>
      </c>
      <c r="V82">
        <v>7</v>
      </c>
      <c r="W82">
        <v>15.6</v>
      </c>
      <c r="X82">
        <v>0.1</v>
      </c>
      <c r="Y82">
        <v>0.1</v>
      </c>
      <c r="Z82">
        <v>3</v>
      </c>
      <c r="AA82" t="s">
        <v>167</v>
      </c>
      <c r="AB82" t="s">
        <v>167</v>
      </c>
      <c r="AC82">
        <v>0.1</v>
      </c>
      <c r="AD82">
        <v>5</v>
      </c>
      <c r="AE82">
        <v>14.7</v>
      </c>
      <c r="AF82">
        <v>0.1</v>
      </c>
      <c r="AG82">
        <v>0.1</v>
      </c>
      <c r="AH82">
        <v>5</v>
      </c>
      <c r="AI82">
        <v>14.3</v>
      </c>
      <c r="AJ82">
        <v>0.1</v>
      </c>
      <c r="AK82">
        <v>0.1</v>
      </c>
      <c r="AL82" s="30">
        <v>4</v>
      </c>
      <c r="AM82" t="s">
        <v>167</v>
      </c>
      <c r="AN82" t="s">
        <v>167</v>
      </c>
      <c r="AO82">
        <v>0.1</v>
      </c>
      <c r="AP82">
        <v>61</v>
      </c>
      <c r="AQ82">
        <v>14.4</v>
      </c>
      <c r="AR82">
        <v>0.1</v>
      </c>
      <c r="AS82">
        <v>0.1</v>
      </c>
    </row>
    <row r="83" spans="1:45" x14ac:dyDescent="0.3">
      <c r="A83" t="s">
        <v>80</v>
      </c>
      <c r="B83">
        <v>4</v>
      </c>
      <c r="C83" t="s">
        <v>167</v>
      </c>
      <c r="D83" t="s">
        <v>167</v>
      </c>
      <c r="E83">
        <v>0.1</v>
      </c>
      <c r="F83">
        <v>7</v>
      </c>
      <c r="G83">
        <v>24.1</v>
      </c>
      <c r="H83">
        <v>0.1</v>
      </c>
      <c r="I83">
        <v>0.1</v>
      </c>
      <c r="J83">
        <v>5</v>
      </c>
      <c r="K83">
        <v>14.7</v>
      </c>
      <c r="L83">
        <v>0.1</v>
      </c>
      <c r="M83">
        <v>0.1</v>
      </c>
      <c r="N83">
        <v>6</v>
      </c>
      <c r="O83">
        <v>14.6</v>
      </c>
      <c r="P83">
        <v>0.1</v>
      </c>
      <c r="Q83">
        <v>0.1</v>
      </c>
      <c r="R83">
        <v>10</v>
      </c>
      <c r="S83">
        <v>27</v>
      </c>
      <c r="T83">
        <v>0.2</v>
      </c>
      <c r="U83">
        <v>0.1</v>
      </c>
      <c r="V83">
        <v>8</v>
      </c>
      <c r="W83">
        <v>23.5</v>
      </c>
      <c r="X83">
        <v>0.1</v>
      </c>
      <c r="Y83">
        <v>0.1</v>
      </c>
      <c r="Z83">
        <v>8</v>
      </c>
      <c r="AA83">
        <v>19.5</v>
      </c>
      <c r="AB83">
        <v>0.1</v>
      </c>
      <c r="AC83">
        <v>0.1</v>
      </c>
      <c r="AD83">
        <v>5</v>
      </c>
      <c r="AE83">
        <v>16.7</v>
      </c>
      <c r="AF83">
        <v>0.1</v>
      </c>
      <c r="AG83">
        <v>0.1</v>
      </c>
      <c r="AH83">
        <v>3</v>
      </c>
      <c r="AI83" t="s">
        <v>167</v>
      </c>
      <c r="AJ83" t="s">
        <v>167</v>
      </c>
      <c r="AK83">
        <v>0.1</v>
      </c>
      <c r="AL83" s="30">
        <v>6</v>
      </c>
      <c r="AM83">
        <v>17.100000000000001</v>
      </c>
      <c r="AN83">
        <v>0.1</v>
      </c>
      <c r="AO83">
        <v>0.1</v>
      </c>
      <c r="AP83">
        <v>62</v>
      </c>
      <c r="AQ83">
        <v>17.7</v>
      </c>
      <c r="AR83">
        <v>0.1</v>
      </c>
      <c r="AS83">
        <v>0.1</v>
      </c>
    </row>
    <row r="84" spans="1:45" x14ac:dyDescent="0.3">
      <c r="A84" t="s">
        <v>79</v>
      </c>
      <c r="B84">
        <v>28</v>
      </c>
      <c r="C84">
        <v>18.5</v>
      </c>
      <c r="D84">
        <v>0.4</v>
      </c>
      <c r="E84">
        <v>0.3</v>
      </c>
      <c r="F84">
        <v>28</v>
      </c>
      <c r="G84">
        <v>16.399999999999999</v>
      </c>
      <c r="H84">
        <v>0.4</v>
      </c>
      <c r="I84">
        <v>0.3</v>
      </c>
      <c r="J84">
        <v>21</v>
      </c>
      <c r="K84">
        <v>12.5</v>
      </c>
      <c r="L84">
        <v>0.3</v>
      </c>
      <c r="M84">
        <v>0.3</v>
      </c>
      <c r="N84">
        <v>28</v>
      </c>
      <c r="O84">
        <v>15.6</v>
      </c>
      <c r="P84">
        <v>0.4</v>
      </c>
      <c r="Q84">
        <v>0.4</v>
      </c>
      <c r="R84">
        <v>27</v>
      </c>
      <c r="S84">
        <v>17.2</v>
      </c>
      <c r="T84">
        <v>0.4</v>
      </c>
      <c r="U84">
        <v>0.3</v>
      </c>
      <c r="V84">
        <v>17</v>
      </c>
      <c r="W84">
        <v>12.7</v>
      </c>
      <c r="X84">
        <v>0.3</v>
      </c>
      <c r="Y84">
        <v>0.3</v>
      </c>
      <c r="Z84">
        <v>29</v>
      </c>
      <c r="AA84">
        <v>21.5</v>
      </c>
      <c r="AB84">
        <v>0.5</v>
      </c>
      <c r="AC84">
        <v>0.3</v>
      </c>
      <c r="AD84">
        <v>23</v>
      </c>
      <c r="AE84">
        <v>17.8</v>
      </c>
      <c r="AF84">
        <v>0.4</v>
      </c>
      <c r="AG84">
        <v>0.3</v>
      </c>
      <c r="AH84">
        <v>13</v>
      </c>
      <c r="AI84">
        <v>12</v>
      </c>
      <c r="AJ84">
        <v>0.2</v>
      </c>
      <c r="AK84">
        <v>0.2</v>
      </c>
      <c r="AL84" s="30">
        <v>21</v>
      </c>
      <c r="AM84">
        <v>16.899999999999999</v>
      </c>
      <c r="AN84">
        <v>0.3</v>
      </c>
      <c r="AO84">
        <v>0.3</v>
      </c>
      <c r="AP84">
        <v>235</v>
      </c>
      <c r="AQ84">
        <v>16.100000000000001</v>
      </c>
      <c r="AR84">
        <v>0.4</v>
      </c>
      <c r="AS84">
        <v>0.3</v>
      </c>
    </row>
    <row r="85" spans="1:45" x14ac:dyDescent="0.3">
      <c r="A85" t="s">
        <v>78</v>
      </c>
      <c r="B85">
        <v>7</v>
      </c>
      <c r="C85">
        <v>12.3</v>
      </c>
      <c r="D85">
        <v>0.1</v>
      </c>
      <c r="E85">
        <v>0.1</v>
      </c>
      <c r="F85">
        <v>13</v>
      </c>
      <c r="G85">
        <v>15.7</v>
      </c>
      <c r="H85">
        <v>0.2</v>
      </c>
      <c r="I85">
        <v>0.2</v>
      </c>
      <c r="J85">
        <v>12</v>
      </c>
      <c r="K85">
        <v>14.8</v>
      </c>
      <c r="L85">
        <v>0.2</v>
      </c>
      <c r="M85">
        <v>0.2</v>
      </c>
      <c r="N85">
        <v>12</v>
      </c>
      <c r="O85">
        <v>16.899999999999999</v>
      </c>
      <c r="P85">
        <v>0.2</v>
      </c>
      <c r="Q85">
        <v>0.1</v>
      </c>
      <c r="R85">
        <v>17</v>
      </c>
      <c r="S85">
        <v>28.8</v>
      </c>
      <c r="T85">
        <v>0.3</v>
      </c>
      <c r="U85">
        <v>0.1</v>
      </c>
      <c r="V85">
        <v>0</v>
      </c>
      <c r="W85">
        <v>0</v>
      </c>
      <c r="X85">
        <v>0</v>
      </c>
      <c r="Y85">
        <v>0.1</v>
      </c>
      <c r="Z85">
        <v>9</v>
      </c>
      <c r="AA85">
        <v>19.600000000000001</v>
      </c>
      <c r="AB85">
        <v>0.2</v>
      </c>
      <c r="AC85">
        <v>0.1</v>
      </c>
      <c r="AD85">
        <v>10</v>
      </c>
      <c r="AE85">
        <v>21.7</v>
      </c>
      <c r="AF85">
        <v>0.2</v>
      </c>
      <c r="AG85">
        <v>0.1</v>
      </c>
      <c r="AH85">
        <v>6</v>
      </c>
      <c r="AI85">
        <v>13.6</v>
      </c>
      <c r="AJ85">
        <v>0.1</v>
      </c>
      <c r="AK85">
        <v>0.1</v>
      </c>
      <c r="AL85" s="30">
        <v>6</v>
      </c>
      <c r="AM85">
        <v>13</v>
      </c>
      <c r="AN85">
        <v>0.1</v>
      </c>
      <c r="AO85">
        <v>0.1</v>
      </c>
      <c r="AP85">
        <v>92</v>
      </c>
      <c r="AQ85">
        <v>15.7</v>
      </c>
      <c r="AR85">
        <v>0.1</v>
      </c>
      <c r="AS85">
        <v>0.1</v>
      </c>
    </row>
    <row r="86" spans="1:45" x14ac:dyDescent="0.3">
      <c r="A86" t="s">
        <v>77</v>
      </c>
      <c r="B86">
        <v>4</v>
      </c>
      <c r="C86" t="s">
        <v>167</v>
      </c>
      <c r="D86" t="s">
        <v>167</v>
      </c>
      <c r="E86">
        <v>0.1</v>
      </c>
      <c r="F86">
        <v>7</v>
      </c>
      <c r="G86">
        <v>14</v>
      </c>
      <c r="H86">
        <v>0.1</v>
      </c>
      <c r="I86">
        <v>0.1</v>
      </c>
      <c r="J86">
        <v>11</v>
      </c>
      <c r="K86">
        <v>26.8</v>
      </c>
      <c r="L86">
        <v>0.2</v>
      </c>
      <c r="M86">
        <v>0.1</v>
      </c>
      <c r="N86">
        <v>3</v>
      </c>
      <c r="O86" t="s">
        <v>167</v>
      </c>
      <c r="P86" t="s">
        <v>167</v>
      </c>
      <c r="Q86">
        <v>0.1</v>
      </c>
      <c r="R86">
        <v>6</v>
      </c>
      <c r="S86">
        <v>14</v>
      </c>
      <c r="T86">
        <v>0.1</v>
      </c>
      <c r="U86">
        <v>0.1</v>
      </c>
      <c r="V86">
        <v>7</v>
      </c>
      <c r="W86">
        <v>17.5</v>
      </c>
      <c r="X86">
        <v>0.1</v>
      </c>
      <c r="Y86">
        <v>0.1</v>
      </c>
      <c r="Z86">
        <v>5</v>
      </c>
      <c r="AA86">
        <v>17.2</v>
      </c>
      <c r="AB86">
        <v>0.1</v>
      </c>
      <c r="AC86">
        <v>0.1</v>
      </c>
      <c r="AD86">
        <v>4</v>
      </c>
      <c r="AE86" t="s">
        <v>167</v>
      </c>
      <c r="AF86" t="s">
        <v>167</v>
      </c>
      <c r="AG86">
        <v>0.1</v>
      </c>
      <c r="AH86">
        <v>4</v>
      </c>
      <c r="AI86" t="s">
        <v>167</v>
      </c>
      <c r="AJ86" t="s">
        <v>167</v>
      </c>
      <c r="AK86">
        <v>0.1</v>
      </c>
      <c r="AL86" s="30">
        <v>4</v>
      </c>
      <c r="AM86" t="s">
        <v>167</v>
      </c>
      <c r="AN86" t="s">
        <v>167</v>
      </c>
      <c r="AO86">
        <v>0.1</v>
      </c>
      <c r="AP86">
        <v>55</v>
      </c>
      <c r="AQ86">
        <v>14.6</v>
      </c>
      <c r="AR86">
        <v>0.1</v>
      </c>
      <c r="AS86">
        <v>0.1</v>
      </c>
    </row>
    <row r="87" spans="1:45" x14ac:dyDescent="0.3">
      <c r="A87" t="s">
        <v>76</v>
      </c>
      <c r="B87">
        <v>12</v>
      </c>
      <c r="C87">
        <v>12</v>
      </c>
      <c r="D87">
        <v>0.2</v>
      </c>
      <c r="E87">
        <v>0.2</v>
      </c>
      <c r="F87">
        <v>16</v>
      </c>
      <c r="G87">
        <v>19.5</v>
      </c>
      <c r="H87">
        <v>0.2</v>
      </c>
      <c r="I87">
        <v>0.2</v>
      </c>
      <c r="J87">
        <v>11</v>
      </c>
      <c r="K87">
        <v>10.9</v>
      </c>
      <c r="L87">
        <v>0.2</v>
      </c>
      <c r="M87">
        <v>0.2</v>
      </c>
      <c r="N87">
        <v>13</v>
      </c>
      <c r="O87">
        <v>13</v>
      </c>
      <c r="P87">
        <v>0.2</v>
      </c>
      <c r="Q87">
        <v>0.2</v>
      </c>
      <c r="R87">
        <v>15</v>
      </c>
      <c r="S87">
        <v>16.100000000000001</v>
      </c>
      <c r="T87">
        <v>0.2</v>
      </c>
      <c r="U87">
        <v>0.2</v>
      </c>
      <c r="V87">
        <v>20</v>
      </c>
      <c r="W87">
        <v>20</v>
      </c>
      <c r="X87">
        <v>0.3</v>
      </c>
      <c r="Y87">
        <v>0.2</v>
      </c>
      <c r="Z87">
        <v>9</v>
      </c>
      <c r="AA87">
        <v>14.3</v>
      </c>
      <c r="AB87">
        <v>0.2</v>
      </c>
      <c r="AC87">
        <v>0.1</v>
      </c>
      <c r="AD87">
        <v>7</v>
      </c>
      <c r="AE87">
        <v>9.9</v>
      </c>
      <c r="AF87">
        <v>0.1</v>
      </c>
      <c r="AG87">
        <v>0.2</v>
      </c>
      <c r="AH87">
        <v>12</v>
      </c>
      <c r="AI87">
        <v>14.6</v>
      </c>
      <c r="AJ87">
        <v>0.2</v>
      </c>
      <c r="AK87">
        <v>0.2</v>
      </c>
      <c r="AL87" s="30">
        <v>16</v>
      </c>
      <c r="AM87">
        <v>26.2</v>
      </c>
      <c r="AN87">
        <v>0.3</v>
      </c>
      <c r="AO87">
        <v>0.1</v>
      </c>
      <c r="AP87">
        <v>131</v>
      </c>
      <c r="AQ87">
        <v>15.4</v>
      </c>
      <c r="AR87">
        <v>0.2</v>
      </c>
      <c r="AS87">
        <v>0.2</v>
      </c>
    </row>
    <row r="88" spans="1:45" x14ac:dyDescent="0.3">
      <c r="A88" t="s">
        <v>75</v>
      </c>
      <c r="B88">
        <v>12</v>
      </c>
      <c r="C88">
        <v>17.100000000000001</v>
      </c>
      <c r="D88">
        <v>0.2</v>
      </c>
      <c r="E88">
        <v>0.2</v>
      </c>
      <c r="F88">
        <v>9</v>
      </c>
      <c r="G88">
        <v>12.9</v>
      </c>
      <c r="H88">
        <v>0.1</v>
      </c>
      <c r="I88">
        <v>0.1</v>
      </c>
      <c r="J88">
        <v>16</v>
      </c>
      <c r="K88">
        <v>25.8</v>
      </c>
      <c r="L88">
        <v>0.2</v>
      </c>
      <c r="M88">
        <v>0.1</v>
      </c>
      <c r="N88">
        <v>13</v>
      </c>
      <c r="O88">
        <v>19.399999999999999</v>
      </c>
      <c r="P88">
        <v>0.2</v>
      </c>
      <c r="Q88">
        <v>0.1</v>
      </c>
      <c r="R88">
        <v>12</v>
      </c>
      <c r="S88">
        <v>14.3</v>
      </c>
      <c r="T88">
        <v>0.2</v>
      </c>
      <c r="U88">
        <v>0.2</v>
      </c>
      <c r="V88">
        <v>10</v>
      </c>
      <c r="W88">
        <v>14.7</v>
      </c>
      <c r="X88">
        <v>0.2</v>
      </c>
      <c r="Y88">
        <v>0.2</v>
      </c>
      <c r="Z88">
        <v>5</v>
      </c>
      <c r="AA88">
        <v>9.6</v>
      </c>
      <c r="AB88">
        <v>0.1</v>
      </c>
      <c r="AC88">
        <v>0.1</v>
      </c>
      <c r="AD88">
        <v>11</v>
      </c>
      <c r="AE88">
        <v>18.600000000000001</v>
      </c>
      <c r="AF88">
        <v>0.2</v>
      </c>
      <c r="AG88">
        <v>0.1</v>
      </c>
      <c r="AH88">
        <v>11</v>
      </c>
      <c r="AI88">
        <v>18.3</v>
      </c>
      <c r="AJ88">
        <v>0.2</v>
      </c>
      <c r="AK88">
        <v>0.1</v>
      </c>
      <c r="AL88" s="30">
        <v>9</v>
      </c>
      <c r="AM88">
        <v>17</v>
      </c>
      <c r="AN88">
        <v>0.1</v>
      </c>
      <c r="AO88">
        <v>0.1</v>
      </c>
      <c r="AP88">
        <v>108</v>
      </c>
      <c r="AQ88">
        <v>16.7</v>
      </c>
      <c r="AR88">
        <v>0.2</v>
      </c>
      <c r="AS88">
        <v>0.1</v>
      </c>
    </row>
    <row r="89" spans="1:45" x14ac:dyDescent="0.3">
      <c r="A89" t="s">
        <v>74</v>
      </c>
      <c r="B89">
        <v>4</v>
      </c>
      <c r="C89" t="s">
        <v>167</v>
      </c>
      <c r="D89" t="s">
        <v>167</v>
      </c>
      <c r="E89">
        <v>0</v>
      </c>
      <c r="F89">
        <v>7</v>
      </c>
      <c r="G89">
        <v>17.100000000000001</v>
      </c>
      <c r="H89">
        <v>0.1</v>
      </c>
      <c r="I89">
        <v>0.1</v>
      </c>
      <c r="J89">
        <v>6</v>
      </c>
      <c r="K89">
        <v>12</v>
      </c>
      <c r="L89">
        <v>0.1</v>
      </c>
      <c r="M89">
        <v>0.1</v>
      </c>
      <c r="N89">
        <v>3</v>
      </c>
      <c r="O89" t="s">
        <v>167</v>
      </c>
      <c r="P89" t="s">
        <v>167</v>
      </c>
      <c r="Q89">
        <v>0.1</v>
      </c>
      <c r="R89">
        <v>1</v>
      </c>
      <c r="S89" t="s">
        <v>167</v>
      </c>
      <c r="T89" t="s">
        <v>167</v>
      </c>
      <c r="U89">
        <v>0.1</v>
      </c>
      <c r="V89">
        <v>5</v>
      </c>
      <c r="W89">
        <v>19.2</v>
      </c>
      <c r="X89">
        <v>0.1</v>
      </c>
      <c r="Y89">
        <v>0.1</v>
      </c>
      <c r="Z89">
        <v>0</v>
      </c>
      <c r="AA89">
        <v>0</v>
      </c>
      <c r="AB89">
        <v>0</v>
      </c>
      <c r="AC89">
        <v>0</v>
      </c>
      <c r="AD89">
        <v>2</v>
      </c>
      <c r="AE89" t="s">
        <v>167</v>
      </c>
      <c r="AF89" t="s">
        <v>167</v>
      </c>
      <c r="AG89">
        <v>0.1</v>
      </c>
      <c r="AH89">
        <v>5</v>
      </c>
      <c r="AI89">
        <v>20</v>
      </c>
      <c r="AJ89">
        <v>0.1</v>
      </c>
      <c r="AK89">
        <v>0.1</v>
      </c>
      <c r="AL89" s="30">
        <v>5</v>
      </c>
      <c r="AM89">
        <v>12.8</v>
      </c>
      <c r="AN89">
        <v>0.1</v>
      </c>
      <c r="AO89">
        <v>0.1</v>
      </c>
      <c r="AP89">
        <v>38</v>
      </c>
      <c r="AQ89">
        <v>12.7</v>
      </c>
      <c r="AR89">
        <v>0.1</v>
      </c>
      <c r="AS89">
        <v>0.1</v>
      </c>
    </row>
    <row r="90" spans="1:45" x14ac:dyDescent="0.3">
      <c r="A90" t="s">
        <v>73</v>
      </c>
      <c r="B90">
        <v>57</v>
      </c>
      <c r="C90">
        <v>19.399999999999999</v>
      </c>
      <c r="D90">
        <v>0.9</v>
      </c>
      <c r="E90">
        <v>0.6</v>
      </c>
      <c r="F90">
        <v>45</v>
      </c>
      <c r="G90">
        <v>14.8</v>
      </c>
      <c r="H90">
        <v>0.6</v>
      </c>
      <c r="I90">
        <v>0.6</v>
      </c>
      <c r="J90">
        <v>48</v>
      </c>
      <c r="K90">
        <v>14.5</v>
      </c>
      <c r="L90">
        <v>0.7</v>
      </c>
      <c r="M90">
        <v>0.6</v>
      </c>
      <c r="N90">
        <v>36</v>
      </c>
      <c r="O90">
        <v>11.5</v>
      </c>
      <c r="P90">
        <v>0.5</v>
      </c>
      <c r="Q90">
        <v>0.7</v>
      </c>
      <c r="R90">
        <v>39</v>
      </c>
      <c r="S90">
        <v>12.5</v>
      </c>
      <c r="T90">
        <v>0.6</v>
      </c>
      <c r="U90">
        <v>0.7</v>
      </c>
      <c r="V90">
        <v>41</v>
      </c>
      <c r="W90">
        <v>13.9</v>
      </c>
      <c r="X90">
        <v>0.7</v>
      </c>
      <c r="Y90">
        <v>0.7</v>
      </c>
      <c r="Z90">
        <v>47</v>
      </c>
      <c r="AA90">
        <v>15.7</v>
      </c>
      <c r="AB90">
        <v>0.8</v>
      </c>
      <c r="AC90">
        <v>0.7</v>
      </c>
      <c r="AD90">
        <v>40</v>
      </c>
      <c r="AE90">
        <v>13.3</v>
      </c>
      <c r="AF90">
        <v>0.7</v>
      </c>
      <c r="AG90">
        <v>0.7</v>
      </c>
      <c r="AH90">
        <v>36</v>
      </c>
      <c r="AI90">
        <v>14</v>
      </c>
      <c r="AJ90">
        <v>0.6</v>
      </c>
      <c r="AK90">
        <v>0.6</v>
      </c>
      <c r="AL90" s="30">
        <v>40</v>
      </c>
      <c r="AM90">
        <v>16</v>
      </c>
      <c r="AN90">
        <v>0.6</v>
      </c>
      <c r="AO90">
        <v>0.6</v>
      </c>
      <c r="AP90">
        <v>429</v>
      </c>
      <c r="AQ90">
        <v>14.5</v>
      </c>
      <c r="AR90">
        <v>0.7</v>
      </c>
      <c r="AS90">
        <v>0.6</v>
      </c>
    </row>
    <row r="91" spans="1:45" x14ac:dyDescent="0.3">
      <c r="A91" t="s">
        <v>72</v>
      </c>
      <c r="B91">
        <v>5</v>
      </c>
      <c r="C91">
        <v>8.5</v>
      </c>
      <c r="D91">
        <v>0.1</v>
      </c>
      <c r="E91">
        <v>0.1</v>
      </c>
      <c r="F91">
        <v>11</v>
      </c>
      <c r="G91">
        <v>16.899999999999999</v>
      </c>
      <c r="H91">
        <v>0.2</v>
      </c>
      <c r="I91">
        <v>0.1</v>
      </c>
      <c r="J91">
        <v>12</v>
      </c>
      <c r="K91">
        <v>17.899999999999999</v>
      </c>
      <c r="L91">
        <v>0.2</v>
      </c>
      <c r="M91">
        <v>0.1</v>
      </c>
      <c r="N91">
        <v>15</v>
      </c>
      <c r="O91">
        <v>16.7</v>
      </c>
      <c r="P91">
        <v>0.2</v>
      </c>
      <c r="Q91">
        <v>0.2</v>
      </c>
      <c r="R91">
        <v>9</v>
      </c>
      <c r="S91">
        <v>11</v>
      </c>
      <c r="T91">
        <v>0.1</v>
      </c>
      <c r="U91">
        <v>0.2</v>
      </c>
      <c r="V91">
        <v>11</v>
      </c>
      <c r="W91">
        <v>16.2</v>
      </c>
      <c r="X91">
        <v>0.2</v>
      </c>
      <c r="Y91">
        <v>0.2</v>
      </c>
      <c r="Z91">
        <v>18</v>
      </c>
      <c r="AA91">
        <v>19.600000000000001</v>
      </c>
      <c r="AB91">
        <v>0.3</v>
      </c>
      <c r="AC91">
        <v>0.2</v>
      </c>
      <c r="AD91">
        <v>6</v>
      </c>
      <c r="AE91">
        <v>7.9</v>
      </c>
      <c r="AF91">
        <v>0.1</v>
      </c>
      <c r="AG91">
        <v>0.2</v>
      </c>
      <c r="AH91">
        <v>12</v>
      </c>
      <c r="AI91">
        <v>16.899999999999999</v>
      </c>
      <c r="AJ91">
        <v>0.2</v>
      </c>
      <c r="AK91">
        <v>0.2</v>
      </c>
      <c r="AL91" s="30">
        <v>8</v>
      </c>
      <c r="AM91">
        <v>10.3</v>
      </c>
      <c r="AN91">
        <v>0.1</v>
      </c>
      <c r="AO91">
        <v>0.2</v>
      </c>
      <c r="AP91">
        <v>107</v>
      </c>
      <c r="AQ91">
        <v>14.3</v>
      </c>
      <c r="AR91">
        <v>0.2</v>
      </c>
      <c r="AS91">
        <v>0.2</v>
      </c>
    </row>
    <row r="92" spans="1:45" x14ac:dyDescent="0.3">
      <c r="A92" t="s">
        <v>71</v>
      </c>
      <c r="B92">
        <v>78</v>
      </c>
      <c r="C92">
        <v>14.4</v>
      </c>
      <c r="D92">
        <v>1.2</v>
      </c>
      <c r="E92">
        <v>1.2</v>
      </c>
      <c r="F92">
        <v>69</v>
      </c>
      <c r="G92">
        <v>14.3</v>
      </c>
      <c r="H92">
        <v>1</v>
      </c>
      <c r="I92">
        <v>1</v>
      </c>
      <c r="J92">
        <v>80</v>
      </c>
      <c r="K92">
        <v>12.7</v>
      </c>
      <c r="L92">
        <v>1.1000000000000001</v>
      </c>
      <c r="M92">
        <v>1.2</v>
      </c>
      <c r="N92">
        <v>68</v>
      </c>
      <c r="O92">
        <v>13.7</v>
      </c>
      <c r="P92">
        <v>1</v>
      </c>
      <c r="Q92">
        <v>1</v>
      </c>
      <c r="R92">
        <v>52</v>
      </c>
      <c r="S92">
        <v>9.5</v>
      </c>
      <c r="T92">
        <v>0.8</v>
      </c>
      <c r="U92">
        <v>1.2</v>
      </c>
      <c r="V92">
        <v>55</v>
      </c>
      <c r="W92">
        <v>11.3</v>
      </c>
      <c r="X92">
        <v>0.9</v>
      </c>
      <c r="Y92">
        <v>1.1000000000000001</v>
      </c>
      <c r="Z92">
        <v>53</v>
      </c>
      <c r="AA92">
        <v>12.2</v>
      </c>
      <c r="AB92">
        <v>0.9</v>
      </c>
      <c r="AC92">
        <v>1</v>
      </c>
      <c r="AD92">
        <v>63</v>
      </c>
      <c r="AE92">
        <v>11.9</v>
      </c>
      <c r="AF92">
        <v>1.1000000000000001</v>
      </c>
      <c r="AG92">
        <v>1.2</v>
      </c>
      <c r="AH92">
        <v>57</v>
      </c>
      <c r="AI92">
        <v>11.4</v>
      </c>
      <c r="AJ92">
        <v>1</v>
      </c>
      <c r="AK92">
        <v>1.2</v>
      </c>
      <c r="AL92" s="30">
        <v>59</v>
      </c>
      <c r="AM92">
        <v>11.9</v>
      </c>
      <c r="AN92">
        <v>0.9</v>
      </c>
      <c r="AO92">
        <v>1.1000000000000001</v>
      </c>
      <c r="AP92">
        <v>634</v>
      </c>
      <c r="AQ92">
        <v>12.3</v>
      </c>
      <c r="AR92">
        <v>1</v>
      </c>
      <c r="AS92">
        <v>1.1000000000000001</v>
      </c>
    </row>
    <row r="93" spans="1:45" x14ac:dyDescent="0.3">
      <c r="A93" t="s">
        <v>70</v>
      </c>
      <c r="B93">
        <v>4</v>
      </c>
      <c r="C93" t="s">
        <v>167</v>
      </c>
      <c r="D93" t="s">
        <v>167</v>
      </c>
      <c r="E93">
        <v>0.1</v>
      </c>
      <c r="F93">
        <v>9</v>
      </c>
      <c r="G93">
        <v>22</v>
      </c>
      <c r="H93">
        <v>0.1</v>
      </c>
      <c r="I93">
        <v>0.1</v>
      </c>
      <c r="J93">
        <v>4</v>
      </c>
      <c r="K93" t="s">
        <v>167</v>
      </c>
      <c r="L93" t="s">
        <v>167</v>
      </c>
      <c r="M93">
        <v>0.1</v>
      </c>
      <c r="N93">
        <v>4</v>
      </c>
      <c r="O93" t="s">
        <v>167</v>
      </c>
      <c r="P93" t="s">
        <v>167</v>
      </c>
      <c r="Q93">
        <v>0.1</v>
      </c>
      <c r="R93">
        <v>1</v>
      </c>
      <c r="S93" t="s">
        <v>167</v>
      </c>
      <c r="T93" t="s">
        <v>167</v>
      </c>
      <c r="U93">
        <v>0.1</v>
      </c>
      <c r="V93">
        <v>5</v>
      </c>
      <c r="W93">
        <v>15.6</v>
      </c>
      <c r="X93">
        <v>0.1</v>
      </c>
      <c r="Y93">
        <v>0.1</v>
      </c>
      <c r="Z93">
        <v>4</v>
      </c>
      <c r="AA93" t="s">
        <v>167</v>
      </c>
      <c r="AB93" t="s">
        <v>167</v>
      </c>
      <c r="AC93">
        <v>0.1</v>
      </c>
      <c r="AD93">
        <v>7</v>
      </c>
      <c r="AE93">
        <v>26.9</v>
      </c>
      <c r="AF93">
        <v>0.1</v>
      </c>
      <c r="AG93">
        <v>0.1</v>
      </c>
      <c r="AH93">
        <v>4</v>
      </c>
      <c r="AI93" t="s">
        <v>167</v>
      </c>
      <c r="AJ93" t="s">
        <v>167</v>
      </c>
      <c r="AK93">
        <v>0.1</v>
      </c>
      <c r="AL93" s="30">
        <v>2</v>
      </c>
      <c r="AM93" t="s">
        <v>167</v>
      </c>
      <c r="AN93" t="s">
        <v>167</v>
      </c>
      <c r="AO93">
        <v>0.1</v>
      </c>
      <c r="AP93">
        <v>44</v>
      </c>
      <c r="AQ93">
        <v>13.3</v>
      </c>
      <c r="AR93">
        <v>0.1</v>
      </c>
      <c r="AS93">
        <v>0.1</v>
      </c>
    </row>
    <row r="94" spans="1:45" x14ac:dyDescent="0.3">
      <c r="A94" t="s">
        <v>69</v>
      </c>
      <c r="B94">
        <v>4</v>
      </c>
      <c r="C94" t="s">
        <v>167</v>
      </c>
      <c r="D94" t="s">
        <v>167</v>
      </c>
      <c r="E94">
        <v>0.1</v>
      </c>
      <c r="F94">
        <v>7</v>
      </c>
      <c r="G94">
        <v>18.899999999999999</v>
      </c>
      <c r="H94">
        <v>0.1</v>
      </c>
      <c r="I94">
        <v>0.1</v>
      </c>
      <c r="J94">
        <v>1</v>
      </c>
      <c r="K94" t="s">
        <v>167</v>
      </c>
      <c r="L94" t="s">
        <v>167</v>
      </c>
      <c r="M94">
        <v>0.1</v>
      </c>
      <c r="N94">
        <v>5</v>
      </c>
      <c r="O94">
        <v>14.3</v>
      </c>
      <c r="P94">
        <v>0.1</v>
      </c>
      <c r="Q94">
        <v>0.1</v>
      </c>
      <c r="R94">
        <v>5</v>
      </c>
      <c r="S94">
        <v>12.5</v>
      </c>
      <c r="T94">
        <v>0.1</v>
      </c>
      <c r="U94">
        <v>0.1</v>
      </c>
      <c r="V94">
        <v>4</v>
      </c>
      <c r="W94" t="s">
        <v>167</v>
      </c>
      <c r="X94" t="s">
        <v>167</v>
      </c>
      <c r="Y94">
        <v>0.1</v>
      </c>
      <c r="Z94">
        <v>7</v>
      </c>
      <c r="AA94">
        <v>15.6</v>
      </c>
      <c r="AB94">
        <v>0.1</v>
      </c>
      <c r="AC94">
        <v>0.1</v>
      </c>
      <c r="AD94">
        <v>5</v>
      </c>
      <c r="AE94">
        <v>11.1</v>
      </c>
      <c r="AF94">
        <v>0.1</v>
      </c>
      <c r="AG94">
        <v>0.1</v>
      </c>
      <c r="AH94">
        <v>6</v>
      </c>
      <c r="AI94">
        <v>10.3</v>
      </c>
      <c r="AJ94">
        <v>0.1</v>
      </c>
      <c r="AK94">
        <v>0.1</v>
      </c>
      <c r="AL94" s="30">
        <v>7</v>
      </c>
      <c r="AM94">
        <v>11.7</v>
      </c>
      <c r="AN94">
        <v>0.1</v>
      </c>
      <c r="AO94">
        <v>0.1</v>
      </c>
      <c r="AP94">
        <v>51</v>
      </c>
      <c r="AQ94">
        <v>12.1</v>
      </c>
      <c r="AR94">
        <v>0.1</v>
      </c>
      <c r="AS94">
        <v>0.1</v>
      </c>
    </row>
    <row r="95" spans="1:45" x14ac:dyDescent="0.3">
      <c r="A95" t="s">
        <v>68</v>
      </c>
      <c r="B95">
        <v>88</v>
      </c>
      <c r="C95">
        <v>13.7</v>
      </c>
      <c r="D95">
        <v>1.3</v>
      </c>
      <c r="E95">
        <v>1.4</v>
      </c>
      <c r="F95">
        <v>121</v>
      </c>
      <c r="G95">
        <v>16.7</v>
      </c>
      <c r="H95">
        <v>1.7</v>
      </c>
      <c r="I95">
        <v>1.5</v>
      </c>
      <c r="J95">
        <v>126</v>
      </c>
      <c r="K95">
        <v>15.9</v>
      </c>
      <c r="L95">
        <v>1.8</v>
      </c>
      <c r="M95">
        <v>1.5</v>
      </c>
      <c r="N95">
        <v>127</v>
      </c>
      <c r="O95">
        <v>17.2</v>
      </c>
      <c r="P95">
        <v>1.9</v>
      </c>
      <c r="Q95">
        <v>1.6</v>
      </c>
      <c r="R95">
        <v>123</v>
      </c>
      <c r="S95">
        <v>16.3</v>
      </c>
      <c r="T95">
        <v>2</v>
      </c>
      <c r="U95">
        <v>1.6</v>
      </c>
      <c r="V95">
        <v>127</v>
      </c>
      <c r="W95">
        <v>17.100000000000001</v>
      </c>
      <c r="X95">
        <v>2.1</v>
      </c>
      <c r="Y95">
        <v>1.7</v>
      </c>
      <c r="Z95">
        <v>107</v>
      </c>
      <c r="AA95">
        <v>15.5</v>
      </c>
      <c r="AB95">
        <v>1.8</v>
      </c>
      <c r="AC95">
        <v>1.6</v>
      </c>
      <c r="AD95">
        <v>93</v>
      </c>
      <c r="AE95">
        <v>13.9</v>
      </c>
      <c r="AF95">
        <v>1.6</v>
      </c>
      <c r="AG95">
        <v>1.6</v>
      </c>
      <c r="AH95">
        <v>113</v>
      </c>
      <c r="AI95">
        <v>17.2</v>
      </c>
      <c r="AJ95">
        <v>1.9</v>
      </c>
      <c r="AK95">
        <v>1.5</v>
      </c>
      <c r="AL95" s="30">
        <v>103</v>
      </c>
      <c r="AM95">
        <v>15.7</v>
      </c>
      <c r="AN95">
        <v>1.7</v>
      </c>
      <c r="AO95">
        <v>1.5</v>
      </c>
      <c r="AP95" s="1">
        <v>1128</v>
      </c>
      <c r="AQ95">
        <v>16</v>
      </c>
      <c r="AR95">
        <v>1.8</v>
      </c>
      <c r="AS95">
        <v>1.5</v>
      </c>
    </row>
    <row r="96" spans="1:45" x14ac:dyDescent="0.3">
      <c r="A96" t="s">
        <v>67</v>
      </c>
      <c r="B96">
        <v>0</v>
      </c>
      <c r="C96">
        <v>0</v>
      </c>
      <c r="D96">
        <v>0</v>
      </c>
      <c r="E96" t="s">
        <v>167</v>
      </c>
      <c r="F96">
        <v>0</v>
      </c>
      <c r="G96">
        <v>0</v>
      </c>
      <c r="H96">
        <v>0</v>
      </c>
      <c r="I96" t="s">
        <v>167</v>
      </c>
      <c r="J96">
        <v>0</v>
      </c>
      <c r="K96">
        <v>0</v>
      </c>
      <c r="L96">
        <v>0</v>
      </c>
      <c r="M96" t="s">
        <v>167</v>
      </c>
      <c r="N96">
        <v>0</v>
      </c>
      <c r="O96">
        <v>0</v>
      </c>
      <c r="P96">
        <v>0</v>
      </c>
      <c r="Q96" t="s">
        <v>167</v>
      </c>
      <c r="R96">
        <v>0</v>
      </c>
      <c r="S96">
        <v>0</v>
      </c>
      <c r="T96">
        <v>0</v>
      </c>
      <c r="U96" t="s">
        <v>167</v>
      </c>
      <c r="V96">
        <v>0</v>
      </c>
      <c r="W96">
        <v>0</v>
      </c>
      <c r="X96">
        <v>0</v>
      </c>
      <c r="Y96">
        <v>0</v>
      </c>
      <c r="Z96">
        <v>1</v>
      </c>
      <c r="AA96" t="s">
        <v>167</v>
      </c>
      <c r="AB96" t="s">
        <v>167</v>
      </c>
      <c r="AC96" t="s">
        <v>167</v>
      </c>
      <c r="AD96">
        <v>0</v>
      </c>
      <c r="AE96">
        <v>0</v>
      </c>
      <c r="AF96">
        <v>0</v>
      </c>
      <c r="AG96" t="s">
        <v>167</v>
      </c>
      <c r="AH96">
        <v>0</v>
      </c>
      <c r="AI96">
        <v>0</v>
      </c>
      <c r="AJ96">
        <v>0</v>
      </c>
      <c r="AK96" t="s">
        <v>167</v>
      </c>
      <c r="AL96" s="30">
        <v>0</v>
      </c>
      <c r="AM96">
        <v>0</v>
      </c>
      <c r="AN96">
        <v>0</v>
      </c>
      <c r="AO96" t="s">
        <v>167</v>
      </c>
      <c r="AP96">
        <v>1</v>
      </c>
      <c r="AQ96" t="s">
        <v>167</v>
      </c>
      <c r="AR96" t="s">
        <v>167</v>
      </c>
      <c r="AS96">
        <v>0</v>
      </c>
    </row>
    <row r="97" spans="1:45" x14ac:dyDescent="0.3">
      <c r="A97" t="s">
        <v>64</v>
      </c>
      <c r="B97">
        <v>13</v>
      </c>
      <c r="C97">
        <v>13</v>
      </c>
      <c r="D97">
        <v>0.2</v>
      </c>
      <c r="E97">
        <v>0.2</v>
      </c>
      <c r="F97">
        <v>15</v>
      </c>
      <c r="G97">
        <v>14.7</v>
      </c>
      <c r="H97">
        <v>0.2</v>
      </c>
      <c r="I97">
        <v>0.2</v>
      </c>
      <c r="J97">
        <v>14</v>
      </c>
      <c r="K97">
        <v>14.6</v>
      </c>
      <c r="L97">
        <v>0.2</v>
      </c>
      <c r="M97">
        <v>0.2</v>
      </c>
      <c r="N97">
        <v>30</v>
      </c>
      <c r="O97">
        <v>26.3</v>
      </c>
      <c r="P97">
        <v>0.5</v>
      </c>
      <c r="Q97">
        <v>0.2</v>
      </c>
      <c r="R97">
        <v>14</v>
      </c>
      <c r="S97">
        <v>14.7</v>
      </c>
      <c r="T97">
        <v>0.2</v>
      </c>
      <c r="U97">
        <v>0.2</v>
      </c>
      <c r="V97">
        <v>19</v>
      </c>
      <c r="W97">
        <v>20</v>
      </c>
      <c r="X97">
        <v>0.3</v>
      </c>
      <c r="Y97">
        <v>0.2</v>
      </c>
      <c r="Z97">
        <v>10</v>
      </c>
      <c r="AA97">
        <v>12.8</v>
      </c>
      <c r="AB97">
        <v>0.2</v>
      </c>
      <c r="AC97">
        <v>0.2</v>
      </c>
      <c r="AD97">
        <v>8</v>
      </c>
      <c r="AE97">
        <v>12.9</v>
      </c>
      <c r="AF97">
        <v>0.1</v>
      </c>
      <c r="AG97">
        <v>0.1</v>
      </c>
      <c r="AH97">
        <v>16</v>
      </c>
      <c r="AI97">
        <v>21.9</v>
      </c>
      <c r="AJ97">
        <v>0.3</v>
      </c>
      <c r="AK97">
        <v>0.2</v>
      </c>
      <c r="AL97" s="30">
        <v>7</v>
      </c>
      <c r="AM97">
        <v>10.3</v>
      </c>
      <c r="AN97">
        <v>0.1</v>
      </c>
      <c r="AO97">
        <v>0.2</v>
      </c>
      <c r="AP97">
        <v>146</v>
      </c>
      <c r="AQ97">
        <v>16.5</v>
      </c>
      <c r="AR97">
        <v>0.2</v>
      </c>
      <c r="AS97">
        <v>0.2</v>
      </c>
    </row>
    <row r="98" spans="1:45" x14ac:dyDescent="0.3">
      <c r="A98" t="s">
        <v>63</v>
      </c>
      <c r="B98">
        <v>4</v>
      </c>
      <c r="C98" t="s">
        <v>167</v>
      </c>
      <c r="D98" t="s">
        <v>167</v>
      </c>
      <c r="E98">
        <v>0</v>
      </c>
      <c r="F98">
        <v>7</v>
      </c>
      <c r="G98">
        <v>25.9</v>
      </c>
      <c r="H98">
        <v>0.1</v>
      </c>
      <c r="I98">
        <v>0.1</v>
      </c>
      <c r="J98">
        <v>3</v>
      </c>
      <c r="K98" t="s">
        <v>167</v>
      </c>
      <c r="L98" t="s">
        <v>167</v>
      </c>
      <c r="M98">
        <v>0.1</v>
      </c>
      <c r="N98">
        <v>8</v>
      </c>
      <c r="O98">
        <v>26.7</v>
      </c>
      <c r="P98">
        <v>0.1</v>
      </c>
      <c r="Q98">
        <v>0.1</v>
      </c>
      <c r="R98">
        <v>2</v>
      </c>
      <c r="S98" t="s">
        <v>167</v>
      </c>
      <c r="T98" t="s">
        <v>167</v>
      </c>
      <c r="U98">
        <v>0.1</v>
      </c>
      <c r="V98">
        <v>4</v>
      </c>
      <c r="W98" t="s">
        <v>167</v>
      </c>
      <c r="X98" t="s">
        <v>167</v>
      </c>
      <c r="Y98">
        <v>0.1</v>
      </c>
      <c r="Z98">
        <v>4</v>
      </c>
      <c r="AA98" t="s">
        <v>167</v>
      </c>
      <c r="AB98" t="s">
        <v>167</v>
      </c>
      <c r="AC98">
        <v>0.1</v>
      </c>
      <c r="AD98">
        <v>1</v>
      </c>
      <c r="AE98" t="s">
        <v>167</v>
      </c>
      <c r="AF98" t="s">
        <v>167</v>
      </c>
      <c r="AG98">
        <v>0</v>
      </c>
      <c r="AH98">
        <v>6</v>
      </c>
      <c r="AI98">
        <v>19.399999999999999</v>
      </c>
      <c r="AJ98">
        <v>0.1</v>
      </c>
      <c r="AK98">
        <v>0.1</v>
      </c>
      <c r="AL98" s="30">
        <v>6</v>
      </c>
      <c r="AM98">
        <v>20</v>
      </c>
      <c r="AN98">
        <v>0.1</v>
      </c>
      <c r="AO98">
        <v>0.1</v>
      </c>
      <c r="AP98">
        <v>45</v>
      </c>
      <c r="AQ98">
        <v>17.2</v>
      </c>
      <c r="AR98">
        <v>0.1</v>
      </c>
      <c r="AS98">
        <v>0.1</v>
      </c>
    </row>
    <row r="99" spans="1:45" x14ac:dyDescent="0.3">
      <c r="A99" t="s">
        <v>62</v>
      </c>
      <c r="B99">
        <v>9</v>
      </c>
      <c r="C99">
        <v>21.4</v>
      </c>
      <c r="D99">
        <v>0.1</v>
      </c>
      <c r="E99">
        <v>0.1</v>
      </c>
      <c r="F99">
        <v>5</v>
      </c>
      <c r="G99">
        <v>13.2</v>
      </c>
      <c r="H99">
        <v>0.1</v>
      </c>
      <c r="I99">
        <v>0.1</v>
      </c>
      <c r="J99">
        <v>6</v>
      </c>
      <c r="K99">
        <v>16.2</v>
      </c>
      <c r="L99">
        <v>0.1</v>
      </c>
      <c r="M99">
        <v>0.1</v>
      </c>
      <c r="N99">
        <v>6</v>
      </c>
      <c r="O99">
        <v>17.600000000000001</v>
      </c>
      <c r="P99">
        <v>0.1</v>
      </c>
      <c r="Q99">
        <v>0.1</v>
      </c>
      <c r="R99">
        <v>5</v>
      </c>
      <c r="S99">
        <v>14.7</v>
      </c>
      <c r="T99">
        <v>0.1</v>
      </c>
      <c r="U99">
        <v>0.1</v>
      </c>
      <c r="V99">
        <v>2</v>
      </c>
      <c r="W99" t="s">
        <v>167</v>
      </c>
      <c r="X99" t="s">
        <v>167</v>
      </c>
      <c r="Y99">
        <v>0.1</v>
      </c>
      <c r="Z99">
        <v>3</v>
      </c>
      <c r="AA99" t="s">
        <v>167</v>
      </c>
      <c r="AB99" t="s">
        <v>167</v>
      </c>
      <c r="AC99">
        <v>0.1</v>
      </c>
      <c r="AD99">
        <v>4</v>
      </c>
      <c r="AE99" t="s">
        <v>167</v>
      </c>
      <c r="AF99" t="s">
        <v>167</v>
      </c>
      <c r="AG99">
        <v>0.1</v>
      </c>
      <c r="AH99">
        <v>4</v>
      </c>
      <c r="AI99" t="s">
        <v>167</v>
      </c>
      <c r="AJ99" t="s">
        <v>167</v>
      </c>
      <c r="AK99">
        <v>0</v>
      </c>
      <c r="AL99" s="30">
        <v>2</v>
      </c>
      <c r="AM99" t="s">
        <v>167</v>
      </c>
      <c r="AN99" t="s">
        <v>167</v>
      </c>
      <c r="AO99">
        <v>0</v>
      </c>
      <c r="AP99">
        <v>46</v>
      </c>
      <c r="AQ99">
        <v>13.9</v>
      </c>
      <c r="AR99">
        <v>0.1</v>
      </c>
      <c r="AS99">
        <v>0.1</v>
      </c>
    </row>
    <row r="100" spans="1:45" x14ac:dyDescent="0.3">
      <c r="A100" t="s">
        <v>66</v>
      </c>
      <c r="B100">
        <v>21</v>
      </c>
      <c r="C100">
        <v>14.8</v>
      </c>
      <c r="D100">
        <v>0.3</v>
      </c>
      <c r="E100">
        <v>0.3</v>
      </c>
      <c r="F100">
        <v>31</v>
      </c>
      <c r="G100">
        <v>18.100000000000001</v>
      </c>
      <c r="H100">
        <v>0.4</v>
      </c>
      <c r="I100">
        <v>0.3</v>
      </c>
      <c r="J100">
        <v>27</v>
      </c>
      <c r="K100">
        <v>15.6</v>
      </c>
      <c r="L100">
        <v>0.4</v>
      </c>
      <c r="M100">
        <v>0.3</v>
      </c>
      <c r="N100">
        <v>22</v>
      </c>
      <c r="O100">
        <v>12.4</v>
      </c>
      <c r="P100">
        <v>0.3</v>
      </c>
      <c r="Q100">
        <v>0.4</v>
      </c>
      <c r="R100">
        <v>33</v>
      </c>
      <c r="S100">
        <v>17.600000000000001</v>
      </c>
      <c r="T100">
        <v>0.5</v>
      </c>
      <c r="U100">
        <v>0.4</v>
      </c>
      <c r="V100">
        <v>29</v>
      </c>
      <c r="W100">
        <v>16.5</v>
      </c>
      <c r="X100">
        <v>0.5</v>
      </c>
      <c r="Y100">
        <v>0.4</v>
      </c>
      <c r="Z100">
        <v>12</v>
      </c>
      <c r="AA100">
        <v>7.8</v>
      </c>
      <c r="AB100">
        <v>0.2</v>
      </c>
      <c r="AC100">
        <v>0.3</v>
      </c>
      <c r="AD100">
        <v>27</v>
      </c>
      <c r="AE100">
        <v>18.8</v>
      </c>
      <c r="AF100">
        <v>0.5</v>
      </c>
      <c r="AG100">
        <v>0.3</v>
      </c>
      <c r="AH100">
        <v>19</v>
      </c>
      <c r="AI100">
        <v>11.8</v>
      </c>
      <c r="AJ100">
        <v>0.3</v>
      </c>
      <c r="AK100">
        <v>0.4</v>
      </c>
      <c r="AL100" s="30">
        <v>20</v>
      </c>
      <c r="AM100">
        <v>14.3</v>
      </c>
      <c r="AN100">
        <v>0.3</v>
      </c>
      <c r="AO100">
        <v>0.3</v>
      </c>
      <c r="AP100">
        <v>241</v>
      </c>
      <c r="AQ100">
        <v>14.8</v>
      </c>
      <c r="AR100">
        <v>0.4</v>
      </c>
      <c r="AS100">
        <v>0.4</v>
      </c>
    </row>
    <row r="101" spans="1:45" x14ac:dyDescent="0.3">
      <c r="A101" t="s">
        <v>65</v>
      </c>
      <c r="B101">
        <v>5</v>
      </c>
      <c r="C101">
        <v>11.4</v>
      </c>
      <c r="D101">
        <v>0.1</v>
      </c>
      <c r="E101">
        <v>0.1</v>
      </c>
      <c r="F101">
        <v>10</v>
      </c>
      <c r="G101">
        <v>15.9</v>
      </c>
      <c r="H101">
        <v>0.1</v>
      </c>
      <c r="I101">
        <v>0.1</v>
      </c>
      <c r="J101">
        <v>4</v>
      </c>
      <c r="K101" t="s">
        <v>167</v>
      </c>
      <c r="L101" t="s">
        <v>167</v>
      </c>
      <c r="M101">
        <v>0.1</v>
      </c>
      <c r="N101">
        <v>10</v>
      </c>
      <c r="O101">
        <v>21.3</v>
      </c>
      <c r="P101">
        <v>0.2</v>
      </c>
      <c r="Q101">
        <v>0.1</v>
      </c>
      <c r="R101">
        <v>9</v>
      </c>
      <c r="S101">
        <v>22</v>
      </c>
      <c r="T101">
        <v>0.1</v>
      </c>
      <c r="U101">
        <v>0.1</v>
      </c>
      <c r="V101">
        <v>3</v>
      </c>
      <c r="W101" t="s">
        <v>167</v>
      </c>
      <c r="X101" t="s">
        <v>167</v>
      </c>
      <c r="Y101">
        <v>0.1</v>
      </c>
      <c r="Z101">
        <v>2</v>
      </c>
      <c r="AA101" t="s">
        <v>167</v>
      </c>
      <c r="AB101" t="s">
        <v>167</v>
      </c>
      <c r="AC101">
        <v>0.1</v>
      </c>
      <c r="AD101">
        <v>9</v>
      </c>
      <c r="AE101">
        <v>23.1</v>
      </c>
      <c r="AF101">
        <v>0.2</v>
      </c>
      <c r="AG101">
        <v>0.1</v>
      </c>
      <c r="AH101">
        <v>4</v>
      </c>
      <c r="AI101" t="s">
        <v>167</v>
      </c>
      <c r="AJ101" t="s">
        <v>167</v>
      </c>
      <c r="AK101">
        <v>0.1</v>
      </c>
      <c r="AL101" s="30">
        <v>7</v>
      </c>
      <c r="AM101">
        <v>17.899999999999999</v>
      </c>
      <c r="AN101">
        <v>0.1</v>
      </c>
      <c r="AO101">
        <v>0.1</v>
      </c>
      <c r="AP101">
        <v>63</v>
      </c>
      <c r="AQ101">
        <v>14.2</v>
      </c>
      <c r="AR101">
        <v>0.1</v>
      </c>
      <c r="AS101">
        <v>0.1</v>
      </c>
    </row>
    <row r="102" spans="1:45" x14ac:dyDescent="0.3">
      <c r="A102" t="s">
        <v>61</v>
      </c>
      <c r="B102">
        <v>15</v>
      </c>
      <c r="C102">
        <v>9.6</v>
      </c>
      <c r="D102">
        <v>0.2</v>
      </c>
      <c r="E102">
        <v>0.3</v>
      </c>
      <c r="F102">
        <v>24</v>
      </c>
      <c r="G102">
        <v>14.1</v>
      </c>
      <c r="H102">
        <v>0.3</v>
      </c>
      <c r="I102">
        <v>0.3</v>
      </c>
      <c r="J102">
        <v>20</v>
      </c>
      <c r="K102">
        <v>12.1</v>
      </c>
      <c r="L102">
        <v>0.3</v>
      </c>
      <c r="M102">
        <v>0.3</v>
      </c>
      <c r="N102">
        <v>18</v>
      </c>
      <c r="O102">
        <v>13.5</v>
      </c>
      <c r="P102">
        <v>0.3</v>
      </c>
      <c r="Q102">
        <v>0.3</v>
      </c>
      <c r="R102">
        <v>17</v>
      </c>
      <c r="S102">
        <v>14.8</v>
      </c>
      <c r="T102">
        <v>0.3</v>
      </c>
      <c r="U102">
        <v>0.3</v>
      </c>
      <c r="V102">
        <v>13</v>
      </c>
      <c r="W102">
        <v>11.8</v>
      </c>
      <c r="X102">
        <v>0.2</v>
      </c>
      <c r="Y102">
        <v>0.2</v>
      </c>
      <c r="Z102">
        <v>16</v>
      </c>
      <c r="AA102">
        <v>12.5</v>
      </c>
      <c r="AB102">
        <v>0.3</v>
      </c>
      <c r="AC102">
        <v>0.3</v>
      </c>
      <c r="AD102">
        <v>16</v>
      </c>
      <c r="AE102">
        <v>14.5</v>
      </c>
      <c r="AF102">
        <v>0.3</v>
      </c>
      <c r="AG102">
        <v>0.3</v>
      </c>
      <c r="AH102">
        <v>17</v>
      </c>
      <c r="AI102">
        <v>16.5</v>
      </c>
      <c r="AJ102">
        <v>0.3</v>
      </c>
      <c r="AK102">
        <v>0.2</v>
      </c>
      <c r="AL102" s="30">
        <v>19</v>
      </c>
      <c r="AM102">
        <v>15.1</v>
      </c>
      <c r="AN102">
        <v>0.3</v>
      </c>
      <c r="AO102">
        <v>0.3</v>
      </c>
      <c r="AP102">
        <v>175</v>
      </c>
      <c r="AQ102">
        <v>13.3</v>
      </c>
      <c r="AR102">
        <v>0.3</v>
      </c>
      <c r="AS102">
        <v>0.3</v>
      </c>
    </row>
    <row r="103" spans="1:45" x14ac:dyDescent="0.3">
      <c r="A103" t="s">
        <v>60</v>
      </c>
      <c r="B103">
        <v>2</v>
      </c>
      <c r="C103" t="s">
        <v>167</v>
      </c>
      <c r="D103" t="s">
        <v>167</v>
      </c>
      <c r="E103">
        <v>0.1</v>
      </c>
      <c r="F103">
        <v>5</v>
      </c>
      <c r="G103">
        <v>12.8</v>
      </c>
      <c r="H103">
        <v>0.1</v>
      </c>
      <c r="I103">
        <v>0.1</v>
      </c>
      <c r="J103">
        <v>5</v>
      </c>
      <c r="K103">
        <v>20</v>
      </c>
      <c r="L103">
        <v>0.1</v>
      </c>
      <c r="M103">
        <v>0</v>
      </c>
      <c r="N103">
        <v>6</v>
      </c>
      <c r="O103">
        <v>20</v>
      </c>
      <c r="P103">
        <v>0.1</v>
      </c>
      <c r="Q103">
        <v>0.1</v>
      </c>
      <c r="R103">
        <v>7</v>
      </c>
      <c r="S103">
        <v>24.1</v>
      </c>
      <c r="T103">
        <v>0.1</v>
      </c>
      <c r="U103">
        <v>0.1</v>
      </c>
      <c r="V103">
        <v>6</v>
      </c>
      <c r="W103">
        <v>18.2</v>
      </c>
      <c r="X103">
        <v>0.1</v>
      </c>
      <c r="Y103">
        <v>0.1</v>
      </c>
      <c r="Z103">
        <v>6</v>
      </c>
      <c r="AA103">
        <v>20.7</v>
      </c>
      <c r="AB103">
        <v>0.1</v>
      </c>
      <c r="AC103">
        <v>0.1</v>
      </c>
      <c r="AD103">
        <v>6</v>
      </c>
      <c r="AE103">
        <v>22.2</v>
      </c>
      <c r="AF103">
        <v>0.1</v>
      </c>
      <c r="AG103">
        <v>0.1</v>
      </c>
      <c r="AH103">
        <v>4</v>
      </c>
      <c r="AI103" t="s">
        <v>167</v>
      </c>
      <c r="AJ103" t="s">
        <v>167</v>
      </c>
      <c r="AK103">
        <v>0</v>
      </c>
      <c r="AL103" s="30">
        <v>3</v>
      </c>
      <c r="AM103" t="s">
        <v>167</v>
      </c>
      <c r="AN103" t="s">
        <v>167</v>
      </c>
      <c r="AO103">
        <v>0</v>
      </c>
      <c r="AP103">
        <v>50</v>
      </c>
      <c r="AQ103">
        <v>17.7</v>
      </c>
      <c r="AR103">
        <v>0.1</v>
      </c>
      <c r="AS103">
        <v>0.1</v>
      </c>
    </row>
    <row r="104" spans="1:45" x14ac:dyDescent="0.3">
      <c r="A104" t="s">
        <v>59</v>
      </c>
      <c r="B104">
        <v>38</v>
      </c>
      <c r="C104">
        <v>19.399999999999999</v>
      </c>
      <c r="D104">
        <v>0.6</v>
      </c>
      <c r="E104">
        <v>0.4</v>
      </c>
      <c r="F104">
        <v>24</v>
      </c>
      <c r="G104">
        <v>12.3</v>
      </c>
      <c r="H104">
        <v>0.3</v>
      </c>
      <c r="I104">
        <v>0.4</v>
      </c>
      <c r="J104">
        <v>27</v>
      </c>
      <c r="K104">
        <v>13.8</v>
      </c>
      <c r="L104">
        <v>0.4</v>
      </c>
      <c r="M104">
        <v>0.4</v>
      </c>
      <c r="N104">
        <v>24</v>
      </c>
      <c r="O104">
        <v>11.8</v>
      </c>
      <c r="P104">
        <v>0.4</v>
      </c>
      <c r="Q104">
        <v>0.4</v>
      </c>
      <c r="R104">
        <v>26</v>
      </c>
      <c r="S104">
        <v>13.7</v>
      </c>
      <c r="T104">
        <v>0.4</v>
      </c>
      <c r="U104">
        <v>0.4</v>
      </c>
      <c r="V104">
        <v>24</v>
      </c>
      <c r="W104">
        <v>13.7</v>
      </c>
      <c r="X104">
        <v>0.4</v>
      </c>
      <c r="Y104">
        <v>0.4</v>
      </c>
      <c r="Z104">
        <v>23</v>
      </c>
      <c r="AA104">
        <v>12.9</v>
      </c>
      <c r="AB104">
        <v>0.4</v>
      </c>
      <c r="AC104">
        <v>0.4</v>
      </c>
      <c r="AD104">
        <v>24</v>
      </c>
      <c r="AE104">
        <v>15.9</v>
      </c>
      <c r="AF104">
        <v>0.4</v>
      </c>
      <c r="AG104">
        <v>0.3</v>
      </c>
      <c r="AH104">
        <v>14</v>
      </c>
      <c r="AI104">
        <v>10.4</v>
      </c>
      <c r="AJ104">
        <v>0.2</v>
      </c>
      <c r="AK104">
        <v>0.3</v>
      </c>
      <c r="AL104" s="30">
        <v>24</v>
      </c>
      <c r="AM104">
        <v>16.7</v>
      </c>
      <c r="AN104">
        <v>0.4</v>
      </c>
      <c r="AO104">
        <v>0.3</v>
      </c>
      <c r="AP104">
        <v>248</v>
      </c>
      <c r="AQ104">
        <v>14.1</v>
      </c>
      <c r="AR104">
        <v>0.4</v>
      </c>
      <c r="AS104">
        <v>0.4</v>
      </c>
    </row>
    <row r="105" spans="1:45" x14ac:dyDescent="0.3">
      <c r="A105" t="s">
        <v>58</v>
      </c>
      <c r="B105">
        <v>17</v>
      </c>
      <c r="C105">
        <v>23.6</v>
      </c>
      <c r="D105">
        <v>0.3</v>
      </c>
      <c r="E105">
        <v>0.2</v>
      </c>
      <c r="F105">
        <v>10</v>
      </c>
      <c r="G105">
        <v>13.7</v>
      </c>
      <c r="H105">
        <v>0.1</v>
      </c>
      <c r="I105">
        <v>0.1</v>
      </c>
      <c r="J105">
        <v>9</v>
      </c>
      <c r="K105">
        <v>15</v>
      </c>
      <c r="L105">
        <v>0.1</v>
      </c>
      <c r="M105">
        <v>0.1</v>
      </c>
      <c r="N105">
        <v>13</v>
      </c>
      <c r="O105">
        <v>18.600000000000001</v>
      </c>
      <c r="P105">
        <v>0.2</v>
      </c>
      <c r="Q105">
        <v>0.1</v>
      </c>
      <c r="R105">
        <v>15</v>
      </c>
      <c r="S105">
        <v>22.1</v>
      </c>
      <c r="T105">
        <v>0.2</v>
      </c>
      <c r="U105">
        <v>0.1</v>
      </c>
      <c r="V105">
        <v>6</v>
      </c>
      <c r="W105">
        <v>9</v>
      </c>
      <c r="X105">
        <v>0.1</v>
      </c>
      <c r="Y105">
        <v>0.2</v>
      </c>
      <c r="Z105">
        <v>9</v>
      </c>
      <c r="AA105">
        <v>13</v>
      </c>
      <c r="AB105">
        <v>0.2</v>
      </c>
      <c r="AC105">
        <v>0.2</v>
      </c>
      <c r="AD105">
        <v>12</v>
      </c>
      <c r="AE105">
        <v>19</v>
      </c>
      <c r="AF105">
        <v>0.2</v>
      </c>
      <c r="AG105">
        <v>0.1</v>
      </c>
      <c r="AH105">
        <v>12</v>
      </c>
      <c r="AI105">
        <v>21.1</v>
      </c>
      <c r="AJ105">
        <v>0.2</v>
      </c>
      <c r="AK105">
        <v>0.1</v>
      </c>
      <c r="AL105" s="30">
        <v>13</v>
      </c>
      <c r="AM105">
        <v>17.8</v>
      </c>
      <c r="AN105">
        <v>0.2</v>
      </c>
      <c r="AO105">
        <v>0.2</v>
      </c>
      <c r="AP105">
        <v>116</v>
      </c>
      <c r="AQ105">
        <v>17.3</v>
      </c>
      <c r="AR105">
        <v>0.2</v>
      </c>
      <c r="AS105">
        <v>0.1</v>
      </c>
    </row>
    <row r="106" spans="1:45" x14ac:dyDescent="0.3">
      <c r="A106" t="s">
        <v>57</v>
      </c>
      <c r="B106">
        <v>5</v>
      </c>
      <c r="C106">
        <v>19.2</v>
      </c>
      <c r="D106">
        <v>0.1</v>
      </c>
      <c r="E106">
        <v>0.1</v>
      </c>
      <c r="F106">
        <v>5</v>
      </c>
      <c r="G106">
        <v>20</v>
      </c>
      <c r="H106">
        <v>0.1</v>
      </c>
      <c r="I106">
        <v>0.1</v>
      </c>
      <c r="J106">
        <v>2</v>
      </c>
      <c r="K106" t="s">
        <v>167</v>
      </c>
      <c r="L106" t="s">
        <v>167</v>
      </c>
      <c r="M106">
        <v>0.1</v>
      </c>
      <c r="N106">
        <v>5</v>
      </c>
      <c r="O106">
        <v>22.7</v>
      </c>
      <c r="P106">
        <v>0.1</v>
      </c>
      <c r="Q106">
        <v>0</v>
      </c>
      <c r="R106">
        <v>9</v>
      </c>
      <c r="S106">
        <v>36</v>
      </c>
      <c r="T106">
        <v>0.1</v>
      </c>
      <c r="U106">
        <v>0.1</v>
      </c>
      <c r="V106">
        <v>4</v>
      </c>
      <c r="W106" t="s">
        <v>167</v>
      </c>
      <c r="X106" t="s">
        <v>167</v>
      </c>
      <c r="Y106">
        <v>0.1</v>
      </c>
      <c r="Z106">
        <v>4</v>
      </c>
      <c r="AA106" t="s">
        <v>167</v>
      </c>
      <c r="AB106" t="s">
        <v>167</v>
      </c>
      <c r="AC106">
        <v>0.1</v>
      </c>
      <c r="AD106">
        <v>3</v>
      </c>
      <c r="AE106" t="s">
        <v>167</v>
      </c>
      <c r="AF106" t="s">
        <v>167</v>
      </c>
      <c r="AG106">
        <v>0</v>
      </c>
      <c r="AH106">
        <v>3</v>
      </c>
      <c r="AI106" t="s">
        <v>167</v>
      </c>
      <c r="AJ106" t="s">
        <v>167</v>
      </c>
      <c r="AK106">
        <v>0.1</v>
      </c>
      <c r="AL106" s="30">
        <v>10</v>
      </c>
      <c r="AM106">
        <v>41.7</v>
      </c>
      <c r="AN106">
        <v>0.2</v>
      </c>
      <c r="AO106">
        <v>0.1</v>
      </c>
      <c r="AP106">
        <v>50</v>
      </c>
      <c r="AQ106">
        <v>19.5</v>
      </c>
      <c r="AR106">
        <v>0.1</v>
      </c>
      <c r="AS106">
        <v>0.1</v>
      </c>
    </row>
    <row r="107" spans="1:45" x14ac:dyDescent="0.3">
      <c r="A107" t="s">
        <v>56</v>
      </c>
      <c r="B107">
        <v>8</v>
      </c>
      <c r="C107">
        <v>11.6</v>
      </c>
      <c r="D107">
        <v>0.1</v>
      </c>
      <c r="E107">
        <v>0.2</v>
      </c>
      <c r="F107">
        <v>8</v>
      </c>
      <c r="G107">
        <v>11.6</v>
      </c>
      <c r="H107">
        <v>0.1</v>
      </c>
      <c r="I107">
        <v>0.1</v>
      </c>
      <c r="J107">
        <v>4</v>
      </c>
      <c r="K107" t="s">
        <v>167</v>
      </c>
      <c r="L107" t="s">
        <v>167</v>
      </c>
      <c r="M107">
        <v>0.2</v>
      </c>
      <c r="N107">
        <v>10</v>
      </c>
      <c r="O107">
        <v>14.3</v>
      </c>
      <c r="P107">
        <v>0.2</v>
      </c>
      <c r="Q107">
        <v>0.1</v>
      </c>
      <c r="R107">
        <v>13</v>
      </c>
      <c r="S107">
        <v>26.5</v>
      </c>
      <c r="T107">
        <v>0.2</v>
      </c>
      <c r="U107">
        <v>0.1</v>
      </c>
      <c r="V107">
        <v>8</v>
      </c>
      <c r="W107">
        <v>15.7</v>
      </c>
      <c r="X107">
        <v>0.1</v>
      </c>
      <c r="Y107">
        <v>0.1</v>
      </c>
      <c r="Z107">
        <v>6</v>
      </c>
      <c r="AA107">
        <v>11.1</v>
      </c>
      <c r="AB107">
        <v>0.1</v>
      </c>
      <c r="AC107">
        <v>0.1</v>
      </c>
      <c r="AD107">
        <v>3</v>
      </c>
      <c r="AE107" t="s">
        <v>167</v>
      </c>
      <c r="AF107" t="s">
        <v>167</v>
      </c>
      <c r="AG107">
        <v>0.1</v>
      </c>
      <c r="AH107">
        <v>10</v>
      </c>
      <c r="AI107">
        <v>19.600000000000001</v>
      </c>
      <c r="AJ107">
        <v>0.2</v>
      </c>
      <c r="AK107">
        <v>0.1</v>
      </c>
      <c r="AL107" s="30">
        <v>7</v>
      </c>
      <c r="AM107">
        <v>13.2</v>
      </c>
      <c r="AN107">
        <v>0.1</v>
      </c>
      <c r="AO107">
        <v>0.1</v>
      </c>
      <c r="AP107">
        <v>77</v>
      </c>
      <c r="AQ107">
        <v>13.3</v>
      </c>
      <c r="AR107">
        <v>0.1</v>
      </c>
      <c r="AS107">
        <v>0.1</v>
      </c>
    </row>
    <row r="108" spans="1:45" x14ac:dyDescent="0.3">
      <c r="A108" t="s">
        <v>55</v>
      </c>
      <c r="B108">
        <v>0</v>
      </c>
      <c r="C108">
        <v>0</v>
      </c>
      <c r="D108">
        <v>0</v>
      </c>
      <c r="E108" t="s">
        <v>167</v>
      </c>
      <c r="F108">
        <v>0</v>
      </c>
      <c r="G108">
        <v>0</v>
      </c>
      <c r="H108">
        <v>0</v>
      </c>
      <c r="I108" t="s">
        <v>167</v>
      </c>
      <c r="J108">
        <v>0</v>
      </c>
      <c r="K108">
        <v>0</v>
      </c>
      <c r="L108">
        <v>0</v>
      </c>
      <c r="M108" t="s">
        <v>167</v>
      </c>
      <c r="N108">
        <v>0</v>
      </c>
      <c r="O108">
        <v>0</v>
      </c>
      <c r="P108">
        <v>0</v>
      </c>
      <c r="Q108" t="s">
        <v>167</v>
      </c>
      <c r="R108">
        <v>0</v>
      </c>
      <c r="S108">
        <v>0</v>
      </c>
      <c r="T108">
        <v>0</v>
      </c>
      <c r="U108" t="s">
        <v>167</v>
      </c>
      <c r="V108">
        <v>0</v>
      </c>
      <c r="W108">
        <v>0</v>
      </c>
      <c r="X108">
        <v>0</v>
      </c>
      <c r="Y108" t="s">
        <v>167</v>
      </c>
      <c r="Z108">
        <v>0</v>
      </c>
      <c r="AA108">
        <v>0</v>
      </c>
      <c r="AB108">
        <v>0</v>
      </c>
      <c r="AC108" t="s">
        <v>167</v>
      </c>
      <c r="AD108">
        <v>0</v>
      </c>
      <c r="AE108">
        <v>0</v>
      </c>
      <c r="AF108">
        <v>0</v>
      </c>
      <c r="AG108" t="s">
        <v>167</v>
      </c>
      <c r="AH108">
        <v>0</v>
      </c>
      <c r="AI108">
        <v>0</v>
      </c>
      <c r="AJ108">
        <v>0</v>
      </c>
      <c r="AK108" t="s">
        <v>167</v>
      </c>
      <c r="AL108" s="30">
        <v>0</v>
      </c>
      <c r="AM108">
        <v>0</v>
      </c>
      <c r="AN108">
        <v>0</v>
      </c>
      <c r="AO108">
        <v>0</v>
      </c>
      <c r="AP108">
        <v>0</v>
      </c>
      <c r="AQ108">
        <v>0</v>
      </c>
      <c r="AR108">
        <v>0</v>
      </c>
      <c r="AS108">
        <v>0</v>
      </c>
    </row>
    <row r="109" spans="1:45" x14ac:dyDescent="0.3">
      <c r="A109" t="s">
        <v>54</v>
      </c>
      <c r="B109">
        <v>225</v>
      </c>
      <c r="C109">
        <v>15.3</v>
      </c>
      <c r="D109">
        <v>3.4</v>
      </c>
      <c r="E109">
        <v>3.2</v>
      </c>
      <c r="F109">
        <v>272</v>
      </c>
      <c r="G109">
        <v>16.399999999999999</v>
      </c>
      <c r="H109">
        <v>3.9</v>
      </c>
      <c r="I109">
        <v>3.4</v>
      </c>
      <c r="J109">
        <v>250</v>
      </c>
      <c r="K109">
        <v>14.5</v>
      </c>
      <c r="L109">
        <v>3.5</v>
      </c>
      <c r="M109">
        <v>3.4</v>
      </c>
      <c r="N109">
        <v>235</v>
      </c>
      <c r="O109">
        <v>14.8</v>
      </c>
      <c r="P109">
        <v>3.6</v>
      </c>
      <c r="Q109">
        <v>3.4</v>
      </c>
      <c r="R109">
        <v>237</v>
      </c>
      <c r="S109">
        <v>14.1</v>
      </c>
      <c r="T109">
        <v>3.8</v>
      </c>
      <c r="U109">
        <v>3.7</v>
      </c>
      <c r="V109">
        <v>219</v>
      </c>
      <c r="W109">
        <v>14.1</v>
      </c>
      <c r="X109">
        <v>3.6</v>
      </c>
      <c r="Y109">
        <v>3.5</v>
      </c>
      <c r="Z109">
        <v>230</v>
      </c>
      <c r="AA109">
        <v>14.8</v>
      </c>
      <c r="AB109">
        <v>3.9</v>
      </c>
      <c r="AC109">
        <v>3.5</v>
      </c>
      <c r="AD109">
        <v>239</v>
      </c>
      <c r="AE109">
        <v>15.6</v>
      </c>
      <c r="AF109">
        <v>4.0999999999999996</v>
      </c>
      <c r="AG109">
        <v>3.5</v>
      </c>
      <c r="AH109">
        <v>221</v>
      </c>
      <c r="AI109">
        <v>15</v>
      </c>
      <c r="AJ109">
        <v>3.8</v>
      </c>
      <c r="AK109">
        <v>3.4</v>
      </c>
      <c r="AL109" s="30">
        <v>221</v>
      </c>
      <c r="AM109">
        <v>15.4</v>
      </c>
      <c r="AN109">
        <v>3.5</v>
      </c>
      <c r="AO109">
        <v>3.2</v>
      </c>
      <c r="AP109" s="1">
        <v>2349</v>
      </c>
      <c r="AQ109">
        <v>15</v>
      </c>
      <c r="AR109">
        <v>3.7</v>
      </c>
      <c r="AS109">
        <v>3.4</v>
      </c>
    </row>
    <row r="110" spans="1:45" x14ac:dyDescent="0.3">
      <c r="A110" t="s">
        <v>53</v>
      </c>
      <c r="B110">
        <v>64</v>
      </c>
      <c r="C110">
        <v>12.8</v>
      </c>
      <c r="D110">
        <v>1</v>
      </c>
      <c r="E110">
        <v>1.1000000000000001</v>
      </c>
      <c r="F110">
        <v>77</v>
      </c>
      <c r="G110">
        <v>12.2</v>
      </c>
      <c r="H110">
        <v>1.1000000000000001</v>
      </c>
      <c r="I110">
        <v>1.3</v>
      </c>
      <c r="J110">
        <v>91</v>
      </c>
      <c r="K110">
        <v>12.6</v>
      </c>
      <c r="L110">
        <v>1.3</v>
      </c>
      <c r="M110">
        <v>1.4</v>
      </c>
      <c r="N110">
        <v>105</v>
      </c>
      <c r="O110">
        <v>16.5</v>
      </c>
      <c r="P110">
        <v>1.6</v>
      </c>
      <c r="Q110">
        <v>1.3</v>
      </c>
      <c r="R110">
        <v>88</v>
      </c>
      <c r="S110">
        <v>14.7</v>
      </c>
      <c r="T110">
        <v>1.4</v>
      </c>
      <c r="U110">
        <v>1.3</v>
      </c>
      <c r="V110">
        <v>57</v>
      </c>
      <c r="W110">
        <v>10</v>
      </c>
      <c r="X110">
        <v>0.9</v>
      </c>
      <c r="Y110">
        <v>1.3</v>
      </c>
      <c r="Z110">
        <v>69</v>
      </c>
      <c r="AA110">
        <v>12.4</v>
      </c>
      <c r="AB110">
        <v>1.2</v>
      </c>
      <c r="AC110">
        <v>1.3</v>
      </c>
      <c r="AD110">
        <v>70</v>
      </c>
      <c r="AE110">
        <v>14</v>
      </c>
      <c r="AF110">
        <v>1.2</v>
      </c>
      <c r="AG110">
        <v>1.2</v>
      </c>
      <c r="AH110">
        <v>75</v>
      </c>
      <c r="AI110">
        <v>12.9</v>
      </c>
      <c r="AJ110">
        <v>1.3</v>
      </c>
      <c r="AK110">
        <v>1.3</v>
      </c>
      <c r="AL110" s="30">
        <v>74</v>
      </c>
      <c r="AM110">
        <v>12.4</v>
      </c>
      <c r="AN110">
        <v>1.2</v>
      </c>
      <c r="AO110">
        <v>1.3</v>
      </c>
      <c r="AP110">
        <v>770</v>
      </c>
      <c r="AQ110">
        <v>13.1</v>
      </c>
      <c r="AR110">
        <v>1.2</v>
      </c>
      <c r="AS110">
        <v>1.3</v>
      </c>
    </row>
    <row r="111" spans="1:45" x14ac:dyDescent="0.3">
      <c r="A111" t="s">
        <v>52</v>
      </c>
      <c r="B111">
        <v>3</v>
      </c>
      <c r="C111" t="s">
        <v>167</v>
      </c>
      <c r="D111" t="s">
        <v>167</v>
      </c>
      <c r="E111">
        <v>0</v>
      </c>
      <c r="F111">
        <v>2</v>
      </c>
      <c r="G111" t="s">
        <v>167</v>
      </c>
      <c r="H111" t="s">
        <v>167</v>
      </c>
      <c r="I111">
        <v>0</v>
      </c>
      <c r="J111">
        <v>3</v>
      </c>
      <c r="K111" t="s">
        <v>167</v>
      </c>
      <c r="L111" t="s">
        <v>167</v>
      </c>
      <c r="M111">
        <v>0.1</v>
      </c>
      <c r="N111">
        <v>4</v>
      </c>
      <c r="O111" t="s">
        <v>167</v>
      </c>
      <c r="P111" t="s">
        <v>167</v>
      </c>
      <c r="Q111">
        <v>0</v>
      </c>
      <c r="R111">
        <v>0</v>
      </c>
      <c r="S111">
        <v>0</v>
      </c>
      <c r="T111">
        <v>0</v>
      </c>
      <c r="U111">
        <v>0</v>
      </c>
      <c r="V111">
        <v>3</v>
      </c>
      <c r="W111" t="s">
        <v>167</v>
      </c>
      <c r="X111" t="s">
        <v>167</v>
      </c>
      <c r="Y111">
        <v>0</v>
      </c>
      <c r="Z111">
        <v>1</v>
      </c>
      <c r="AA111" t="s">
        <v>167</v>
      </c>
      <c r="AB111" t="s">
        <v>167</v>
      </c>
      <c r="AC111">
        <v>0</v>
      </c>
      <c r="AD111">
        <v>3</v>
      </c>
      <c r="AE111" t="s">
        <v>167</v>
      </c>
      <c r="AF111" t="s">
        <v>167</v>
      </c>
      <c r="AG111">
        <v>0.1</v>
      </c>
      <c r="AH111">
        <v>2</v>
      </c>
      <c r="AI111" t="s">
        <v>167</v>
      </c>
      <c r="AJ111" t="s">
        <v>167</v>
      </c>
      <c r="AK111">
        <v>0</v>
      </c>
      <c r="AL111" s="30">
        <v>5</v>
      </c>
      <c r="AM111">
        <v>19.2</v>
      </c>
      <c r="AN111">
        <v>0.1</v>
      </c>
      <c r="AO111">
        <v>0.1</v>
      </c>
      <c r="AP111">
        <v>26</v>
      </c>
      <c r="AQ111">
        <v>12.4</v>
      </c>
      <c r="AR111">
        <v>0</v>
      </c>
      <c r="AS111">
        <v>0</v>
      </c>
    </row>
    <row r="112" spans="1:45" x14ac:dyDescent="0.3">
      <c r="A112" t="s">
        <v>51</v>
      </c>
      <c r="B112">
        <v>4</v>
      </c>
      <c r="C112" t="s">
        <v>167</v>
      </c>
      <c r="D112" t="s">
        <v>167</v>
      </c>
      <c r="E112">
        <v>0.1</v>
      </c>
      <c r="F112">
        <v>6</v>
      </c>
      <c r="G112">
        <v>15.8</v>
      </c>
      <c r="H112">
        <v>0.1</v>
      </c>
      <c r="I112">
        <v>0.1</v>
      </c>
      <c r="J112">
        <v>5</v>
      </c>
      <c r="K112">
        <v>19.2</v>
      </c>
      <c r="L112">
        <v>0.1</v>
      </c>
      <c r="M112">
        <v>0.1</v>
      </c>
      <c r="N112">
        <v>3</v>
      </c>
      <c r="O112" t="s">
        <v>167</v>
      </c>
      <c r="P112" t="s">
        <v>167</v>
      </c>
      <c r="Q112">
        <v>0.1</v>
      </c>
      <c r="R112">
        <v>1</v>
      </c>
      <c r="S112" t="s">
        <v>167</v>
      </c>
      <c r="T112" t="s">
        <v>167</v>
      </c>
      <c r="U112">
        <v>0.1</v>
      </c>
      <c r="V112">
        <v>7</v>
      </c>
      <c r="W112">
        <v>26.9</v>
      </c>
      <c r="X112">
        <v>0.1</v>
      </c>
      <c r="Y112">
        <v>0.1</v>
      </c>
      <c r="Z112">
        <v>1</v>
      </c>
      <c r="AA112" t="s">
        <v>167</v>
      </c>
      <c r="AB112" t="s">
        <v>167</v>
      </c>
      <c r="AC112">
        <v>0.1</v>
      </c>
      <c r="AD112">
        <v>1</v>
      </c>
      <c r="AE112" t="s">
        <v>167</v>
      </c>
      <c r="AF112" t="s">
        <v>167</v>
      </c>
      <c r="AG112">
        <v>0.1</v>
      </c>
      <c r="AH112">
        <v>4</v>
      </c>
      <c r="AI112" t="s">
        <v>167</v>
      </c>
      <c r="AJ112" t="s">
        <v>167</v>
      </c>
      <c r="AK112">
        <v>0.1</v>
      </c>
      <c r="AL112" s="30">
        <v>4</v>
      </c>
      <c r="AM112" t="s">
        <v>167</v>
      </c>
      <c r="AN112" t="s">
        <v>167</v>
      </c>
      <c r="AO112">
        <v>0</v>
      </c>
      <c r="AP112">
        <v>36</v>
      </c>
      <c r="AQ112">
        <v>13.5</v>
      </c>
      <c r="AR112">
        <v>0.1</v>
      </c>
      <c r="AS112">
        <v>0.1</v>
      </c>
    </row>
    <row r="113" spans="1:45" x14ac:dyDescent="0.3">
      <c r="A113" t="s">
        <v>50</v>
      </c>
      <c r="B113">
        <v>31</v>
      </c>
      <c r="C113">
        <v>11.7</v>
      </c>
      <c r="D113">
        <v>0.5</v>
      </c>
      <c r="E113">
        <v>0.6</v>
      </c>
      <c r="F113">
        <v>36</v>
      </c>
      <c r="G113">
        <v>9.9</v>
      </c>
      <c r="H113">
        <v>0.5</v>
      </c>
      <c r="I113">
        <v>0.7</v>
      </c>
      <c r="J113">
        <v>43</v>
      </c>
      <c r="K113">
        <v>12.5</v>
      </c>
      <c r="L113">
        <v>0.6</v>
      </c>
      <c r="M113">
        <v>0.7</v>
      </c>
      <c r="N113">
        <v>53</v>
      </c>
      <c r="O113">
        <v>15.8</v>
      </c>
      <c r="P113">
        <v>0.8</v>
      </c>
      <c r="Q113">
        <v>0.7</v>
      </c>
      <c r="R113">
        <v>34</v>
      </c>
      <c r="S113">
        <v>10.7</v>
      </c>
      <c r="T113">
        <v>0.5</v>
      </c>
      <c r="U113">
        <v>0.7</v>
      </c>
      <c r="V113">
        <v>42</v>
      </c>
      <c r="W113">
        <v>13.9</v>
      </c>
      <c r="X113">
        <v>0.7</v>
      </c>
      <c r="Y113">
        <v>0.7</v>
      </c>
      <c r="Z113">
        <v>25</v>
      </c>
      <c r="AA113">
        <v>8.8000000000000007</v>
      </c>
      <c r="AB113">
        <v>0.4</v>
      </c>
      <c r="AC113">
        <v>0.6</v>
      </c>
      <c r="AD113">
        <v>34</v>
      </c>
      <c r="AE113">
        <v>12.1</v>
      </c>
      <c r="AF113">
        <v>0.6</v>
      </c>
      <c r="AG113">
        <v>0.7</v>
      </c>
      <c r="AH113">
        <v>33</v>
      </c>
      <c r="AI113">
        <v>11.5</v>
      </c>
      <c r="AJ113">
        <v>0.6</v>
      </c>
      <c r="AK113">
        <v>0.7</v>
      </c>
      <c r="AL113" s="30">
        <v>39</v>
      </c>
      <c r="AM113">
        <v>13.1</v>
      </c>
      <c r="AN113">
        <v>0.6</v>
      </c>
      <c r="AO113">
        <v>0.7</v>
      </c>
      <c r="AP113">
        <v>370</v>
      </c>
      <c r="AQ113">
        <v>12</v>
      </c>
      <c r="AR113">
        <v>0.6</v>
      </c>
      <c r="AS113">
        <v>0.7</v>
      </c>
    </row>
    <row r="114" spans="1:45" x14ac:dyDescent="0.3">
      <c r="A114" t="s">
        <v>49</v>
      </c>
      <c r="B114">
        <v>20</v>
      </c>
      <c r="C114">
        <v>13.5</v>
      </c>
      <c r="D114">
        <v>0.3</v>
      </c>
      <c r="E114">
        <v>0.3</v>
      </c>
      <c r="F114">
        <v>25</v>
      </c>
      <c r="G114">
        <v>15.1</v>
      </c>
      <c r="H114">
        <v>0.4</v>
      </c>
      <c r="I114">
        <v>0.3</v>
      </c>
      <c r="J114">
        <v>28</v>
      </c>
      <c r="K114">
        <v>20.100000000000001</v>
      </c>
      <c r="L114">
        <v>0.4</v>
      </c>
      <c r="M114">
        <v>0.3</v>
      </c>
      <c r="N114">
        <v>23</v>
      </c>
      <c r="O114">
        <v>14.1</v>
      </c>
      <c r="P114">
        <v>0.4</v>
      </c>
      <c r="Q114">
        <v>0.3</v>
      </c>
      <c r="R114">
        <v>15</v>
      </c>
      <c r="S114">
        <v>9.6</v>
      </c>
      <c r="T114">
        <v>0.2</v>
      </c>
      <c r="U114">
        <v>0.3</v>
      </c>
      <c r="V114">
        <v>18</v>
      </c>
      <c r="W114">
        <v>10.3</v>
      </c>
      <c r="X114">
        <v>0.3</v>
      </c>
      <c r="Y114">
        <v>0.4</v>
      </c>
      <c r="Z114">
        <v>21</v>
      </c>
      <c r="AA114">
        <v>15.8</v>
      </c>
      <c r="AB114">
        <v>0.4</v>
      </c>
      <c r="AC114">
        <v>0.3</v>
      </c>
      <c r="AD114">
        <v>17</v>
      </c>
      <c r="AE114">
        <v>13.1</v>
      </c>
      <c r="AF114">
        <v>0.3</v>
      </c>
      <c r="AG114">
        <v>0.3</v>
      </c>
      <c r="AH114">
        <v>23</v>
      </c>
      <c r="AI114">
        <v>17.3</v>
      </c>
      <c r="AJ114">
        <v>0.4</v>
      </c>
      <c r="AK114">
        <v>0.3</v>
      </c>
      <c r="AL114" s="30">
        <v>19</v>
      </c>
      <c r="AM114">
        <v>12.5</v>
      </c>
      <c r="AN114">
        <v>0.3</v>
      </c>
      <c r="AO114">
        <v>0.3</v>
      </c>
      <c r="AP114">
        <v>209</v>
      </c>
      <c r="AQ114">
        <v>14</v>
      </c>
      <c r="AR114">
        <v>0.3</v>
      </c>
      <c r="AS114">
        <v>0.3</v>
      </c>
    </row>
    <row r="115" spans="1:45" x14ac:dyDescent="0.3">
      <c r="A115" t="s">
        <v>48</v>
      </c>
      <c r="B115">
        <v>0</v>
      </c>
      <c r="C115">
        <v>0</v>
      </c>
      <c r="D115">
        <v>0</v>
      </c>
      <c r="E115" t="s">
        <v>167</v>
      </c>
      <c r="F115">
        <v>0</v>
      </c>
      <c r="G115">
        <v>0</v>
      </c>
      <c r="H115">
        <v>0</v>
      </c>
      <c r="I115" t="s">
        <v>167</v>
      </c>
      <c r="J115">
        <v>0</v>
      </c>
      <c r="K115">
        <v>0</v>
      </c>
      <c r="L115">
        <v>0</v>
      </c>
      <c r="M115" t="s">
        <v>167</v>
      </c>
      <c r="N115">
        <v>1</v>
      </c>
      <c r="O115" t="s">
        <v>167</v>
      </c>
      <c r="P115" t="s">
        <v>167</v>
      </c>
      <c r="Q115" t="s">
        <v>167</v>
      </c>
      <c r="R115">
        <v>0</v>
      </c>
      <c r="S115">
        <v>0</v>
      </c>
      <c r="T115">
        <v>0</v>
      </c>
      <c r="U115" t="s">
        <v>167</v>
      </c>
      <c r="V115">
        <v>3</v>
      </c>
      <c r="W115" t="s">
        <v>167</v>
      </c>
      <c r="X115" t="s">
        <v>167</v>
      </c>
      <c r="Y115" t="s">
        <v>167</v>
      </c>
      <c r="Z115">
        <v>0</v>
      </c>
      <c r="AA115">
        <v>0</v>
      </c>
      <c r="AB115">
        <v>0</v>
      </c>
      <c r="AC115" t="s">
        <v>167</v>
      </c>
      <c r="AD115">
        <v>0</v>
      </c>
      <c r="AE115">
        <v>0</v>
      </c>
      <c r="AF115">
        <v>0</v>
      </c>
      <c r="AG115" t="s">
        <v>167</v>
      </c>
      <c r="AH115">
        <v>0</v>
      </c>
      <c r="AI115">
        <v>0</v>
      </c>
      <c r="AJ115">
        <v>0</v>
      </c>
      <c r="AK115" t="s">
        <v>167</v>
      </c>
      <c r="AL115" s="30">
        <v>0</v>
      </c>
      <c r="AM115">
        <v>0</v>
      </c>
      <c r="AN115">
        <v>0</v>
      </c>
      <c r="AO115" t="s">
        <v>167</v>
      </c>
      <c r="AP115">
        <v>4</v>
      </c>
      <c r="AQ115" t="s">
        <v>167</v>
      </c>
      <c r="AR115" t="s">
        <v>167</v>
      </c>
      <c r="AS115">
        <v>0</v>
      </c>
    </row>
    <row r="116" spans="1:45" x14ac:dyDescent="0.3">
      <c r="A116" t="s">
        <v>47</v>
      </c>
      <c r="B116">
        <v>0</v>
      </c>
      <c r="C116">
        <v>0</v>
      </c>
      <c r="D116">
        <v>0</v>
      </c>
      <c r="E116">
        <v>0.1</v>
      </c>
      <c r="F116">
        <v>7</v>
      </c>
      <c r="G116">
        <v>25</v>
      </c>
      <c r="H116">
        <v>0.1</v>
      </c>
      <c r="I116">
        <v>0.1</v>
      </c>
      <c r="J116">
        <v>3</v>
      </c>
      <c r="K116" t="s">
        <v>167</v>
      </c>
      <c r="L116" t="s">
        <v>167</v>
      </c>
      <c r="M116">
        <v>0.1</v>
      </c>
      <c r="N116">
        <v>2</v>
      </c>
      <c r="O116" t="s">
        <v>167</v>
      </c>
      <c r="P116" t="s">
        <v>167</v>
      </c>
      <c r="Q116">
        <v>0</v>
      </c>
      <c r="R116">
        <v>3</v>
      </c>
      <c r="S116" t="s">
        <v>167</v>
      </c>
      <c r="T116" t="s">
        <v>167</v>
      </c>
      <c r="U116">
        <v>0.1</v>
      </c>
      <c r="V116">
        <v>1</v>
      </c>
      <c r="W116" t="s">
        <v>167</v>
      </c>
      <c r="X116" t="s">
        <v>167</v>
      </c>
      <c r="Y116">
        <v>0</v>
      </c>
      <c r="Z116">
        <v>2</v>
      </c>
      <c r="AA116" t="s">
        <v>167</v>
      </c>
      <c r="AB116" t="s">
        <v>167</v>
      </c>
      <c r="AC116">
        <v>0.1</v>
      </c>
      <c r="AD116">
        <v>1</v>
      </c>
      <c r="AE116" t="s">
        <v>167</v>
      </c>
      <c r="AF116" t="s">
        <v>167</v>
      </c>
      <c r="AG116">
        <v>0</v>
      </c>
      <c r="AH116">
        <v>6</v>
      </c>
      <c r="AI116">
        <v>25</v>
      </c>
      <c r="AJ116">
        <v>0.1</v>
      </c>
      <c r="AK116">
        <v>0.1</v>
      </c>
      <c r="AL116" s="30">
        <v>2</v>
      </c>
      <c r="AM116" t="s">
        <v>167</v>
      </c>
      <c r="AN116" t="s">
        <v>167</v>
      </c>
      <c r="AO116">
        <v>0</v>
      </c>
      <c r="AP116">
        <v>27</v>
      </c>
      <c r="AQ116">
        <v>11.6</v>
      </c>
      <c r="AR116">
        <v>0</v>
      </c>
      <c r="AS116">
        <v>0.1</v>
      </c>
    </row>
    <row r="117" spans="1:45" x14ac:dyDescent="0.3">
      <c r="A117" t="s">
        <v>46</v>
      </c>
      <c r="B117">
        <v>3</v>
      </c>
      <c r="C117" t="s">
        <v>167</v>
      </c>
      <c r="D117" t="s">
        <v>167</v>
      </c>
      <c r="E117">
        <v>0</v>
      </c>
      <c r="F117">
        <v>2</v>
      </c>
      <c r="G117" t="s">
        <v>167</v>
      </c>
      <c r="H117" t="s">
        <v>167</v>
      </c>
      <c r="I117">
        <v>0</v>
      </c>
      <c r="J117">
        <v>8</v>
      </c>
      <c r="K117">
        <v>24.2</v>
      </c>
      <c r="L117">
        <v>0.1</v>
      </c>
      <c r="M117">
        <v>0.1</v>
      </c>
      <c r="N117">
        <v>0</v>
      </c>
      <c r="O117">
        <v>0</v>
      </c>
      <c r="P117">
        <v>0</v>
      </c>
      <c r="Q117">
        <v>0</v>
      </c>
      <c r="R117">
        <v>4</v>
      </c>
      <c r="S117" t="s">
        <v>167</v>
      </c>
      <c r="T117" t="s">
        <v>167</v>
      </c>
      <c r="U117">
        <v>0</v>
      </c>
      <c r="V117">
        <v>3</v>
      </c>
      <c r="W117" t="s">
        <v>167</v>
      </c>
      <c r="X117" t="s">
        <v>167</v>
      </c>
      <c r="Y117">
        <v>0</v>
      </c>
      <c r="Z117">
        <v>2</v>
      </c>
      <c r="AA117" t="s">
        <v>167</v>
      </c>
      <c r="AB117" t="s">
        <v>167</v>
      </c>
      <c r="AC117">
        <v>0</v>
      </c>
      <c r="AD117">
        <v>3</v>
      </c>
      <c r="AE117" t="s">
        <v>167</v>
      </c>
      <c r="AF117" t="s">
        <v>167</v>
      </c>
      <c r="AG117">
        <v>0</v>
      </c>
      <c r="AH117">
        <v>1</v>
      </c>
      <c r="AI117" t="s">
        <v>167</v>
      </c>
      <c r="AJ117" t="s">
        <v>167</v>
      </c>
      <c r="AK117">
        <v>0</v>
      </c>
      <c r="AL117" s="30">
        <v>7</v>
      </c>
      <c r="AM117">
        <v>38.9</v>
      </c>
      <c r="AN117">
        <v>0.1</v>
      </c>
      <c r="AO117">
        <v>0</v>
      </c>
      <c r="AP117">
        <v>33</v>
      </c>
      <c r="AQ117">
        <v>17.5</v>
      </c>
      <c r="AR117">
        <v>0.1</v>
      </c>
      <c r="AS117">
        <v>0</v>
      </c>
    </row>
    <row r="118" spans="1:45" x14ac:dyDescent="0.3">
      <c r="A118" t="s">
        <v>45</v>
      </c>
      <c r="B118">
        <v>19</v>
      </c>
      <c r="C118">
        <v>20.399999999999999</v>
      </c>
      <c r="D118">
        <v>0.3</v>
      </c>
      <c r="E118">
        <v>0.2</v>
      </c>
      <c r="F118">
        <v>15</v>
      </c>
      <c r="G118">
        <v>17</v>
      </c>
      <c r="H118">
        <v>0.2</v>
      </c>
      <c r="I118">
        <v>0.2</v>
      </c>
      <c r="J118">
        <v>17</v>
      </c>
      <c r="K118">
        <v>15.9</v>
      </c>
      <c r="L118">
        <v>0.2</v>
      </c>
      <c r="M118">
        <v>0.2</v>
      </c>
      <c r="N118">
        <v>11</v>
      </c>
      <c r="O118">
        <v>11.8</v>
      </c>
      <c r="P118">
        <v>0.2</v>
      </c>
      <c r="Q118">
        <v>0.2</v>
      </c>
      <c r="R118">
        <v>11</v>
      </c>
      <c r="S118">
        <v>12.9</v>
      </c>
      <c r="T118">
        <v>0.2</v>
      </c>
      <c r="U118">
        <v>0.2</v>
      </c>
      <c r="V118">
        <v>9</v>
      </c>
      <c r="W118">
        <v>17</v>
      </c>
      <c r="X118">
        <v>0.1</v>
      </c>
      <c r="Y118">
        <v>0.1</v>
      </c>
      <c r="Z118">
        <v>13</v>
      </c>
      <c r="AA118">
        <v>16.3</v>
      </c>
      <c r="AB118">
        <v>0.2</v>
      </c>
      <c r="AC118">
        <v>0.2</v>
      </c>
      <c r="AD118">
        <v>8</v>
      </c>
      <c r="AE118">
        <v>10.5</v>
      </c>
      <c r="AF118">
        <v>0.1</v>
      </c>
      <c r="AG118">
        <v>0.2</v>
      </c>
      <c r="AH118">
        <v>16</v>
      </c>
      <c r="AI118">
        <v>18.2</v>
      </c>
      <c r="AJ118">
        <v>0.3</v>
      </c>
      <c r="AK118">
        <v>0.2</v>
      </c>
      <c r="AL118" s="30">
        <v>11</v>
      </c>
      <c r="AM118">
        <v>14.7</v>
      </c>
      <c r="AN118">
        <v>0.2</v>
      </c>
      <c r="AO118">
        <v>0.2</v>
      </c>
      <c r="AP118">
        <v>130</v>
      </c>
      <c r="AQ118">
        <v>15.5</v>
      </c>
      <c r="AR118">
        <v>0.2</v>
      </c>
      <c r="AS118">
        <v>0.2</v>
      </c>
    </row>
    <row r="119" spans="1:45" x14ac:dyDescent="0.3">
      <c r="A119" t="s">
        <v>44</v>
      </c>
      <c r="B119">
        <v>6</v>
      </c>
      <c r="C119">
        <v>14</v>
      </c>
      <c r="D119">
        <v>0.1</v>
      </c>
      <c r="E119">
        <v>0.1</v>
      </c>
      <c r="F119">
        <v>6</v>
      </c>
      <c r="G119">
        <v>15.4</v>
      </c>
      <c r="H119">
        <v>0.1</v>
      </c>
      <c r="I119">
        <v>0.1</v>
      </c>
      <c r="J119">
        <v>6</v>
      </c>
      <c r="K119">
        <v>10.7</v>
      </c>
      <c r="L119">
        <v>0.1</v>
      </c>
      <c r="M119">
        <v>0.1</v>
      </c>
      <c r="N119">
        <v>14</v>
      </c>
      <c r="O119">
        <v>29.8</v>
      </c>
      <c r="P119">
        <v>0.2</v>
      </c>
      <c r="Q119">
        <v>0.1</v>
      </c>
      <c r="R119">
        <v>9</v>
      </c>
      <c r="S119">
        <v>19.600000000000001</v>
      </c>
      <c r="T119">
        <v>0.1</v>
      </c>
      <c r="U119">
        <v>0.1</v>
      </c>
      <c r="V119">
        <v>6</v>
      </c>
      <c r="W119">
        <v>16.7</v>
      </c>
      <c r="X119">
        <v>0.1</v>
      </c>
      <c r="Y119">
        <v>0.1</v>
      </c>
      <c r="Z119">
        <v>3</v>
      </c>
      <c r="AA119" t="s">
        <v>167</v>
      </c>
      <c r="AB119" t="s">
        <v>167</v>
      </c>
      <c r="AC119">
        <v>0.1</v>
      </c>
      <c r="AD119">
        <v>1</v>
      </c>
      <c r="AE119" t="s">
        <v>167</v>
      </c>
      <c r="AF119" t="s">
        <v>167</v>
      </c>
      <c r="AG119">
        <v>0.1</v>
      </c>
      <c r="AH119">
        <v>8</v>
      </c>
      <c r="AI119">
        <v>18.600000000000001</v>
      </c>
      <c r="AJ119">
        <v>0.1</v>
      </c>
      <c r="AK119">
        <v>0.1</v>
      </c>
      <c r="AL119" s="30">
        <v>6</v>
      </c>
      <c r="AM119">
        <v>14</v>
      </c>
      <c r="AN119">
        <v>0.1</v>
      </c>
      <c r="AO119">
        <v>0.1</v>
      </c>
      <c r="AP119">
        <v>65</v>
      </c>
      <c r="AQ119">
        <v>15.2</v>
      </c>
      <c r="AR119">
        <v>0.1</v>
      </c>
      <c r="AS119">
        <v>0.1</v>
      </c>
    </row>
    <row r="120" spans="1:45" x14ac:dyDescent="0.3">
      <c r="A120" t="s">
        <v>43</v>
      </c>
      <c r="B120">
        <v>10</v>
      </c>
      <c r="C120">
        <v>11.2</v>
      </c>
      <c r="D120">
        <v>0.2</v>
      </c>
      <c r="E120">
        <v>0.2</v>
      </c>
      <c r="F120">
        <v>10</v>
      </c>
      <c r="G120">
        <v>11.4</v>
      </c>
      <c r="H120">
        <v>0.1</v>
      </c>
      <c r="I120">
        <v>0.2</v>
      </c>
      <c r="J120">
        <v>10</v>
      </c>
      <c r="K120">
        <v>9.6999999999999993</v>
      </c>
      <c r="L120">
        <v>0.1</v>
      </c>
      <c r="M120">
        <v>0.2</v>
      </c>
      <c r="N120">
        <v>24</v>
      </c>
      <c r="O120">
        <v>23.3</v>
      </c>
      <c r="P120">
        <v>0.4</v>
      </c>
      <c r="Q120">
        <v>0.2</v>
      </c>
      <c r="R120">
        <v>13</v>
      </c>
      <c r="S120">
        <v>15.9</v>
      </c>
      <c r="T120">
        <v>0.2</v>
      </c>
      <c r="U120">
        <v>0.2</v>
      </c>
      <c r="V120">
        <v>11</v>
      </c>
      <c r="W120">
        <v>16.2</v>
      </c>
      <c r="X120">
        <v>0.2</v>
      </c>
      <c r="Y120">
        <v>0.2</v>
      </c>
      <c r="Z120">
        <v>12</v>
      </c>
      <c r="AA120">
        <v>16.399999999999999</v>
      </c>
      <c r="AB120">
        <v>0.2</v>
      </c>
      <c r="AC120">
        <v>0.2</v>
      </c>
      <c r="AD120">
        <v>12</v>
      </c>
      <c r="AE120">
        <v>15.6</v>
      </c>
      <c r="AF120">
        <v>0.2</v>
      </c>
      <c r="AG120">
        <v>0.2</v>
      </c>
      <c r="AH120">
        <v>16</v>
      </c>
      <c r="AI120">
        <v>18.2</v>
      </c>
      <c r="AJ120">
        <v>0.3</v>
      </c>
      <c r="AK120">
        <v>0.2</v>
      </c>
      <c r="AL120" s="30">
        <v>5</v>
      </c>
      <c r="AM120">
        <v>8.1999999999999993</v>
      </c>
      <c r="AN120">
        <v>0.1</v>
      </c>
      <c r="AO120">
        <v>0.1</v>
      </c>
      <c r="AP120">
        <v>123</v>
      </c>
      <c r="AQ120">
        <v>14.8</v>
      </c>
      <c r="AR120">
        <v>0.2</v>
      </c>
      <c r="AS120">
        <v>0.2</v>
      </c>
    </row>
    <row r="121" spans="1:45" x14ac:dyDescent="0.3">
      <c r="A121" t="s">
        <v>42</v>
      </c>
      <c r="B121">
        <v>3</v>
      </c>
      <c r="C121" t="s">
        <v>167</v>
      </c>
      <c r="D121" t="s">
        <v>167</v>
      </c>
      <c r="E121">
        <v>0</v>
      </c>
      <c r="F121">
        <v>4</v>
      </c>
      <c r="G121" t="s">
        <v>167</v>
      </c>
      <c r="H121" t="s">
        <v>167</v>
      </c>
      <c r="I121">
        <v>0.1</v>
      </c>
      <c r="J121">
        <v>5</v>
      </c>
      <c r="K121">
        <v>25</v>
      </c>
      <c r="L121">
        <v>0.1</v>
      </c>
      <c r="M121">
        <v>0</v>
      </c>
      <c r="N121">
        <v>3</v>
      </c>
      <c r="O121" t="s">
        <v>167</v>
      </c>
      <c r="P121" t="s">
        <v>167</v>
      </c>
      <c r="Q121">
        <v>0</v>
      </c>
      <c r="R121">
        <v>8</v>
      </c>
      <c r="S121">
        <v>32</v>
      </c>
      <c r="T121">
        <v>0.1</v>
      </c>
      <c r="U121">
        <v>0.1</v>
      </c>
      <c r="V121">
        <v>6</v>
      </c>
      <c r="W121">
        <v>33.299999999999997</v>
      </c>
      <c r="X121">
        <v>0.1</v>
      </c>
      <c r="Y121">
        <v>0</v>
      </c>
      <c r="Z121">
        <v>2</v>
      </c>
      <c r="AA121" t="s">
        <v>167</v>
      </c>
      <c r="AB121" t="s">
        <v>167</v>
      </c>
      <c r="AC121">
        <v>0</v>
      </c>
      <c r="AD121">
        <v>2</v>
      </c>
      <c r="AE121" t="s">
        <v>167</v>
      </c>
      <c r="AF121" t="s">
        <v>167</v>
      </c>
      <c r="AG121">
        <v>0</v>
      </c>
      <c r="AH121">
        <v>5</v>
      </c>
      <c r="AI121">
        <v>29.4</v>
      </c>
      <c r="AJ121">
        <v>0.1</v>
      </c>
      <c r="AK121">
        <v>0</v>
      </c>
      <c r="AL121" s="30">
        <v>2</v>
      </c>
      <c r="AM121" t="s">
        <v>167</v>
      </c>
      <c r="AN121" t="s">
        <v>167</v>
      </c>
      <c r="AO121">
        <v>0</v>
      </c>
      <c r="AP121">
        <v>40</v>
      </c>
      <c r="AQ121">
        <v>22.2</v>
      </c>
      <c r="AR121">
        <v>0.1</v>
      </c>
      <c r="AS121">
        <v>0</v>
      </c>
    </row>
    <row r="122" spans="1:45" x14ac:dyDescent="0.3">
      <c r="A122" t="s">
        <v>41</v>
      </c>
      <c r="B122">
        <v>0</v>
      </c>
      <c r="C122">
        <v>0</v>
      </c>
      <c r="D122">
        <v>0</v>
      </c>
      <c r="E122" t="s">
        <v>167</v>
      </c>
      <c r="F122">
        <v>0</v>
      </c>
      <c r="G122">
        <v>0</v>
      </c>
      <c r="H122">
        <v>0</v>
      </c>
      <c r="I122" t="s">
        <v>167</v>
      </c>
      <c r="J122">
        <v>0</v>
      </c>
      <c r="K122">
        <v>0</v>
      </c>
      <c r="L122">
        <v>0</v>
      </c>
      <c r="M122" t="s">
        <v>167</v>
      </c>
      <c r="N122">
        <v>0</v>
      </c>
      <c r="O122">
        <v>0</v>
      </c>
      <c r="P122">
        <v>0</v>
      </c>
      <c r="Q122" t="s">
        <v>167</v>
      </c>
      <c r="R122">
        <v>0</v>
      </c>
      <c r="S122">
        <v>0</v>
      </c>
      <c r="T122">
        <v>0</v>
      </c>
      <c r="U122" t="s">
        <v>167</v>
      </c>
      <c r="V122">
        <v>0</v>
      </c>
      <c r="W122">
        <v>0</v>
      </c>
      <c r="X122">
        <v>0</v>
      </c>
      <c r="Y122">
        <v>0</v>
      </c>
      <c r="Z122">
        <v>0</v>
      </c>
      <c r="AA122">
        <v>0</v>
      </c>
      <c r="AB122">
        <v>0</v>
      </c>
      <c r="AC122">
        <v>0</v>
      </c>
      <c r="AD122">
        <v>0</v>
      </c>
      <c r="AE122">
        <v>0</v>
      </c>
      <c r="AF122">
        <v>0</v>
      </c>
      <c r="AG122" t="s">
        <v>167</v>
      </c>
      <c r="AH122">
        <v>0</v>
      </c>
      <c r="AI122">
        <v>0</v>
      </c>
      <c r="AJ122">
        <v>0</v>
      </c>
      <c r="AK122" t="s">
        <v>167</v>
      </c>
      <c r="AL122" s="30">
        <v>0</v>
      </c>
      <c r="AM122">
        <v>0</v>
      </c>
      <c r="AN122">
        <v>0</v>
      </c>
      <c r="AO122">
        <v>0</v>
      </c>
      <c r="AP122">
        <v>0</v>
      </c>
      <c r="AQ122">
        <v>0</v>
      </c>
      <c r="AR122">
        <v>0</v>
      </c>
      <c r="AS122">
        <v>0</v>
      </c>
    </row>
    <row r="123" spans="1:45" x14ac:dyDescent="0.3">
      <c r="A123" t="s">
        <v>40</v>
      </c>
      <c r="B123">
        <v>21</v>
      </c>
      <c r="C123">
        <v>24.7</v>
      </c>
      <c r="D123">
        <v>0.3</v>
      </c>
      <c r="E123">
        <v>0.2</v>
      </c>
      <c r="F123">
        <v>17</v>
      </c>
      <c r="G123">
        <v>19.100000000000001</v>
      </c>
      <c r="H123">
        <v>0.2</v>
      </c>
      <c r="I123">
        <v>0.2</v>
      </c>
      <c r="J123">
        <v>17</v>
      </c>
      <c r="K123">
        <v>22.7</v>
      </c>
      <c r="L123">
        <v>0.2</v>
      </c>
      <c r="M123">
        <v>0.1</v>
      </c>
      <c r="N123">
        <v>10</v>
      </c>
      <c r="O123">
        <v>13.5</v>
      </c>
      <c r="P123">
        <v>0.2</v>
      </c>
      <c r="Q123">
        <v>0.2</v>
      </c>
      <c r="R123">
        <v>16</v>
      </c>
      <c r="S123">
        <v>19.5</v>
      </c>
      <c r="T123">
        <v>0.3</v>
      </c>
      <c r="U123">
        <v>0.2</v>
      </c>
      <c r="V123">
        <v>13</v>
      </c>
      <c r="W123">
        <v>17.3</v>
      </c>
      <c r="X123">
        <v>0.2</v>
      </c>
      <c r="Y123">
        <v>0.2</v>
      </c>
      <c r="Z123">
        <v>5</v>
      </c>
      <c r="AA123">
        <v>9.1</v>
      </c>
      <c r="AB123">
        <v>0.1</v>
      </c>
      <c r="AC123">
        <v>0.1</v>
      </c>
      <c r="AD123">
        <v>13</v>
      </c>
      <c r="AE123">
        <v>20.6</v>
      </c>
      <c r="AF123">
        <v>0.2</v>
      </c>
      <c r="AG123">
        <v>0.1</v>
      </c>
      <c r="AH123">
        <v>3</v>
      </c>
      <c r="AI123" t="s">
        <v>167</v>
      </c>
      <c r="AJ123" t="s">
        <v>167</v>
      </c>
      <c r="AK123">
        <v>0.1</v>
      </c>
      <c r="AL123" s="30">
        <v>14</v>
      </c>
      <c r="AM123">
        <v>26.9</v>
      </c>
      <c r="AN123">
        <v>0.2</v>
      </c>
      <c r="AO123">
        <v>0.1</v>
      </c>
      <c r="AP123">
        <v>129</v>
      </c>
      <c r="AQ123">
        <v>18.100000000000001</v>
      </c>
      <c r="AR123">
        <v>0.2</v>
      </c>
      <c r="AS123">
        <v>0.2</v>
      </c>
    </row>
    <row r="124" spans="1:45" x14ac:dyDescent="0.3">
      <c r="A124" t="s">
        <v>39</v>
      </c>
      <c r="B124">
        <v>270</v>
      </c>
      <c r="C124">
        <v>15</v>
      </c>
      <c r="D124">
        <v>4.0999999999999996</v>
      </c>
      <c r="E124">
        <v>4</v>
      </c>
      <c r="F124">
        <v>276</v>
      </c>
      <c r="G124">
        <v>14.2</v>
      </c>
      <c r="H124">
        <v>3.9</v>
      </c>
      <c r="I124">
        <v>4</v>
      </c>
      <c r="J124">
        <v>265</v>
      </c>
      <c r="K124">
        <v>12.9</v>
      </c>
      <c r="L124">
        <v>3.7</v>
      </c>
      <c r="M124">
        <v>4</v>
      </c>
      <c r="N124">
        <v>277</v>
      </c>
      <c r="O124">
        <v>14.1</v>
      </c>
      <c r="P124">
        <v>4.2</v>
      </c>
      <c r="Q124">
        <v>4.0999999999999996</v>
      </c>
      <c r="R124">
        <v>267</v>
      </c>
      <c r="S124">
        <v>13.9</v>
      </c>
      <c r="T124">
        <v>4.2</v>
      </c>
      <c r="U124">
        <v>4.2</v>
      </c>
      <c r="V124">
        <v>265</v>
      </c>
      <c r="W124">
        <v>14.9</v>
      </c>
      <c r="X124">
        <v>4.3</v>
      </c>
      <c r="Y124">
        <v>4</v>
      </c>
      <c r="Z124">
        <v>241</v>
      </c>
      <c r="AA124">
        <v>13.6</v>
      </c>
      <c r="AB124">
        <v>4.0999999999999996</v>
      </c>
      <c r="AC124">
        <v>4</v>
      </c>
      <c r="AD124">
        <v>243</v>
      </c>
      <c r="AE124">
        <v>13.8</v>
      </c>
      <c r="AF124">
        <v>4.2</v>
      </c>
      <c r="AG124">
        <v>4.0999999999999996</v>
      </c>
      <c r="AH124">
        <v>223</v>
      </c>
      <c r="AI124">
        <v>12.9</v>
      </c>
      <c r="AJ124">
        <v>3.8</v>
      </c>
      <c r="AK124">
        <v>4</v>
      </c>
      <c r="AL124" s="30">
        <v>261</v>
      </c>
      <c r="AM124">
        <v>15.4</v>
      </c>
      <c r="AN124">
        <v>4.2</v>
      </c>
      <c r="AO124">
        <v>3.8</v>
      </c>
      <c r="AP124" s="1">
        <v>2588</v>
      </c>
      <c r="AQ124">
        <v>14</v>
      </c>
      <c r="AR124">
        <v>4.0999999999999996</v>
      </c>
      <c r="AS124">
        <v>4</v>
      </c>
    </row>
    <row r="125" spans="1:45" x14ac:dyDescent="0.3">
      <c r="A125" t="s">
        <v>38</v>
      </c>
      <c r="B125">
        <v>56</v>
      </c>
      <c r="C125">
        <v>11.8</v>
      </c>
      <c r="D125">
        <v>0.9</v>
      </c>
      <c r="E125">
        <v>1</v>
      </c>
      <c r="F125">
        <v>61</v>
      </c>
      <c r="G125">
        <v>11.7</v>
      </c>
      <c r="H125">
        <v>0.9</v>
      </c>
      <c r="I125">
        <v>1.1000000000000001</v>
      </c>
      <c r="J125">
        <v>68</v>
      </c>
      <c r="K125">
        <v>11.2</v>
      </c>
      <c r="L125">
        <v>0.9</v>
      </c>
      <c r="M125">
        <v>1.2</v>
      </c>
      <c r="N125">
        <v>81</v>
      </c>
      <c r="O125">
        <v>13.9</v>
      </c>
      <c r="P125">
        <v>1.2</v>
      </c>
      <c r="Q125">
        <v>1.2</v>
      </c>
      <c r="R125">
        <v>65</v>
      </c>
      <c r="S125">
        <v>11.8</v>
      </c>
      <c r="T125">
        <v>1</v>
      </c>
      <c r="U125">
        <v>1.2</v>
      </c>
      <c r="V125">
        <v>69</v>
      </c>
      <c r="W125">
        <v>14.1</v>
      </c>
      <c r="X125">
        <v>1.1000000000000001</v>
      </c>
      <c r="Y125">
        <v>1.1000000000000001</v>
      </c>
      <c r="Z125">
        <v>59</v>
      </c>
      <c r="AA125">
        <v>11.9</v>
      </c>
      <c r="AB125">
        <v>1</v>
      </c>
      <c r="AC125">
        <v>1.1000000000000001</v>
      </c>
      <c r="AD125">
        <v>65</v>
      </c>
      <c r="AE125">
        <v>13.4</v>
      </c>
      <c r="AF125">
        <v>1.1000000000000001</v>
      </c>
      <c r="AG125">
        <v>1.1000000000000001</v>
      </c>
      <c r="AH125">
        <v>64</v>
      </c>
      <c r="AI125">
        <v>12.5</v>
      </c>
      <c r="AJ125">
        <v>1.1000000000000001</v>
      </c>
      <c r="AK125">
        <v>1.2</v>
      </c>
      <c r="AL125" s="30">
        <v>64</v>
      </c>
      <c r="AM125">
        <v>12.4</v>
      </c>
      <c r="AN125">
        <v>1</v>
      </c>
      <c r="AO125">
        <v>1.2</v>
      </c>
      <c r="AP125">
        <v>652</v>
      </c>
      <c r="AQ125">
        <v>12.5</v>
      </c>
      <c r="AR125">
        <v>1</v>
      </c>
      <c r="AS125">
        <v>1.1000000000000001</v>
      </c>
    </row>
    <row r="126" spans="1:45" x14ac:dyDescent="0.3">
      <c r="A126" t="s">
        <v>37</v>
      </c>
      <c r="B126">
        <v>1</v>
      </c>
      <c r="C126" t="s">
        <v>167</v>
      </c>
      <c r="D126" t="s">
        <v>167</v>
      </c>
      <c r="E126">
        <v>0</v>
      </c>
      <c r="F126">
        <v>3</v>
      </c>
      <c r="G126" t="s">
        <v>167</v>
      </c>
      <c r="H126" t="s">
        <v>167</v>
      </c>
      <c r="I126">
        <v>0</v>
      </c>
      <c r="J126">
        <v>5</v>
      </c>
      <c r="K126">
        <v>21.7</v>
      </c>
      <c r="L126">
        <v>0.1</v>
      </c>
      <c r="M126">
        <v>0</v>
      </c>
      <c r="N126">
        <v>3</v>
      </c>
      <c r="O126" t="s">
        <v>167</v>
      </c>
      <c r="P126" t="s">
        <v>167</v>
      </c>
      <c r="Q126">
        <v>0</v>
      </c>
      <c r="R126">
        <v>2</v>
      </c>
      <c r="S126" t="s">
        <v>167</v>
      </c>
      <c r="T126" t="s">
        <v>167</v>
      </c>
      <c r="U126">
        <v>0</v>
      </c>
      <c r="V126">
        <v>3</v>
      </c>
      <c r="W126" t="s">
        <v>167</v>
      </c>
      <c r="X126" t="s">
        <v>167</v>
      </c>
      <c r="Y126">
        <v>0</v>
      </c>
      <c r="Z126">
        <v>1</v>
      </c>
      <c r="AA126" t="s">
        <v>167</v>
      </c>
      <c r="AB126" t="s">
        <v>167</v>
      </c>
      <c r="AC126">
        <v>0</v>
      </c>
      <c r="AD126">
        <v>3</v>
      </c>
      <c r="AE126" t="s">
        <v>167</v>
      </c>
      <c r="AF126" t="s">
        <v>167</v>
      </c>
      <c r="AG126">
        <v>0</v>
      </c>
      <c r="AH126">
        <v>3</v>
      </c>
      <c r="AI126" t="s">
        <v>167</v>
      </c>
      <c r="AJ126" t="s">
        <v>167</v>
      </c>
      <c r="AK126">
        <v>0</v>
      </c>
      <c r="AL126" s="30">
        <v>0</v>
      </c>
      <c r="AM126">
        <v>0</v>
      </c>
      <c r="AN126">
        <v>0</v>
      </c>
      <c r="AO126">
        <v>0</v>
      </c>
      <c r="AP126">
        <v>24</v>
      </c>
      <c r="AQ126">
        <v>15.4</v>
      </c>
      <c r="AR126">
        <v>0</v>
      </c>
      <c r="AS126">
        <v>0</v>
      </c>
    </row>
    <row r="127" spans="1:45" x14ac:dyDescent="0.3">
      <c r="A127" t="s">
        <v>36</v>
      </c>
      <c r="B127">
        <v>17</v>
      </c>
      <c r="C127">
        <v>18.5</v>
      </c>
      <c r="D127">
        <v>0.3</v>
      </c>
      <c r="E127">
        <v>0.2</v>
      </c>
      <c r="F127">
        <v>15</v>
      </c>
      <c r="G127">
        <v>13.3</v>
      </c>
      <c r="H127">
        <v>0.2</v>
      </c>
      <c r="I127">
        <v>0.2</v>
      </c>
      <c r="J127">
        <v>12</v>
      </c>
      <c r="K127">
        <v>12.4</v>
      </c>
      <c r="L127">
        <v>0.2</v>
      </c>
      <c r="M127">
        <v>0.2</v>
      </c>
      <c r="N127">
        <v>20</v>
      </c>
      <c r="O127">
        <v>14.8</v>
      </c>
      <c r="P127">
        <v>0.3</v>
      </c>
      <c r="Q127">
        <v>0.3</v>
      </c>
      <c r="R127">
        <v>15</v>
      </c>
      <c r="S127">
        <v>13.6</v>
      </c>
      <c r="T127">
        <v>0.2</v>
      </c>
      <c r="U127">
        <v>0.2</v>
      </c>
      <c r="V127">
        <v>21</v>
      </c>
      <c r="W127">
        <v>20.8</v>
      </c>
      <c r="X127">
        <v>0.3</v>
      </c>
      <c r="Y127">
        <v>0.2</v>
      </c>
      <c r="Z127">
        <v>11</v>
      </c>
      <c r="AA127">
        <v>11.2</v>
      </c>
      <c r="AB127">
        <v>0.2</v>
      </c>
      <c r="AC127">
        <v>0.2</v>
      </c>
      <c r="AD127">
        <v>14</v>
      </c>
      <c r="AE127">
        <v>18.7</v>
      </c>
      <c r="AF127">
        <v>0.2</v>
      </c>
      <c r="AG127">
        <v>0.2</v>
      </c>
      <c r="AH127">
        <v>9</v>
      </c>
      <c r="AI127">
        <v>9.4</v>
      </c>
      <c r="AJ127">
        <v>0.2</v>
      </c>
      <c r="AK127">
        <v>0.2</v>
      </c>
      <c r="AL127" s="30">
        <v>10</v>
      </c>
      <c r="AM127">
        <v>15.2</v>
      </c>
      <c r="AN127">
        <v>0.2</v>
      </c>
      <c r="AO127">
        <v>0.1</v>
      </c>
      <c r="AP127">
        <v>144</v>
      </c>
      <c r="AQ127">
        <v>14.6</v>
      </c>
      <c r="AR127">
        <v>0.2</v>
      </c>
      <c r="AS127">
        <v>0.2</v>
      </c>
    </row>
    <row r="128" spans="1:45" x14ac:dyDescent="0.3">
      <c r="A128" t="s">
        <v>35</v>
      </c>
      <c r="B128">
        <v>8</v>
      </c>
      <c r="C128">
        <v>15.7</v>
      </c>
      <c r="D128">
        <v>0.1</v>
      </c>
      <c r="E128">
        <v>0.1</v>
      </c>
      <c r="F128">
        <v>6</v>
      </c>
      <c r="G128">
        <v>10.3</v>
      </c>
      <c r="H128">
        <v>0.1</v>
      </c>
      <c r="I128">
        <v>0.1</v>
      </c>
      <c r="J128">
        <v>6</v>
      </c>
      <c r="K128">
        <v>10.5</v>
      </c>
      <c r="L128">
        <v>0.1</v>
      </c>
      <c r="M128">
        <v>0.1</v>
      </c>
      <c r="N128">
        <v>9</v>
      </c>
      <c r="O128">
        <v>15</v>
      </c>
      <c r="P128">
        <v>0.1</v>
      </c>
      <c r="Q128">
        <v>0.1</v>
      </c>
      <c r="R128">
        <v>4</v>
      </c>
      <c r="S128" t="s">
        <v>167</v>
      </c>
      <c r="T128" t="s">
        <v>167</v>
      </c>
      <c r="U128">
        <v>0.1</v>
      </c>
      <c r="V128">
        <v>11</v>
      </c>
      <c r="W128">
        <v>25</v>
      </c>
      <c r="X128">
        <v>0.2</v>
      </c>
      <c r="Y128">
        <v>0.1</v>
      </c>
      <c r="Z128">
        <v>9</v>
      </c>
      <c r="AA128">
        <v>18.8</v>
      </c>
      <c r="AB128">
        <v>0.2</v>
      </c>
      <c r="AC128">
        <v>0.1</v>
      </c>
      <c r="AD128">
        <v>7</v>
      </c>
      <c r="AE128">
        <v>14.9</v>
      </c>
      <c r="AF128">
        <v>0.1</v>
      </c>
      <c r="AG128">
        <v>0.1</v>
      </c>
      <c r="AH128">
        <v>2</v>
      </c>
      <c r="AI128" t="s">
        <v>167</v>
      </c>
      <c r="AJ128" t="s">
        <v>167</v>
      </c>
      <c r="AK128">
        <v>0.1</v>
      </c>
      <c r="AL128" s="30">
        <v>10</v>
      </c>
      <c r="AM128">
        <v>20.399999999999999</v>
      </c>
      <c r="AN128">
        <v>0.2</v>
      </c>
      <c r="AO128">
        <v>0.1</v>
      </c>
      <c r="AP128">
        <v>72</v>
      </c>
      <c r="AQ128">
        <v>14.2</v>
      </c>
      <c r="AR128">
        <v>0.1</v>
      </c>
      <c r="AS128">
        <v>0.1</v>
      </c>
    </row>
    <row r="129" spans="1:45" x14ac:dyDescent="0.3">
      <c r="A129" t="s">
        <v>34</v>
      </c>
      <c r="B129">
        <v>77</v>
      </c>
      <c r="C129">
        <v>19.899999999999999</v>
      </c>
      <c r="D129">
        <v>1.2</v>
      </c>
      <c r="E129">
        <v>0.9</v>
      </c>
      <c r="F129">
        <v>91</v>
      </c>
      <c r="G129">
        <v>20.399999999999999</v>
      </c>
      <c r="H129">
        <v>1.3</v>
      </c>
      <c r="I129">
        <v>0.9</v>
      </c>
      <c r="J129">
        <v>97</v>
      </c>
      <c r="K129">
        <v>24.4</v>
      </c>
      <c r="L129">
        <v>1.4</v>
      </c>
      <c r="M129">
        <v>0.8</v>
      </c>
      <c r="N129">
        <v>65</v>
      </c>
      <c r="O129">
        <v>16.8</v>
      </c>
      <c r="P129">
        <v>1</v>
      </c>
      <c r="Q129">
        <v>0.8</v>
      </c>
      <c r="R129">
        <v>75</v>
      </c>
      <c r="S129">
        <v>18.8</v>
      </c>
      <c r="T129">
        <v>1.2</v>
      </c>
      <c r="U129">
        <v>0.9</v>
      </c>
      <c r="V129">
        <v>74</v>
      </c>
      <c r="W129">
        <v>20.2</v>
      </c>
      <c r="X129">
        <v>1.2</v>
      </c>
      <c r="Y129">
        <v>0.8</v>
      </c>
      <c r="Z129">
        <v>68</v>
      </c>
      <c r="AA129">
        <v>18.600000000000001</v>
      </c>
      <c r="AB129">
        <v>1.2</v>
      </c>
      <c r="AC129">
        <v>0.8</v>
      </c>
      <c r="AD129">
        <v>76</v>
      </c>
      <c r="AE129">
        <v>21.7</v>
      </c>
      <c r="AF129">
        <v>1.3</v>
      </c>
      <c r="AG129">
        <v>0.8</v>
      </c>
      <c r="AH129">
        <v>41</v>
      </c>
      <c r="AI129">
        <v>12</v>
      </c>
      <c r="AJ129">
        <v>0.7</v>
      </c>
      <c r="AK129">
        <v>0.8</v>
      </c>
      <c r="AL129" s="30">
        <v>75</v>
      </c>
      <c r="AM129">
        <v>21.8</v>
      </c>
      <c r="AN129">
        <v>1.2</v>
      </c>
      <c r="AO129">
        <v>0.8</v>
      </c>
      <c r="AP129">
        <v>739</v>
      </c>
      <c r="AQ129">
        <v>19.5</v>
      </c>
      <c r="AR129">
        <v>1.2</v>
      </c>
      <c r="AS129">
        <v>0.8</v>
      </c>
    </row>
    <row r="130" spans="1:45" x14ac:dyDescent="0.3">
      <c r="A130" t="s">
        <v>33</v>
      </c>
      <c r="B130">
        <v>6</v>
      </c>
      <c r="C130">
        <v>15.8</v>
      </c>
      <c r="D130">
        <v>0.1</v>
      </c>
      <c r="E130">
        <v>0.1</v>
      </c>
      <c r="F130">
        <v>3</v>
      </c>
      <c r="G130" t="s">
        <v>167</v>
      </c>
      <c r="H130" t="s">
        <v>167</v>
      </c>
      <c r="I130">
        <v>0.1</v>
      </c>
      <c r="J130">
        <v>10</v>
      </c>
      <c r="K130">
        <v>18.899999999999999</v>
      </c>
      <c r="L130">
        <v>0.1</v>
      </c>
      <c r="M130">
        <v>0.1</v>
      </c>
      <c r="N130">
        <v>8</v>
      </c>
      <c r="O130">
        <v>19</v>
      </c>
      <c r="P130">
        <v>0.1</v>
      </c>
      <c r="Q130">
        <v>0.1</v>
      </c>
      <c r="R130">
        <v>11</v>
      </c>
      <c r="S130">
        <v>27.5</v>
      </c>
      <c r="T130">
        <v>0.2</v>
      </c>
      <c r="U130">
        <v>0.1</v>
      </c>
      <c r="V130">
        <v>5</v>
      </c>
      <c r="W130">
        <v>11.6</v>
      </c>
      <c r="X130">
        <v>0.1</v>
      </c>
      <c r="Y130">
        <v>0.1</v>
      </c>
      <c r="Z130">
        <v>11</v>
      </c>
      <c r="AA130">
        <v>25.6</v>
      </c>
      <c r="AB130">
        <v>0.2</v>
      </c>
      <c r="AC130">
        <v>0.1</v>
      </c>
      <c r="AD130">
        <v>6</v>
      </c>
      <c r="AE130">
        <v>15.4</v>
      </c>
      <c r="AF130">
        <v>0.1</v>
      </c>
      <c r="AG130">
        <v>0.1</v>
      </c>
      <c r="AH130">
        <v>4</v>
      </c>
      <c r="AI130" t="s">
        <v>167</v>
      </c>
      <c r="AJ130" t="s">
        <v>167</v>
      </c>
      <c r="AK130">
        <v>0.1</v>
      </c>
      <c r="AL130" s="30">
        <v>8</v>
      </c>
      <c r="AM130">
        <v>21.6</v>
      </c>
      <c r="AN130">
        <v>0.1</v>
      </c>
      <c r="AO130">
        <v>0.1</v>
      </c>
      <c r="AP130">
        <v>72</v>
      </c>
      <c r="AQ130">
        <v>17.5</v>
      </c>
      <c r="AR130">
        <v>0.1</v>
      </c>
      <c r="AS130">
        <v>0.1</v>
      </c>
    </row>
    <row r="131" spans="1:45" x14ac:dyDescent="0.3">
      <c r="A131" t="s">
        <v>32</v>
      </c>
      <c r="B131">
        <v>5</v>
      </c>
      <c r="C131">
        <v>12.5</v>
      </c>
      <c r="D131">
        <v>0.1</v>
      </c>
      <c r="E131">
        <v>0.1</v>
      </c>
      <c r="F131">
        <v>8</v>
      </c>
      <c r="G131">
        <v>16.3</v>
      </c>
      <c r="H131">
        <v>0.1</v>
      </c>
      <c r="I131">
        <v>0.1</v>
      </c>
      <c r="J131">
        <v>5</v>
      </c>
      <c r="K131">
        <v>10.9</v>
      </c>
      <c r="L131">
        <v>0.1</v>
      </c>
      <c r="M131">
        <v>0.1</v>
      </c>
      <c r="N131">
        <v>3</v>
      </c>
      <c r="O131" t="s">
        <v>167</v>
      </c>
      <c r="P131" t="s">
        <v>167</v>
      </c>
      <c r="Q131">
        <v>0.1</v>
      </c>
      <c r="R131">
        <v>10</v>
      </c>
      <c r="S131">
        <v>22.2</v>
      </c>
      <c r="T131">
        <v>0.2</v>
      </c>
      <c r="U131">
        <v>0.1</v>
      </c>
      <c r="V131">
        <v>2</v>
      </c>
      <c r="W131" t="s">
        <v>167</v>
      </c>
      <c r="X131" t="s">
        <v>167</v>
      </c>
      <c r="Y131">
        <v>0.1</v>
      </c>
      <c r="Z131">
        <v>8</v>
      </c>
      <c r="AA131">
        <v>19.5</v>
      </c>
      <c r="AB131">
        <v>0.1</v>
      </c>
      <c r="AC131">
        <v>0.1</v>
      </c>
      <c r="AD131">
        <v>3</v>
      </c>
      <c r="AE131" t="s">
        <v>167</v>
      </c>
      <c r="AF131" t="s">
        <v>167</v>
      </c>
      <c r="AG131">
        <v>0.1</v>
      </c>
      <c r="AH131">
        <v>2</v>
      </c>
      <c r="AI131" t="s">
        <v>167</v>
      </c>
      <c r="AJ131" t="s">
        <v>167</v>
      </c>
      <c r="AK131">
        <v>0.1</v>
      </c>
      <c r="AL131" s="30">
        <v>5</v>
      </c>
      <c r="AM131">
        <v>13.9</v>
      </c>
      <c r="AN131">
        <v>0.1</v>
      </c>
      <c r="AO131">
        <v>0.1</v>
      </c>
      <c r="AP131">
        <v>51</v>
      </c>
      <c r="AQ131">
        <v>12.8</v>
      </c>
      <c r="AR131">
        <v>0.1</v>
      </c>
      <c r="AS131">
        <v>0.1</v>
      </c>
    </row>
    <row r="132" spans="1:45" x14ac:dyDescent="0.3">
      <c r="A132" t="s">
        <v>31</v>
      </c>
      <c r="B132">
        <v>43</v>
      </c>
      <c r="C132">
        <v>13.9</v>
      </c>
      <c r="D132">
        <v>0.7</v>
      </c>
      <c r="E132">
        <v>0.7</v>
      </c>
      <c r="F132">
        <v>42</v>
      </c>
      <c r="G132">
        <v>12.8</v>
      </c>
      <c r="H132">
        <v>0.6</v>
      </c>
      <c r="I132">
        <v>0.7</v>
      </c>
      <c r="J132">
        <v>49</v>
      </c>
      <c r="K132">
        <v>16.600000000000001</v>
      </c>
      <c r="L132">
        <v>0.7</v>
      </c>
      <c r="M132">
        <v>0.6</v>
      </c>
      <c r="N132">
        <v>51</v>
      </c>
      <c r="O132">
        <v>15.5</v>
      </c>
      <c r="P132">
        <v>0.8</v>
      </c>
      <c r="Q132">
        <v>0.7</v>
      </c>
      <c r="R132">
        <v>46</v>
      </c>
      <c r="S132">
        <v>16.3</v>
      </c>
      <c r="T132">
        <v>0.7</v>
      </c>
      <c r="U132">
        <v>0.6</v>
      </c>
      <c r="V132">
        <v>44</v>
      </c>
      <c r="W132">
        <v>17.399999999999999</v>
      </c>
      <c r="X132">
        <v>0.7</v>
      </c>
      <c r="Y132">
        <v>0.6</v>
      </c>
      <c r="Z132">
        <v>36</v>
      </c>
      <c r="AA132">
        <v>13.8</v>
      </c>
      <c r="AB132">
        <v>0.6</v>
      </c>
      <c r="AC132">
        <v>0.6</v>
      </c>
      <c r="AD132">
        <v>34</v>
      </c>
      <c r="AE132">
        <v>14.7</v>
      </c>
      <c r="AF132">
        <v>0.6</v>
      </c>
      <c r="AG132">
        <v>0.5</v>
      </c>
      <c r="AH132">
        <v>41</v>
      </c>
      <c r="AI132">
        <v>17.7</v>
      </c>
      <c r="AJ132">
        <v>0.7</v>
      </c>
      <c r="AK132">
        <v>0.5</v>
      </c>
      <c r="AL132" s="30">
        <v>30</v>
      </c>
      <c r="AM132">
        <v>14.4</v>
      </c>
      <c r="AN132">
        <v>0.5</v>
      </c>
      <c r="AO132">
        <v>0.5</v>
      </c>
      <c r="AP132">
        <v>416</v>
      </c>
      <c r="AQ132">
        <v>15.3</v>
      </c>
      <c r="AR132">
        <v>0.7</v>
      </c>
      <c r="AS132">
        <v>0.6</v>
      </c>
    </row>
    <row r="133" spans="1:45" x14ac:dyDescent="0.3">
      <c r="A133" t="s">
        <v>30</v>
      </c>
      <c r="B133">
        <v>8</v>
      </c>
      <c r="C133">
        <v>20</v>
      </c>
      <c r="D133">
        <v>0.1</v>
      </c>
      <c r="E133">
        <v>0.1</v>
      </c>
      <c r="F133">
        <v>8</v>
      </c>
      <c r="G133">
        <v>16.3</v>
      </c>
      <c r="H133">
        <v>0.1</v>
      </c>
      <c r="I133">
        <v>0.1</v>
      </c>
      <c r="J133">
        <v>7</v>
      </c>
      <c r="K133">
        <v>13.2</v>
      </c>
      <c r="L133">
        <v>0.1</v>
      </c>
      <c r="M133">
        <v>0.1</v>
      </c>
      <c r="N133">
        <v>9</v>
      </c>
      <c r="O133">
        <v>19.100000000000001</v>
      </c>
      <c r="P133">
        <v>0.1</v>
      </c>
      <c r="Q133">
        <v>0.1</v>
      </c>
      <c r="R133">
        <v>10</v>
      </c>
      <c r="S133">
        <v>20.8</v>
      </c>
      <c r="T133">
        <v>0.2</v>
      </c>
      <c r="U133">
        <v>0.1</v>
      </c>
      <c r="V133">
        <v>8</v>
      </c>
      <c r="W133">
        <v>17.399999999999999</v>
      </c>
      <c r="X133">
        <v>0.1</v>
      </c>
      <c r="Y133">
        <v>0.1</v>
      </c>
      <c r="Z133">
        <v>11</v>
      </c>
      <c r="AA133">
        <v>26.2</v>
      </c>
      <c r="AB133">
        <v>0.2</v>
      </c>
      <c r="AC133">
        <v>0.1</v>
      </c>
      <c r="AD133">
        <v>5</v>
      </c>
      <c r="AE133">
        <v>11.9</v>
      </c>
      <c r="AF133">
        <v>0.1</v>
      </c>
      <c r="AG133">
        <v>0.1</v>
      </c>
      <c r="AH133">
        <v>2</v>
      </c>
      <c r="AI133" t="s">
        <v>167</v>
      </c>
      <c r="AJ133" t="s">
        <v>167</v>
      </c>
      <c r="AK133">
        <v>0.1</v>
      </c>
      <c r="AL133" s="30">
        <v>3</v>
      </c>
      <c r="AM133" t="s">
        <v>167</v>
      </c>
      <c r="AN133" t="s">
        <v>167</v>
      </c>
      <c r="AO133">
        <v>0.1</v>
      </c>
      <c r="AP133">
        <v>71</v>
      </c>
      <c r="AQ133">
        <v>16.600000000000001</v>
      </c>
      <c r="AR133">
        <v>0.1</v>
      </c>
      <c r="AS133">
        <v>0.1</v>
      </c>
    </row>
    <row r="134" spans="1:45" x14ac:dyDescent="0.3">
      <c r="A134" t="s">
        <v>29</v>
      </c>
      <c r="B134">
        <v>0</v>
      </c>
      <c r="C134">
        <v>0</v>
      </c>
      <c r="D134">
        <v>0</v>
      </c>
      <c r="E134">
        <v>0</v>
      </c>
      <c r="F134">
        <v>4</v>
      </c>
      <c r="G134" t="s">
        <v>167</v>
      </c>
      <c r="H134" t="s">
        <v>167</v>
      </c>
      <c r="I134">
        <v>0</v>
      </c>
      <c r="J134">
        <v>2</v>
      </c>
      <c r="K134" t="s">
        <v>167</v>
      </c>
      <c r="L134" t="s">
        <v>167</v>
      </c>
      <c r="M134">
        <v>0</v>
      </c>
      <c r="N134">
        <v>3</v>
      </c>
      <c r="O134" t="s">
        <v>167</v>
      </c>
      <c r="P134" t="s">
        <v>167</v>
      </c>
      <c r="Q134">
        <v>0</v>
      </c>
      <c r="R134">
        <v>4</v>
      </c>
      <c r="S134" t="s">
        <v>167</v>
      </c>
      <c r="T134" t="s">
        <v>167</v>
      </c>
      <c r="U134">
        <v>0</v>
      </c>
      <c r="V134">
        <v>4</v>
      </c>
      <c r="W134" t="s">
        <v>167</v>
      </c>
      <c r="X134" t="s">
        <v>167</v>
      </c>
      <c r="Y134">
        <v>0</v>
      </c>
      <c r="Z134">
        <v>2</v>
      </c>
      <c r="AA134" t="s">
        <v>167</v>
      </c>
      <c r="AB134" t="s">
        <v>167</v>
      </c>
      <c r="AC134">
        <v>0</v>
      </c>
      <c r="AD134">
        <v>1</v>
      </c>
      <c r="AE134" t="s">
        <v>167</v>
      </c>
      <c r="AF134" t="s">
        <v>167</v>
      </c>
      <c r="AG134">
        <v>0</v>
      </c>
      <c r="AH134">
        <v>3</v>
      </c>
      <c r="AI134" t="s">
        <v>167</v>
      </c>
      <c r="AJ134" t="s">
        <v>167</v>
      </c>
      <c r="AK134">
        <v>0</v>
      </c>
      <c r="AL134" s="30">
        <v>1</v>
      </c>
      <c r="AM134" t="s">
        <v>167</v>
      </c>
      <c r="AN134" t="s">
        <v>167</v>
      </c>
      <c r="AO134" t="s">
        <v>167</v>
      </c>
      <c r="AP134">
        <v>24</v>
      </c>
      <c r="AQ134">
        <v>22.4</v>
      </c>
      <c r="AR134">
        <v>0</v>
      </c>
      <c r="AS134">
        <v>0</v>
      </c>
    </row>
    <row r="135" spans="1:45" x14ac:dyDescent="0.3">
      <c r="A135" t="s">
        <v>28</v>
      </c>
      <c r="B135">
        <v>17</v>
      </c>
      <c r="C135">
        <v>21</v>
      </c>
      <c r="D135">
        <v>0.3</v>
      </c>
      <c r="E135">
        <v>0.2</v>
      </c>
      <c r="F135">
        <v>6</v>
      </c>
      <c r="G135">
        <v>7.6</v>
      </c>
      <c r="H135">
        <v>0.1</v>
      </c>
      <c r="I135">
        <v>0.2</v>
      </c>
      <c r="J135">
        <v>11</v>
      </c>
      <c r="K135">
        <v>14.3</v>
      </c>
      <c r="L135">
        <v>0.2</v>
      </c>
      <c r="M135">
        <v>0.2</v>
      </c>
      <c r="N135">
        <v>10</v>
      </c>
      <c r="O135">
        <v>11.5</v>
      </c>
      <c r="P135">
        <v>0.2</v>
      </c>
      <c r="Q135">
        <v>0.2</v>
      </c>
      <c r="R135">
        <v>6</v>
      </c>
      <c r="S135">
        <v>7.1</v>
      </c>
      <c r="T135">
        <v>0.1</v>
      </c>
      <c r="U135">
        <v>0.2</v>
      </c>
      <c r="V135">
        <v>14</v>
      </c>
      <c r="W135">
        <v>18.2</v>
      </c>
      <c r="X135">
        <v>0.2</v>
      </c>
      <c r="Y135">
        <v>0.2</v>
      </c>
      <c r="Z135">
        <v>13</v>
      </c>
      <c r="AA135">
        <v>14.8</v>
      </c>
      <c r="AB135">
        <v>0.2</v>
      </c>
      <c r="AC135">
        <v>0.2</v>
      </c>
      <c r="AD135">
        <v>13</v>
      </c>
      <c r="AE135">
        <v>15.3</v>
      </c>
      <c r="AF135">
        <v>0.2</v>
      </c>
      <c r="AG135">
        <v>0.2</v>
      </c>
      <c r="AH135">
        <v>6</v>
      </c>
      <c r="AI135">
        <v>10</v>
      </c>
      <c r="AJ135">
        <v>0.1</v>
      </c>
      <c r="AK135">
        <v>0.1</v>
      </c>
      <c r="AL135" s="30">
        <v>12</v>
      </c>
      <c r="AM135">
        <v>19.7</v>
      </c>
      <c r="AN135">
        <v>0.2</v>
      </c>
      <c r="AO135">
        <v>0.1</v>
      </c>
      <c r="AP135">
        <v>108</v>
      </c>
      <c r="AQ135">
        <v>13.8</v>
      </c>
      <c r="AR135">
        <v>0.2</v>
      </c>
      <c r="AS135">
        <v>0.2</v>
      </c>
    </row>
    <row r="136" spans="1:45" x14ac:dyDescent="0.3">
      <c r="A136" t="s">
        <v>27</v>
      </c>
      <c r="B136">
        <v>3</v>
      </c>
      <c r="C136" t="s">
        <v>167</v>
      </c>
      <c r="D136" t="s">
        <v>167</v>
      </c>
      <c r="E136">
        <v>0.1</v>
      </c>
      <c r="F136">
        <v>10</v>
      </c>
      <c r="G136">
        <v>18.2</v>
      </c>
      <c r="H136">
        <v>0.1</v>
      </c>
      <c r="I136">
        <v>0.1</v>
      </c>
      <c r="J136">
        <v>5</v>
      </c>
      <c r="K136">
        <v>9.1</v>
      </c>
      <c r="L136">
        <v>0.1</v>
      </c>
      <c r="M136">
        <v>0.1</v>
      </c>
      <c r="N136">
        <v>8</v>
      </c>
      <c r="O136">
        <v>15.7</v>
      </c>
      <c r="P136">
        <v>0.1</v>
      </c>
      <c r="Q136">
        <v>0.1</v>
      </c>
      <c r="R136">
        <v>7</v>
      </c>
      <c r="S136">
        <v>13.7</v>
      </c>
      <c r="T136">
        <v>0.1</v>
      </c>
      <c r="U136">
        <v>0.1</v>
      </c>
      <c r="V136">
        <v>6</v>
      </c>
      <c r="W136">
        <v>14</v>
      </c>
      <c r="X136">
        <v>0.1</v>
      </c>
      <c r="Y136">
        <v>0.1</v>
      </c>
      <c r="Z136">
        <v>11</v>
      </c>
      <c r="AA136">
        <v>24.4</v>
      </c>
      <c r="AB136">
        <v>0.2</v>
      </c>
      <c r="AC136">
        <v>0.1</v>
      </c>
      <c r="AD136">
        <v>5</v>
      </c>
      <c r="AE136">
        <v>11.1</v>
      </c>
      <c r="AF136">
        <v>0.1</v>
      </c>
      <c r="AG136">
        <v>0.1</v>
      </c>
      <c r="AH136">
        <v>7</v>
      </c>
      <c r="AI136">
        <v>17.899999999999999</v>
      </c>
      <c r="AJ136">
        <v>0.1</v>
      </c>
      <c r="AK136">
        <v>0.1</v>
      </c>
      <c r="AL136" s="30">
        <v>3</v>
      </c>
      <c r="AM136" t="s">
        <v>167</v>
      </c>
      <c r="AN136" t="s">
        <v>167</v>
      </c>
      <c r="AO136">
        <v>0.1</v>
      </c>
      <c r="AP136">
        <v>65</v>
      </c>
      <c r="AQ136">
        <v>14</v>
      </c>
      <c r="AR136">
        <v>0.1</v>
      </c>
      <c r="AS136">
        <v>0.1</v>
      </c>
    </row>
    <row r="137" spans="1:45" x14ac:dyDescent="0.3">
      <c r="A137" t="s">
        <v>26</v>
      </c>
      <c r="B137">
        <v>14</v>
      </c>
      <c r="C137">
        <v>21.2</v>
      </c>
      <c r="D137">
        <v>0.2</v>
      </c>
      <c r="E137">
        <v>0.1</v>
      </c>
      <c r="F137">
        <v>12</v>
      </c>
      <c r="G137">
        <v>17.399999999999999</v>
      </c>
      <c r="H137">
        <v>0.2</v>
      </c>
      <c r="I137">
        <v>0.1</v>
      </c>
      <c r="J137">
        <v>7</v>
      </c>
      <c r="K137">
        <v>10.8</v>
      </c>
      <c r="L137">
        <v>0.1</v>
      </c>
      <c r="M137">
        <v>0.1</v>
      </c>
      <c r="N137">
        <v>10</v>
      </c>
      <c r="O137">
        <v>15.9</v>
      </c>
      <c r="P137">
        <v>0.2</v>
      </c>
      <c r="Q137">
        <v>0.1</v>
      </c>
      <c r="R137">
        <v>8</v>
      </c>
      <c r="S137">
        <v>11.8</v>
      </c>
      <c r="T137">
        <v>0.1</v>
      </c>
      <c r="U137">
        <v>0.1</v>
      </c>
      <c r="V137">
        <v>7</v>
      </c>
      <c r="W137">
        <v>13</v>
      </c>
      <c r="X137">
        <v>0.1</v>
      </c>
      <c r="Y137">
        <v>0.1</v>
      </c>
      <c r="Z137">
        <v>13</v>
      </c>
      <c r="AA137">
        <v>20</v>
      </c>
      <c r="AB137">
        <v>0.2</v>
      </c>
      <c r="AC137">
        <v>0.1</v>
      </c>
      <c r="AD137">
        <v>3</v>
      </c>
      <c r="AE137" t="s">
        <v>167</v>
      </c>
      <c r="AF137" t="s">
        <v>167</v>
      </c>
      <c r="AG137">
        <v>0.1</v>
      </c>
      <c r="AH137">
        <v>13</v>
      </c>
      <c r="AI137">
        <v>20.6</v>
      </c>
      <c r="AJ137">
        <v>0.2</v>
      </c>
      <c r="AK137">
        <v>0.1</v>
      </c>
      <c r="AL137" s="30">
        <v>6</v>
      </c>
      <c r="AM137">
        <v>11.3</v>
      </c>
      <c r="AN137">
        <v>0.1</v>
      </c>
      <c r="AO137">
        <v>0.1</v>
      </c>
      <c r="AP137">
        <v>93</v>
      </c>
      <c r="AQ137">
        <v>15</v>
      </c>
      <c r="AR137">
        <v>0.1</v>
      </c>
      <c r="AS137">
        <v>0.1</v>
      </c>
    </row>
    <row r="138" spans="1:45" x14ac:dyDescent="0.3">
      <c r="A138" t="s">
        <v>25</v>
      </c>
      <c r="B138">
        <v>21</v>
      </c>
      <c r="C138">
        <v>20.6</v>
      </c>
      <c r="D138">
        <v>0.3</v>
      </c>
      <c r="E138">
        <v>0.2</v>
      </c>
      <c r="F138">
        <v>22</v>
      </c>
      <c r="G138">
        <v>17.2</v>
      </c>
      <c r="H138">
        <v>0.3</v>
      </c>
      <c r="I138">
        <v>0.3</v>
      </c>
      <c r="J138">
        <v>31</v>
      </c>
      <c r="K138">
        <v>25.4</v>
      </c>
      <c r="L138">
        <v>0.4</v>
      </c>
      <c r="M138">
        <v>0.2</v>
      </c>
      <c r="N138">
        <v>21</v>
      </c>
      <c r="O138">
        <v>19.3</v>
      </c>
      <c r="P138">
        <v>0.3</v>
      </c>
      <c r="Q138">
        <v>0.2</v>
      </c>
      <c r="R138">
        <v>27</v>
      </c>
      <c r="S138">
        <v>23.1</v>
      </c>
      <c r="T138">
        <v>0.4</v>
      </c>
      <c r="U138">
        <v>0.3</v>
      </c>
      <c r="V138">
        <v>15</v>
      </c>
      <c r="W138">
        <v>14.6</v>
      </c>
      <c r="X138">
        <v>0.2</v>
      </c>
      <c r="Y138">
        <v>0.2</v>
      </c>
      <c r="Z138">
        <v>11</v>
      </c>
      <c r="AA138">
        <v>12.4</v>
      </c>
      <c r="AB138">
        <v>0.2</v>
      </c>
      <c r="AC138">
        <v>0.2</v>
      </c>
      <c r="AD138">
        <v>14</v>
      </c>
      <c r="AE138">
        <v>14.9</v>
      </c>
      <c r="AF138">
        <v>0.2</v>
      </c>
      <c r="AG138">
        <v>0.2</v>
      </c>
      <c r="AH138">
        <v>13</v>
      </c>
      <c r="AI138">
        <v>14.1</v>
      </c>
      <c r="AJ138">
        <v>0.2</v>
      </c>
      <c r="AK138">
        <v>0.2</v>
      </c>
      <c r="AL138" s="30">
        <v>10</v>
      </c>
      <c r="AM138">
        <v>11.8</v>
      </c>
      <c r="AN138">
        <v>0.2</v>
      </c>
      <c r="AO138">
        <v>0.2</v>
      </c>
      <c r="AP138">
        <v>185</v>
      </c>
      <c r="AQ138">
        <v>17.8</v>
      </c>
      <c r="AR138">
        <v>0.3</v>
      </c>
      <c r="AS138">
        <v>0.2</v>
      </c>
    </row>
    <row r="139" spans="1:45" x14ac:dyDescent="0.3">
      <c r="A139" t="s">
        <v>24</v>
      </c>
      <c r="B139">
        <v>42</v>
      </c>
      <c r="C139">
        <v>16.7</v>
      </c>
      <c r="D139">
        <v>0.6</v>
      </c>
      <c r="E139">
        <v>0.6</v>
      </c>
      <c r="F139">
        <v>50</v>
      </c>
      <c r="G139">
        <v>17</v>
      </c>
      <c r="H139">
        <v>0.7</v>
      </c>
      <c r="I139">
        <v>0.6</v>
      </c>
      <c r="J139">
        <v>62</v>
      </c>
      <c r="K139">
        <v>19</v>
      </c>
      <c r="L139">
        <v>0.9</v>
      </c>
      <c r="M139">
        <v>0.6</v>
      </c>
      <c r="N139">
        <v>46</v>
      </c>
      <c r="O139">
        <v>16.600000000000001</v>
      </c>
      <c r="P139">
        <v>0.7</v>
      </c>
      <c r="Q139">
        <v>0.6</v>
      </c>
      <c r="R139">
        <v>37</v>
      </c>
      <c r="S139">
        <v>13.7</v>
      </c>
      <c r="T139">
        <v>0.6</v>
      </c>
      <c r="U139">
        <v>0.6</v>
      </c>
      <c r="V139">
        <v>42</v>
      </c>
      <c r="W139">
        <v>16.2</v>
      </c>
      <c r="X139">
        <v>0.7</v>
      </c>
      <c r="Y139">
        <v>0.6</v>
      </c>
      <c r="Z139">
        <v>43</v>
      </c>
      <c r="AA139">
        <v>16.2</v>
      </c>
      <c r="AB139">
        <v>0.7</v>
      </c>
      <c r="AC139">
        <v>0.6</v>
      </c>
      <c r="AD139">
        <v>34</v>
      </c>
      <c r="AE139">
        <v>13.1</v>
      </c>
      <c r="AF139">
        <v>0.6</v>
      </c>
      <c r="AG139">
        <v>0.6</v>
      </c>
      <c r="AH139">
        <v>44</v>
      </c>
      <c r="AI139">
        <v>16.5</v>
      </c>
      <c r="AJ139">
        <v>0.7</v>
      </c>
      <c r="AK139">
        <v>0.6</v>
      </c>
      <c r="AL139" s="30">
        <v>51</v>
      </c>
      <c r="AM139">
        <v>19.3</v>
      </c>
      <c r="AN139">
        <v>0.8</v>
      </c>
      <c r="AO139">
        <v>0.6</v>
      </c>
      <c r="AP139">
        <v>451</v>
      </c>
      <c r="AQ139">
        <v>16.5</v>
      </c>
      <c r="AR139">
        <v>0.7</v>
      </c>
      <c r="AS139">
        <v>0.6</v>
      </c>
    </row>
    <row r="140" spans="1:45" x14ac:dyDescent="0.3">
      <c r="A140" t="s">
        <v>23</v>
      </c>
      <c r="B140">
        <v>45</v>
      </c>
      <c r="C140">
        <v>19.100000000000001</v>
      </c>
      <c r="D140">
        <v>0.7</v>
      </c>
      <c r="E140">
        <v>0.5</v>
      </c>
      <c r="F140">
        <v>51</v>
      </c>
      <c r="G140">
        <v>19.2</v>
      </c>
      <c r="H140">
        <v>0.7</v>
      </c>
      <c r="I140">
        <v>0.5</v>
      </c>
      <c r="J140">
        <v>41</v>
      </c>
      <c r="K140">
        <v>16.3</v>
      </c>
      <c r="L140">
        <v>0.6</v>
      </c>
      <c r="M140">
        <v>0.5</v>
      </c>
      <c r="N140">
        <v>31</v>
      </c>
      <c r="O140">
        <v>13.7</v>
      </c>
      <c r="P140">
        <v>0.5</v>
      </c>
      <c r="Q140">
        <v>0.5</v>
      </c>
      <c r="R140">
        <v>38</v>
      </c>
      <c r="S140">
        <v>17</v>
      </c>
      <c r="T140">
        <v>0.6</v>
      </c>
      <c r="U140">
        <v>0.5</v>
      </c>
      <c r="V140">
        <v>34</v>
      </c>
      <c r="W140">
        <v>21</v>
      </c>
      <c r="X140">
        <v>0.6</v>
      </c>
      <c r="Y140">
        <v>0.4</v>
      </c>
      <c r="Z140">
        <v>27</v>
      </c>
      <c r="AA140">
        <v>14.1</v>
      </c>
      <c r="AB140">
        <v>0.5</v>
      </c>
      <c r="AC140">
        <v>0.4</v>
      </c>
      <c r="AD140">
        <v>42</v>
      </c>
      <c r="AE140">
        <v>20.5</v>
      </c>
      <c r="AF140">
        <v>0.7</v>
      </c>
      <c r="AG140">
        <v>0.5</v>
      </c>
      <c r="AH140">
        <v>35</v>
      </c>
      <c r="AI140">
        <v>20.5</v>
      </c>
      <c r="AJ140">
        <v>0.6</v>
      </c>
      <c r="AK140">
        <v>0.4</v>
      </c>
      <c r="AL140" s="30">
        <v>33</v>
      </c>
      <c r="AM140">
        <v>15</v>
      </c>
      <c r="AN140">
        <v>0.5</v>
      </c>
      <c r="AO140">
        <v>0.5</v>
      </c>
      <c r="AP140">
        <v>377</v>
      </c>
      <c r="AQ140">
        <v>17.5</v>
      </c>
      <c r="AR140">
        <v>0.6</v>
      </c>
      <c r="AS140">
        <v>0.5</v>
      </c>
    </row>
    <row r="141" spans="1:45" x14ac:dyDescent="0.3">
      <c r="A141" t="s">
        <v>22</v>
      </c>
      <c r="B141">
        <v>23</v>
      </c>
      <c r="C141">
        <v>17.399999999999999</v>
      </c>
      <c r="D141">
        <v>0.4</v>
      </c>
      <c r="E141">
        <v>0.3</v>
      </c>
      <c r="F141">
        <v>29</v>
      </c>
      <c r="G141">
        <v>19</v>
      </c>
      <c r="H141">
        <v>0.4</v>
      </c>
      <c r="I141">
        <v>0.3</v>
      </c>
      <c r="J141">
        <v>18</v>
      </c>
      <c r="K141">
        <v>14.1</v>
      </c>
      <c r="L141">
        <v>0.3</v>
      </c>
      <c r="M141">
        <v>0.3</v>
      </c>
      <c r="N141">
        <v>15</v>
      </c>
      <c r="O141">
        <v>10.199999999999999</v>
      </c>
      <c r="P141">
        <v>0.2</v>
      </c>
      <c r="Q141">
        <v>0.3</v>
      </c>
      <c r="R141">
        <v>23</v>
      </c>
      <c r="S141">
        <v>16.100000000000001</v>
      </c>
      <c r="T141">
        <v>0.4</v>
      </c>
      <c r="U141">
        <v>0.3</v>
      </c>
      <c r="V141">
        <v>22</v>
      </c>
      <c r="W141">
        <v>18</v>
      </c>
      <c r="X141">
        <v>0.4</v>
      </c>
      <c r="Y141">
        <v>0.3</v>
      </c>
      <c r="Z141">
        <v>24</v>
      </c>
      <c r="AA141">
        <v>20</v>
      </c>
      <c r="AB141">
        <v>0.4</v>
      </c>
      <c r="AC141">
        <v>0.3</v>
      </c>
      <c r="AD141">
        <v>19</v>
      </c>
      <c r="AE141">
        <v>16.5</v>
      </c>
      <c r="AF141">
        <v>0.3</v>
      </c>
      <c r="AG141">
        <v>0.3</v>
      </c>
      <c r="AH141">
        <v>22</v>
      </c>
      <c r="AI141">
        <v>15</v>
      </c>
      <c r="AJ141">
        <v>0.4</v>
      </c>
      <c r="AK141">
        <v>0.3</v>
      </c>
      <c r="AL141" s="30">
        <v>27</v>
      </c>
      <c r="AM141">
        <v>21.1</v>
      </c>
      <c r="AN141">
        <v>0.4</v>
      </c>
      <c r="AO141">
        <v>0.3</v>
      </c>
      <c r="AP141">
        <v>222</v>
      </c>
      <c r="AQ141">
        <v>16.600000000000001</v>
      </c>
      <c r="AR141">
        <v>0.3</v>
      </c>
      <c r="AS141">
        <v>0.3</v>
      </c>
    </row>
    <row r="142" spans="1:45" x14ac:dyDescent="0.3">
      <c r="A142" t="s">
        <v>21</v>
      </c>
      <c r="B142">
        <v>0</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s="30">
        <v>0</v>
      </c>
      <c r="AM142">
        <v>0</v>
      </c>
      <c r="AN142">
        <v>0</v>
      </c>
      <c r="AO142">
        <v>0</v>
      </c>
      <c r="AP142">
        <v>0</v>
      </c>
      <c r="AQ142">
        <v>0</v>
      </c>
      <c r="AR142">
        <v>0</v>
      </c>
      <c r="AS142">
        <v>0</v>
      </c>
    </row>
    <row r="143" spans="1:45" x14ac:dyDescent="0.3">
      <c r="A143" t="s">
        <v>20</v>
      </c>
      <c r="B143">
        <v>9</v>
      </c>
      <c r="C143">
        <v>21.4</v>
      </c>
      <c r="D143">
        <v>0.1</v>
      </c>
      <c r="E143">
        <v>0.1</v>
      </c>
      <c r="F143">
        <v>9</v>
      </c>
      <c r="G143">
        <v>18.8</v>
      </c>
      <c r="H143">
        <v>0.1</v>
      </c>
      <c r="I143">
        <v>0.1</v>
      </c>
      <c r="J143">
        <v>8</v>
      </c>
      <c r="K143">
        <v>18.2</v>
      </c>
      <c r="L143">
        <v>0.1</v>
      </c>
      <c r="M143">
        <v>0.1</v>
      </c>
      <c r="N143">
        <v>5</v>
      </c>
      <c r="O143">
        <v>12.5</v>
      </c>
      <c r="P143">
        <v>0.1</v>
      </c>
      <c r="Q143">
        <v>0.1</v>
      </c>
      <c r="R143">
        <v>4</v>
      </c>
      <c r="S143" t="s">
        <v>167</v>
      </c>
      <c r="T143" t="s">
        <v>167</v>
      </c>
      <c r="U143">
        <v>0.1</v>
      </c>
      <c r="V143">
        <v>7</v>
      </c>
      <c r="W143">
        <v>21.9</v>
      </c>
      <c r="X143">
        <v>0.1</v>
      </c>
      <c r="Y143">
        <v>0.1</v>
      </c>
      <c r="Z143">
        <v>1</v>
      </c>
      <c r="AA143" t="s">
        <v>167</v>
      </c>
      <c r="AB143" t="s">
        <v>167</v>
      </c>
      <c r="AC143">
        <v>0.1</v>
      </c>
      <c r="AD143">
        <v>6</v>
      </c>
      <c r="AE143">
        <v>16.7</v>
      </c>
      <c r="AF143">
        <v>0.1</v>
      </c>
      <c r="AG143">
        <v>0.1</v>
      </c>
      <c r="AH143">
        <v>8</v>
      </c>
      <c r="AI143">
        <v>26.7</v>
      </c>
      <c r="AJ143">
        <v>0.1</v>
      </c>
      <c r="AK143">
        <v>0.1</v>
      </c>
      <c r="AL143" s="30">
        <v>5</v>
      </c>
      <c r="AM143">
        <v>19.2</v>
      </c>
      <c r="AN143">
        <v>0.1</v>
      </c>
      <c r="AO143">
        <v>0.1</v>
      </c>
      <c r="AP143">
        <v>62</v>
      </c>
      <c r="AQ143">
        <v>16.899999999999999</v>
      </c>
      <c r="AR143">
        <v>0.1</v>
      </c>
      <c r="AS143">
        <v>0.1</v>
      </c>
    </row>
    <row r="144" spans="1:45" x14ac:dyDescent="0.3">
      <c r="A144" t="s">
        <v>19</v>
      </c>
      <c r="B144">
        <v>60</v>
      </c>
      <c r="C144">
        <v>17.100000000000001</v>
      </c>
      <c r="D144">
        <v>0.9</v>
      </c>
      <c r="E144">
        <v>0.8</v>
      </c>
      <c r="F144">
        <v>46</v>
      </c>
      <c r="G144">
        <v>12.2</v>
      </c>
      <c r="H144">
        <v>0.7</v>
      </c>
      <c r="I144">
        <v>0.8</v>
      </c>
      <c r="J144">
        <v>62</v>
      </c>
      <c r="K144">
        <v>15.3</v>
      </c>
      <c r="L144">
        <v>0.9</v>
      </c>
      <c r="M144">
        <v>0.8</v>
      </c>
      <c r="N144">
        <v>65</v>
      </c>
      <c r="O144">
        <v>15.7</v>
      </c>
      <c r="P144">
        <v>1</v>
      </c>
      <c r="Q144">
        <v>0.9</v>
      </c>
      <c r="R144">
        <v>52</v>
      </c>
      <c r="S144">
        <v>14.6</v>
      </c>
      <c r="T144">
        <v>0.8</v>
      </c>
      <c r="U144">
        <v>0.8</v>
      </c>
      <c r="V144">
        <v>63</v>
      </c>
      <c r="W144">
        <v>16.600000000000001</v>
      </c>
      <c r="X144">
        <v>1</v>
      </c>
      <c r="Y144">
        <v>0.9</v>
      </c>
      <c r="Z144">
        <v>50</v>
      </c>
      <c r="AA144">
        <v>14.6</v>
      </c>
      <c r="AB144">
        <v>0.8</v>
      </c>
      <c r="AC144">
        <v>0.8</v>
      </c>
      <c r="AD144">
        <v>53</v>
      </c>
      <c r="AE144">
        <v>14.9</v>
      </c>
      <c r="AF144">
        <v>0.9</v>
      </c>
      <c r="AG144">
        <v>0.8</v>
      </c>
      <c r="AH144">
        <v>65</v>
      </c>
      <c r="AI144">
        <v>18.2</v>
      </c>
      <c r="AJ144">
        <v>1.1000000000000001</v>
      </c>
      <c r="AK144">
        <v>0.8</v>
      </c>
      <c r="AL144" s="30">
        <v>57</v>
      </c>
      <c r="AM144">
        <v>14.2</v>
      </c>
      <c r="AN144">
        <v>0.9</v>
      </c>
      <c r="AO144">
        <v>0.9</v>
      </c>
      <c r="AP144">
        <v>573</v>
      </c>
      <c r="AQ144">
        <v>15.3</v>
      </c>
      <c r="AR144">
        <v>0.9</v>
      </c>
      <c r="AS144">
        <v>0.8</v>
      </c>
    </row>
    <row r="145" spans="1:45" x14ac:dyDescent="0.3">
      <c r="A145" t="s">
        <v>18</v>
      </c>
      <c r="B145">
        <v>12</v>
      </c>
      <c r="C145">
        <v>19.399999999999999</v>
      </c>
      <c r="D145">
        <v>0.2</v>
      </c>
      <c r="E145">
        <v>0.1</v>
      </c>
      <c r="F145">
        <v>18</v>
      </c>
      <c r="G145">
        <v>20.9</v>
      </c>
      <c r="H145">
        <v>0.3</v>
      </c>
      <c r="I145">
        <v>0.2</v>
      </c>
      <c r="J145">
        <v>20</v>
      </c>
      <c r="K145">
        <v>22.7</v>
      </c>
      <c r="L145">
        <v>0.3</v>
      </c>
      <c r="M145">
        <v>0.2</v>
      </c>
      <c r="N145">
        <v>9</v>
      </c>
      <c r="O145">
        <v>13.6</v>
      </c>
      <c r="P145">
        <v>0.1</v>
      </c>
      <c r="Q145">
        <v>0.1</v>
      </c>
      <c r="R145">
        <v>17</v>
      </c>
      <c r="S145">
        <v>25.4</v>
      </c>
      <c r="T145">
        <v>0.3</v>
      </c>
      <c r="U145">
        <v>0.1</v>
      </c>
      <c r="V145">
        <v>12</v>
      </c>
      <c r="W145">
        <v>21.8</v>
      </c>
      <c r="X145">
        <v>0.2</v>
      </c>
      <c r="Y145">
        <v>0.1</v>
      </c>
      <c r="Z145">
        <v>10</v>
      </c>
      <c r="AA145">
        <v>18.2</v>
      </c>
      <c r="AB145">
        <v>0.2</v>
      </c>
      <c r="AC145">
        <v>0.1</v>
      </c>
      <c r="AD145">
        <v>12</v>
      </c>
      <c r="AE145">
        <v>26.1</v>
      </c>
      <c r="AF145">
        <v>0.2</v>
      </c>
      <c r="AG145">
        <v>0.1</v>
      </c>
      <c r="AH145">
        <v>14</v>
      </c>
      <c r="AI145">
        <v>23.3</v>
      </c>
      <c r="AJ145">
        <v>0.2</v>
      </c>
      <c r="AK145">
        <v>0.1</v>
      </c>
      <c r="AL145" s="30">
        <v>9</v>
      </c>
      <c r="AM145">
        <v>15.3</v>
      </c>
      <c r="AN145">
        <v>0.1</v>
      </c>
      <c r="AO145">
        <v>0.1</v>
      </c>
      <c r="AP145">
        <v>133</v>
      </c>
      <c r="AQ145">
        <v>20.7</v>
      </c>
      <c r="AR145">
        <v>0.2</v>
      </c>
      <c r="AS145">
        <v>0.1</v>
      </c>
    </row>
    <row r="146" spans="1:45" x14ac:dyDescent="0.3">
      <c r="A146" t="s">
        <v>17</v>
      </c>
      <c r="B146">
        <v>13</v>
      </c>
      <c r="C146">
        <v>18.3</v>
      </c>
      <c r="D146">
        <v>0.2</v>
      </c>
      <c r="E146">
        <v>0.2</v>
      </c>
      <c r="F146">
        <v>18</v>
      </c>
      <c r="G146">
        <v>27.7</v>
      </c>
      <c r="H146">
        <v>0.3</v>
      </c>
      <c r="I146">
        <v>0.1</v>
      </c>
      <c r="J146">
        <v>9</v>
      </c>
      <c r="K146">
        <v>17.3</v>
      </c>
      <c r="L146">
        <v>0.1</v>
      </c>
      <c r="M146">
        <v>0.1</v>
      </c>
      <c r="N146">
        <v>10</v>
      </c>
      <c r="O146">
        <v>16.899999999999999</v>
      </c>
      <c r="P146">
        <v>0.2</v>
      </c>
      <c r="Q146">
        <v>0.1</v>
      </c>
      <c r="R146">
        <v>6</v>
      </c>
      <c r="S146">
        <v>15</v>
      </c>
      <c r="T146">
        <v>0.1</v>
      </c>
      <c r="U146">
        <v>0.1</v>
      </c>
      <c r="V146">
        <v>10</v>
      </c>
      <c r="W146">
        <v>22.2</v>
      </c>
      <c r="X146">
        <v>0.2</v>
      </c>
      <c r="Y146">
        <v>0.1</v>
      </c>
      <c r="Z146">
        <v>2</v>
      </c>
      <c r="AA146" t="s">
        <v>167</v>
      </c>
      <c r="AB146" t="s">
        <v>167</v>
      </c>
      <c r="AC146">
        <v>0.1</v>
      </c>
      <c r="AD146">
        <v>9</v>
      </c>
      <c r="AE146">
        <v>20.9</v>
      </c>
      <c r="AF146">
        <v>0.2</v>
      </c>
      <c r="AG146">
        <v>0.1</v>
      </c>
      <c r="AH146">
        <v>6</v>
      </c>
      <c r="AI146">
        <v>17.100000000000001</v>
      </c>
      <c r="AJ146">
        <v>0.1</v>
      </c>
      <c r="AK146">
        <v>0.1</v>
      </c>
      <c r="AL146" s="30">
        <v>7</v>
      </c>
      <c r="AM146">
        <v>15.9</v>
      </c>
      <c r="AN146">
        <v>0.1</v>
      </c>
      <c r="AO146">
        <v>0.1</v>
      </c>
      <c r="AP146">
        <v>90</v>
      </c>
      <c r="AQ146">
        <v>18.5</v>
      </c>
      <c r="AR146">
        <v>0.1</v>
      </c>
      <c r="AS146">
        <v>0.1</v>
      </c>
    </row>
    <row r="147" spans="1:45" x14ac:dyDescent="0.3">
      <c r="A147" t="s">
        <v>16</v>
      </c>
      <c r="B147">
        <v>0</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t="s">
        <v>167</v>
      </c>
      <c r="AD147">
        <v>0</v>
      </c>
      <c r="AE147">
        <v>0</v>
      </c>
      <c r="AF147">
        <v>0</v>
      </c>
      <c r="AG147">
        <v>0</v>
      </c>
      <c r="AH147">
        <v>0</v>
      </c>
      <c r="AI147">
        <v>0</v>
      </c>
      <c r="AJ147">
        <v>0</v>
      </c>
      <c r="AK147">
        <v>0</v>
      </c>
      <c r="AL147" s="30">
        <v>0</v>
      </c>
      <c r="AM147">
        <v>0</v>
      </c>
      <c r="AN147">
        <v>0</v>
      </c>
      <c r="AO147">
        <v>0</v>
      </c>
      <c r="AP147">
        <v>0</v>
      </c>
      <c r="AQ147">
        <v>0</v>
      </c>
      <c r="AR147">
        <v>0</v>
      </c>
      <c r="AS147" t="s">
        <v>167</v>
      </c>
    </row>
    <row r="148" spans="1:45" x14ac:dyDescent="0.3">
      <c r="A148" t="s">
        <v>15</v>
      </c>
      <c r="B148">
        <v>17</v>
      </c>
      <c r="C148">
        <v>18.5</v>
      </c>
      <c r="D148">
        <v>0.3</v>
      </c>
      <c r="E148">
        <v>0.2</v>
      </c>
      <c r="F148">
        <v>13</v>
      </c>
      <c r="G148">
        <v>11.5</v>
      </c>
      <c r="H148">
        <v>0.2</v>
      </c>
      <c r="I148">
        <v>0.2</v>
      </c>
      <c r="J148">
        <v>18</v>
      </c>
      <c r="K148">
        <v>15.7</v>
      </c>
      <c r="L148">
        <v>0.3</v>
      </c>
      <c r="M148">
        <v>0.2</v>
      </c>
      <c r="N148">
        <v>13</v>
      </c>
      <c r="O148">
        <v>11.2</v>
      </c>
      <c r="P148">
        <v>0.2</v>
      </c>
      <c r="Q148">
        <v>0.2</v>
      </c>
      <c r="R148">
        <v>20</v>
      </c>
      <c r="S148">
        <v>17.100000000000001</v>
      </c>
      <c r="T148">
        <v>0.3</v>
      </c>
      <c r="U148">
        <v>0.3</v>
      </c>
      <c r="V148">
        <v>19</v>
      </c>
      <c r="W148">
        <v>15.4</v>
      </c>
      <c r="X148">
        <v>0.3</v>
      </c>
      <c r="Y148">
        <v>0.3</v>
      </c>
      <c r="Z148">
        <v>12</v>
      </c>
      <c r="AA148">
        <v>12.8</v>
      </c>
      <c r="AB148">
        <v>0.2</v>
      </c>
      <c r="AC148">
        <v>0.2</v>
      </c>
      <c r="AD148">
        <v>20</v>
      </c>
      <c r="AE148">
        <v>16.899999999999999</v>
      </c>
      <c r="AF148">
        <v>0.3</v>
      </c>
      <c r="AG148">
        <v>0.3</v>
      </c>
      <c r="AH148">
        <v>19</v>
      </c>
      <c r="AI148">
        <v>18.3</v>
      </c>
      <c r="AJ148">
        <v>0.3</v>
      </c>
      <c r="AK148">
        <v>0.2</v>
      </c>
      <c r="AL148" s="30">
        <v>20</v>
      </c>
      <c r="AM148">
        <v>16.899999999999999</v>
      </c>
      <c r="AN148">
        <v>0.3</v>
      </c>
      <c r="AO148">
        <v>0.3</v>
      </c>
      <c r="AP148">
        <v>171</v>
      </c>
      <c r="AQ148">
        <v>15.4</v>
      </c>
      <c r="AR148">
        <v>0.3</v>
      </c>
      <c r="AS148">
        <v>0.2</v>
      </c>
    </row>
    <row r="149" spans="1:45" x14ac:dyDescent="0.3">
      <c r="A149" t="s">
        <v>14</v>
      </c>
      <c r="B149">
        <v>3</v>
      </c>
      <c r="C149" t="s">
        <v>167</v>
      </c>
      <c r="D149" t="s">
        <v>167</v>
      </c>
      <c r="E149">
        <v>0.1</v>
      </c>
      <c r="F149">
        <v>7</v>
      </c>
      <c r="G149">
        <v>25</v>
      </c>
      <c r="H149">
        <v>0.1</v>
      </c>
      <c r="I149">
        <v>0.1</v>
      </c>
      <c r="J149">
        <v>8</v>
      </c>
      <c r="K149">
        <v>21.1</v>
      </c>
      <c r="L149">
        <v>0.1</v>
      </c>
      <c r="M149">
        <v>0.1</v>
      </c>
      <c r="N149">
        <v>3</v>
      </c>
      <c r="O149" t="s">
        <v>167</v>
      </c>
      <c r="P149" t="s">
        <v>167</v>
      </c>
      <c r="Q149">
        <v>0.1</v>
      </c>
      <c r="R149">
        <v>8</v>
      </c>
      <c r="S149">
        <v>25</v>
      </c>
      <c r="T149">
        <v>0.1</v>
      </c>
      <c r="U149">
        <v>0.1</v>
      </c>
      <c r="V149">
        <v>7</v>
      </c>
      <c r="W149">
        <v>29.2</v>
      </c>
      <c r="X149">
        <v>0.1</v>
      </c>
      <c r="Y149">
        <v>0.1</v>
      </c>
      <c r="Z149">
        <v>3</v>
      </c>
      <c r="AA149" t="s">
        <v>167</v>
      </c>
      <c r="AB149" t="s">
        <v>167</v>
      </c>
      <c r="AC149">
        <v>0</v>
      </c>
      <c r="AD149">
        <v>4</v>
      </c>
      <c r="AE149" t="s">
        <v>167</v>
      </c>
      <c r="AF149" t="s">
        <v>167</v>
      </c>
      <c r="AG149">
        <v>0.1</v>
      </c>
      <c r="AH149">
        <v>5</v>
      </c>
      <c r="AI149">
        <v>25</v>
      </c>
      <c r="AJ149">
        <v>0.1</v>
      </c>
      <c r="AK149">
        <v>0</v>
      </c>
      <c r="AL149" s="30">
        <v>2</v>
      </c>
      <c r="AM149" t="s">
        <v>167</v>
      </c>
      <c r="AN149" t="s">
        <v>167</v>
      </c>
      <c r="AO149">
        <v>0</v>
      </c>
      <c r="AP149">
        <v>50</v>
      </c>
      <c r="AQ149">
        <v>19.100000000000001</v>
      </c>
      <c r="AR149">
        <v>0.1</v>
      </c>
      <c r="AS149">
        <v>0.1</v>
      </c>
    </row>
    <row r="150" spans="1:45" x14ac:dyDescent="0.3">
      <c r="A150" t="s">
        <v>13</v>
      </c>
      <c r="B150">
        <v>21</v>
      </c>
      <c r="C150">
        <v>13</v>
      </c>
      <c r="D150">
        <v>0.3</v>
      </c>
      <c r="E150">
        <v>0.4</v>
      </c>
      <c r="F150">
        <v>31</v>
      </c>
      <c r="G150">
        <v>14.4</v>
      </c>
      <c r="H150">
        <v>0.4</v>
      </c>
      <c r="I150">
        <v>0.4</v>
      </c>
      <c r="J150">
        <v>24</v>
      </c>
      <c r="K150">
        <v>10.4</v>
      </c>
      <c r="L150">
        <v>0.3</v>
      </c>
      <c r="M150">
        <v>0.4</v>
      </c>
      <c r="N150">
        <v>15</v>
      </c>
      <c r="O150">
        <v>7.1</v>
      </c>
      <c r="P150">
        <v>0.2</v>
      </c>
      <c r="Q150">
        <v>0.4</v>
      </c>
      <c r="R150">
        <v>23</v>
      </c>
      <c r="S150">
        <v>12.4</v>
      </c>
      <c r="T150">
        <v>0.4</v>
      </c>
      <c r="U150">
        <v>0.4</v>
      </c>
      <c r="V150">
        <v>29</v>
      </c>
      <c r="W150">
        <v>13.7</v>
      </c>
      <c r="X150">
        <v>0.5</v>
      </c>
      <c r="Y150">
        <v>0.5</v>
      </c>
      <c r="Z150">
        <v>32</v>
      </c>
      <c r="AA150">
        <v>17.399999999999999</v>
      </c>
      <c r="AB150">
        <v>0.5</v>
      </c>
      <c r="AC150">
        <v>0.4</v>
      </c>
      <c r="AD150">
        <v>30</v>
      </c>
      <c r="AE150">
        <v>14.9</v>
      </c>
      <c r="AF150">
        <v>0.5</v>
      </c>
      <c r="AG150">
        <v>0.5</v>
      </c>
      <c r="AH150">
        <v>27</v>
      </c>
      <c r="AI150">
        <v>13.4</v>
      </c>
      <c r="AJ150">
        <v>0.5</v>
      </c>
      <c r="AK150">
        <v>0.5</v>
      </c>
      <c r="AL150" s="30">
        <v>32</v>
      </c>
      <c r="AM150">
        <v>14.5</v>
      </c>
      <c r="AN150">
        <v>0.5</v>
      </c>
      <c r="AO150">
        <v>0.5</v>
      </c>
      <c r="AP150">
        <v>264</v>
      </c>
      <c r="AQ150">
        <v>13</v>
      </c>
      <c r="AR150">
        <v>0.4</v>
      </c>
      <c r="AS150">
        <v>0.4</v>
      </c>
    </row>
    <row r="151" spans="1:45" x14ac:dyDescent="0.3">
      <c r="A151" t="s">
        <v>12</v>
      </c>
      <c r="B151">
        <v>30</v>
      </c>
      <c r="C151">
        <v>14.3</v>
      </c>
      <c r="D151">
        <v>0.5</v>
      </c>
      <c r="E151">
        <v>0.5</v>
      </c>
      <c r="F151">
        <v>33</v>
      </c>
      <c r="G151">
        <v>15.5</v>
      </c>
      <c r="H151">
        <v>0.5</v>
      </c>
      <c r="I151">
        <v>0.4</v>
      </c>
      <c r="J151">
        <v>31</v>
      </c>
      <c r="K151">
        <v>15.3</v>
      </c>
      <c r="L151">
        <v>0.4</v>
      </c>
      <c r="M151">
        <v>0.4</v>
      </c>
      <c r="N151">
        <v>25</v>
      </c>
      <c r="O151">
        <v>13.6</v>
      </c>
      <c r="P151">
        <v>0.4</v>
      </c>
      <c r="Q151">
        <v>0.4</v>
      </c>
      <c r="R151">
        <v>29</v>
      </c>
      <c r="S151">
        <v>16.2</v>
      </c>
      <c r="T151">
        <v>0.5</v>
      </c>
      <c r="U151">
        <v>0.4</v>
      </c>
      <c r="V151">
        <v>24</v>
      </c>
      <c r="W151">
        <v>14.4</v>
      </c>
      <c r="X151">
        <v>0.4</v>
      </c>
      <c r="Y151">
        <v>0.4</v>
      </c>
      <c r="Z151">
        <v>26</v>
      </c>
      <c r="AA151">
        <v>15.8</v>
      </c>
      <c r="AB151">
        <v>0.4</v>
      </c>
      <c r="AC151">
        <v>0.4</v>
      </c>
      <c r="AD151">
        <v>27</v>
      </c>
      <c r="AE151">
        <v>15.3</v>
      </c>
      <c r="AF151">
        <v>0.5</v>
      </c>
      <c r="AG151">
        <v>0.4</v>
      </c>
      <c r="AH151">
        <v>17</v>
      </c>
      <c r="AI151">
        <v>9.6999999999999993</v>
      </c>
      <c r="AJ151">
        <v>0.3</v>
      </c>
      <c r="AK151">
        <v>0.4</v>
      </c>
      <c r="AL151" s="30">
        <v>18</v>
      </c>
      <c r="AM151">
        <v>12.6</v>
      </c>
      <c r="AN151">
        <v>0.3</v>
      </c>
      <c r="AO151">
        <v>0.3</v>
      </c>
      <c r="AP151">
        <v>260</v>
      </c>
      <c r="AQ151">
        <v>14.3</v>
      </c>
      <c r="AR151">
        <v>0.4</v>
      </c>
      <c r="AS151">
        <v>0.4</v>
      </c>
    </row>
    <row r="152" spans="1:45" x14ac:dyDescent="0.3">
      <c r="A152" t="s">
        <v>11</v>
      </c>
      <c r="B152">
        <v>7</v>
      </c>
      <c r="C152">
        <v>9.6</v>
      </c>
      <c r="D152">
        <v>0.1</v>
      </c>
      <c r="E152">
        <v>0.2</v>
      </c>
      <c r="F152">
        <v>8</v>
      </c>
      <c r="G152">
        <v>12.7</v>
      </c>
      <c r="H152">
        <v>0.1</v>
      </c>
      <c r="I152">
        <v>0.1</v>
      </c>
      <c r="J152">
        <v>9</v>
      </c>
      <c r="K152">
        <v>15.5</v>
      </c>
      <c r="L152">
        <v>0.1</v>
      </c>
      <c r="M152">
        <v>0.1</v>
      </c>
      <c r="N152">
        <v>13</v>
      </c>
      <c r="O152">
        <v>16.3</v>
      </c>
      <c r="P152">
        <v>0.2</v>
      </c>
      <c r="Q152">
        <v>0.2</v>
      </c>
      <c r="R152">
        <v>7</v>
      </c>
      <c r="S152">
        <v>14</v>
      </c>
      <c r="T152">
        <v>0.1</v>
      </c>
      <c r="U152">
        <v>0.1</v>
      </c>
      <c r="V152">
        <v>2</v>
      </c>
      <c r="W152" t="s">
        <v>167</v>
      </c>
      <c r="X152" t="s">
        <v>167</v>
      </c>
      <c r="Y152">
        <v>0.1</v>
      </c>
      <c r="Z152">
        <v>17</v>
      </c>
      <c r="AA152">
        <v>28.3</v>
      </c>
      <c r="AB152">
        <v>0.3</v>
      </c>
      <c r="AC152">
        <v>0.1</v>
      </c>
      <c r="AD152">
        <v>9</v>
      </c>
      <c r="AE152">
        <v>18.8</v>
      </c>
      <c r="AF152">
        <v>0.2</v>
      </c>
      <c r="AG152">
        <v>0.1</v>
      </c>
      <c r="AH152">
        <v>4</v>
      </c>
      <c r="AI152" t="s">
        <v>167</v>
      </c>
      <c r="AJ152" t="s">
        <v>167</v>
      </c>
      <c r="AK152">
        <v>0.1</v>
      </c>
      <c r="AL152" s="30">
        <v>8</v>
      </c>
      <c r="AM152">
        <v>17.8</v>
      </c>
      <c r="AN152">
        <v>0.1</v>
      </c>
      <c r="AO152">
        <v>0.1</v>
      </c>
      <c r="AP152">
        <v>84</v>
      </c>
      <c r="AQ152">
        <v>15.4</v>
      </c>
      <c r="AR152">
        <v>0.1</v>
      </c>
      <c r="AS152">
        <v>0.1</v>
      </c>
    </row>
    <row r="153" spans="1:45" x14ac:dyDescent="0.3">
      <c r="A153" t="s">
        <v>10</v>
      </c>
      <c r="B153">
        <v>16</v>
      </c>
      <c r="C153">
        <v>11.7</v>
      </c>
      <c r="D153">
        <v>0.2</v>
      </c>
      <c r="E153">
        <v>0.3</v>
      </c>
      <c r="F153">
        <v>17</v>
      </c>
      <c r="G153">
        <v>10.199999999999999</v>
      </c>
      <c r="H153">
        <v>0.2</v>
      </c>
      <c r="I153">
        <v>0.3</v>
      </c>
      <c r="J153">
        <v>21</v>
      </c>
      <c r="K153">
        <v>12.8</v>
      </c>
      <c r="L153">
        <v>0.3</v>
      </c>
      <c r="M153">
        <v>0.3</v>
      </c>
      <c r="N153">
        <v>25</v>
      </c>
      <c r="O153">
        <v>13.7</v>
      </c>
      <c r="P153">
        <v>0.4</v>
      </c>
      <c r="Q153">
        <v>0.4</v>
      </c>
      <c r="R153">
        <v>29</v>
      </c>
      <c r="S153">
        <v>15.1</v>
      </c>
      <c r="T153">
        <v>0.5</v>
      </c>
      <c r="U153">
        <v>0.4</v>
      </c>
      <c r="V153">
        <v>22</v>
      </c>
      <c r="W153">
        <v>15.4</v>
      </c>
      <c r="X153">
        <v>0.4</v>
      </c>
      <c r="Y153">
        <v>0.3</v>
      </c>
      <c r="Z153">
        <v>16</v>
      </c>
      <c r="AA153">
        <v>11.1</v>
      </c>
      <c r="AB153">
        <v>0.3</v>
      </c>
      <c r="AC153">
        <v>0.3</v>
      </c>
      <c r="AD153">
        <v>9</v>
      </c>
      <c r="AE153">
        <v>6.5</v>
      </c>
      <c r="AF153">
        <v>0.2</v>
      </c>
      <c r="AG153">
        <v>0.3</v>
      </c>
      <c r="AH153">
        <v>22</v>
      </c>
      <c r="AI153">
        <v>13.1</v>
      </c>
      <c r="AJ153">
        <v>0.4</v>
      </c>
      <c r="AK153">
        <v>0.4</v>
      </c>
      <c r="AL153" s="30">
        <v>17</v>
      </c>
      <c r="AM153">
        <v>12.6</v>
      </c>
      <c r="AN153">
        <v>0.3</v>
      </c>
      <c r="AO153">
        <v>0.3</v>
      </c>
      <c r="AP153">
        <v>194</v>
      </c>
      <c r="AQ153">
        <v>12.3</v>
      </c>
      <c r="AR153">
        <v>0.3</v>
      </c>
      <c r="AS153">
        <v>0.3</v>
      </c>
    </row>
    <row r="154" spans="1:45" x14ac:dyDescent="0.3">
      <c r="A154" t="s">
        <v>9</v>
      </c>
      <c r="B154">
        <v>13</v>
      </c>
      <c r="C154">
        <v>14</v>
      </c>
      <c r="D154">
        <v>0.2</v>
      </c>
      <c r="E154">
        <v>0.2</v>
      </c>
      <c r="F154">
        <v>13</v>
      </c>
      <c r="G154">
        <v>14.8</v>
      </c>
      <c r="H154">
        <v>0.2</v>
      </c>
      <c r="I154">
        <v>0.2</v>
      </c>
      <c r="J154">
        <v>10</v>
      </c>
      <c r="K154">
        <v>8.9</v>
      </c>
      <c r="L154">
        <v>0.1</v>
      </c>
      <c r="M154">
        <v>0.2</v>
      </c>
      <c r="N154">
        <v>26</v>
      </c>
      <c r="O154">
        <v>23</v>
      </c>
      <c r="P154">
        <v>0.4</v>
      </c>
      <c r="Q154">
        <v>0.2</v>
      </c>
      <c r="R154">
        <v>10</v>
      </c>
      <c r="S154">
        <v>9.5</v>
      </c>
      <c r="T154">
        <v>0.2</v>
      </c>
      <c r="U154">
        <v>0.2</v>
      </c>
      <c r="V154">
        <v>14</v>
      </c>
      <c r="W154">
        <v>14.3</v>
      </c>
      <c r="X154">
        <v>0.2</v>
      </c>
      <c r="Y154">
        <v>0.2</v>
      </c>
      <c r="Z154">
        <v>9</v>
      </c>
      <c r="AA154">
        <v>12</v>
      </c>
      <c r="AB154">
        <v>0.2</v>
      </c>
      <c r="AC154">
        <v>0.2</v>
      </c>
      <c r="AD154">
        <v>8</v>
      </c>
      <c r="AE154">
        <v>9</v>
      </c>
      <c r="AF154">
        <v>0.1</v>
      </c>
      <c r="AG154">
        <v>0.2</v>
      </c>
      <c r="AH154">
        <v>10</v>
      </c>
      <c r="AI154">
        <v>12.8</v>
      </c>
      <c r="AJ154">
        <v>0.2</v>
      </c>
      <c r="AK154">
        <v>0.2</v>
      </c>
      <c r="AL154" s="30">
        <v>15</v>
      </c>
      <c r="AM154">
        <v>13.8</v>
      </c>
      <c r="AN154">
        <v>0.2</v>
      </c>
      <c r="AO154">
        <v>0.2</v>
      </c>
      <c r="AP154">
        <v>128</v>
      </c>
      <c r="AQ154">
        <v>13.3</v>
      </c>
      <c r="AR154">
        <v>0.2</v>
      </c>
      <c r="AS154">
        <v>0.2</v>
      </c>
    </row>
    <row r="155" spans="1:45" x14ac:dyDescent="0.3">
      <c r="A155" t="s">
        <v>8</v>
      </c>
      <c r="B155">
        <v>4</v>
      </c>
      <c r="C155" t="s">
        <v>167</v>
      </c>
      <c r="D155" t="s">
        <v>167</v>
      </c>
      <c r="E155">
        <v>0</v>
      </c>
      <c r="F155">
        <v>0</v>
      </c>
      <c r="G155">
        <v>0</v>
      </c>
      <c r="H155">
        <v>0</v>
      </c>
      <c r="I155">
        <v>0</v>
      </c>
      <c r="J155">
        <v>0</v>
      </c>
      <c r="K155">
        <v>0</v>
      </c>
      <c r="L155">
        <v>0</v>
      </c>
      <c r="M155">
        <v>0</v>
      </c>
      <c r="N155">
        <v>2</v>
      </c>
      <c r="O155" t="s">
        <v>167</v>
      </c>
      <c r="P155" t="s">
        <v>167</v>
      </c>
      <c r="Q155">
        <v>0</v>
      </c>
      <c r="R155">
        <v>1</v>
      </c>
      <c r="S155" t="s">
        <v>167</v>
      </c>
      <c r="T155" t="s">
        <v>167</v>
      </c>
      <c r="U155">
        <v>0</v>
      </c>
      <c r="V155">
        <v>1</v>
      </c>
      <c r="W155" t="s">
        <v>167</v>
      </c>
      <c r="X155" t="s">
        <v>167</v>
      </c>
      <c r="Y155">
        <v>0</v>
      </c>
      <c r="Z155">
        <v>4</v>
      </c>
      <c r="AA155" t="s">
        <v>167</v>
      </c>
      <c r="AB155" t="s">
        <v>167</v>
      </c>
      <c r="AC155">
        <v>0</v>
      </c>
      <c r="AD155">
        <v>1</v>
      </c>
      <c r="AE155" t="s">
        <v>167</v>
      </c>
      <c r="AF155" t="s">
        <v>167</v>
      </c>
      <c r="AG155">
        <v>0</v>
      </c>
      <c r="AH155">
        <v>2</v>
      </c>
      <c r="AI155" t="s">
        <v>167</v>
      </c>
      <c r="AJ155" t="s">
        <v>167</v>
      </c>
      <c r="AK155">
        <v>0</v>
      </c>
      <c r="AL155" s="30">
        <v>2</v>
      </c>
      <c r="AM155" t="s">
        <v>167</v>
      </c>
      <c r="AN155" t="s">
        <v>167</v>
      </c>
      <c r="AO155">
        <v>0</v>
      </c>
      <c r="AP155">
        <v>17</v>
      </c>
      <c r="AQ155">
        <v>15.2</v>
      </c>
      <c r="AR155">
        <v>0</v>
      </c>
      <c r="AS155">
        <v>0</v>
      </c>
    </row>
    <row r="156" spans="1:45" x14ac:dyDescent="0.3">
      <c r="A156" t="s">
        <v>7</v>
      </c>
      <c r="B156">
        <v>4</v>
      </c>
      <c r="C156" t="s">
        <v>167</v>
      </c>
      <c r="D156" t="s">
        <v>167</v>
      </c>
      <c r="E156">
        <v>0.1</v>
      </c>
      <c r="F156">
        <v>2</v>
      </c>
      <c r="G156" t="s">
        <v>167</v>
      </c>
      <c r="H156" t="s">
        <v>167</v>
      </c>
      <c r="I156">
        <v>0</v>
      </c>
      <c r="J156">
        <v>5</v>
      </c>
      <c r="K156">
        <v>13.9</v>
      </c>
      <c r="L156">
        <v>0.1</v>
      </c>
      <c r="M156">
        <v>0.1</v>
      </c>
      <c r="N156">
        <v>5</v>
      </c>
      <c r="O156">
        <v>27.8</v>
      </c>
      <c r="P156">
        <v>0.1</v>
      </c>
      <c r="Q156">
        <v>0</v>
      </c>
      <c r="R156">
        <v>3</v>
      </c>
      <c r="S156" t="s">
        <v>167</v>
      </c>
      <c r="T156" t="s">
        <v>167</v>
      </c>
      <c r="U156">
        <v>0</v>
      </c>
      <c r="V156">
        <v>4</v>
      </c>
      <c r="W156" t="s">
        <v>167</v>
      </c>
      <c r="X156" t="s">
        <v>167</v>
      </c>
      <c r="Y156">
        <v>0</v>
      </c>
      <c r="Z156">
        <v>3</v>
      </c>
      <c r="AA156" t="s">
        <v>167</v>
      </c>
      <c r="AB156" t="s">
        <v>167</v>
      </c>
      <c r="AC156">
        <v>0</v>
      </c>
      <c r="AD156">
        <v>2</v>
      </c>
      <c r="AE156" t="s">
        <v>167</v>
      </c>
      <c r="AF156" t="s">
        <v>167</v>
      </c>
      <c r="AG156">
        <v>0.1</v>
      </c>
      <c r="AH156">
        <v>1</v>
      </c>
      <c r="AI156" t="s">
        <v>167</v>
      </c>
      <c r="AJ156" t="s">
        <v>167</v>
      </c>
      <c r="AK156">
        <v>0</v>
      </c>
      <c r="AL156" s="30">
        <v>1</v>
      </c>
      <c r="AM156" t="s">
        <v>167</v>
      </c>
      <c r="AN156" t="s">
        <v>167</v>
      </c>
      <c r="AO156">
        <v>0</v>
      </c>
      <c r="AP156">
        <v>30</v>
      </c>
      <c r="AQ156">
        <v>13.6</v>
      </c>
      <c r="AR156">
        <v>0</v>
      </c>
      <c r="AS156">
        <v>0</v>
      </c>
    </row>
    <row r="157" spans="1:45" x14ac:dyDescent="0.3">
      <c r="A157" t="s">
        <v>6</v>
      </c>
      <c r="B157">
        <v>0</v>
      </c>
      <c r="C157">
        <v>0</v>
      </c>
      <c r="D157">
        <v>0</v>
      </c>
      <c r="E157" t="s">
        <v>167</v>
      </c>
      <c r="F157">
        <v>1</v>
      </c>
      <c r="G157" t="s">
        <v>167</v>
      </c>
      <c r="H157" t="s">
        <v>167</v>
      </c>
      <c r="I157">
        <v>0</v>
      </c>
      <c r="J157">
        <v>0</v>
      </c>
      <c r="K157">
        <v>0</v>
      </c>
      <c r="L157">
        <v>0</v>
      </c>
      <c r="M157" t="s">
        <v>167</v>
      </c>
      <c r="N157">
        <v>0</v>
      </c>
      <c r="O157">
        <v>0</v>
      </c>
      <c r="P157">
        <v>0</v>
      </c>
      <c r="Q157" t="s">
        <v>167</v>
      </c>
      <c r="R157">
        <v>0</v>
      </c>
      <c r="S157">
        <v>0</v>
      </c>
      <c r="T157">
        <v>0</v>
      </c>
      <c r="U157" t="s">
        <v>167</v>
      </c>
      <c r="V157">
        <v>0</v>
      </c>
      <c r="W157">
        <v>0</v>
      </c>
      <c r="X157">
        <v>0</v>
      </c>
      <c r="Y157" t="s">
        <v>167</v>
      </c>
      <c r="Z157">
        <v>0</v>
      </c>
      <c r="AA157">
        <v>0</v>
      </c>
      <c r="AB157">
        <v>0</v>
      </c>
      <c r="AC157" t="s">
        <v>167</v>
      </c>
      <c r="AD157">
        <v>1</v>
      </c>
      <c r="AE157" t="s">
        <v>167</v>
      </c>
      <c r="AF157" t="s">
        <v>167</v>
      </c>
      <c r="AG157">
        <v>0</v>
      </c>
      <c r="AH157">
        <v>0</v>
      </c>
      <c r="AI157">
        <v>0</v>
      </c>
      <c r="AJ157">
        <v>0</v>
      </c>
      <c r="AK157" t="s">
        <v>167</v>
      </c>
      <c r="AL157" s="30">
        <v>1</v>
      </c>
      <c r="AM157" t="s">
        <v>167</v>
      </c>
      <c r="AN157" t="s">
        <v>167</v>
      </c>
      <c r="AO157" t="s">
        <v>167</v>
      </c>
      <c r="AP157">
        <v>3</v>
      </c>
      <c r="AQ157" t="s">
        <v>167</v>
      </c>
      <c r="AR157" t="s">
        <v>167</v>
      </c>
      <c r="AS157">
        <v>0</v>
      </c>
    </row>
    <row r="158" spans="1:45" x14ac:dyDescent="0.3">
      <c r="A158" t="s">
        <v>5</v>
      </c>
      <c r="B158">
        <v>3</v>
      </c>
      <c r="C158" t="s">
        <v>167</v>
      </c>
      <c r="D158" t="s">
        <v>167</v>
      </c>
      <c r="E158">
        <v>0.1</v>
      </c>
      <c r="F158">
        <v>3</v>
      </c>
      <c r="G158" t="s">
        <v>167</v>
      </c>
      <c r="H158" t="s">
        <v>167</v>
      </c>
      <c r="I158">
        <v>0.1</v>
      </c>
      <c r="J158">
        <v>5</v>
      </c>
      <c r="K158">
        <v>9.6</v>
      </c>
      <c r="L158">
        <v>0.1</v>
      </c>
      <c r="M158">
        <v>0.1</v>
      </c>
      <c r="N158">
        <v>3</v>
      </c>
      <c r="O158" t="s">
        <v>167</v>
      </c>
      <c r="P158" t="s">
        <v>167</v>
      </c>
      <c r="Q158">
        <v>0.1</v>
      </c>
      <c r="R158">
        <v>3</v>
      </c>
      <c r="S158" t="s">
        <v>167</v>
      </c>
      <c r="T158" t="s">
        <v>167</v>
      </c>
      <c r="U158">
        <v>0.1</v>
      </c>
      <c r="V158">
        <v>5</v>
      </c>
      <c r="W158">
        <v>12.2</v>
      </c>
      <c r="X158">
        <v>0.1</v>
      </c>
      <c r="Y158">
        <v>0.1</v>
      </c>
      <c r="Z158">
        <v>6</v>
      </c>
      <c r="AA158">
        <v>17.600000000000001</v>
      </c>
      <c r="AB158">
        <v>0.1</v>
      </c>
      <c r="AC158">
        <v>0.1</v>
      </c>
      <c r="AD158">
        <v>2</v>
      </c>
      <c r="AE158" t="s">
        <v>167</v>
      </c>
      <c r="AF158" t="s">
        <v>167</v>
      </c>
      <c r="AG158">
        <v>0.1</v>
      </c>
      <c r="AH158">
        <v>1</v>
      </c>
      <c r="AI158" t="s">
        <v>167</v>
      </c>
      <c r="AJ158" t="s">
        <v>167</v>
      </c>
      <c r="AK158">
        <v>0.1</v>
      </c>
      <c r="AL158" s="30">
        <v>10</v>
      </c>
      <c r="AM158">
        <v>23.8</v>
      </c>
      <c r="AN158">
        <v>0.2</v>
      </c>
      <c r="AO158">
        <v>0.1</v>
      </c>
      <c r="AP158">
        <v>41</v>
      </c>
      <c r="AQ158">
        <v>11.1</v>
      </c>
      <c r="AR158">
        <v>0.1</v>
      </c>
      <c r="AS158">
        <v>0.1</v>
      </c>
    </row>
    <row r="159" spans="1:45" x14ac:dyDescent="0.3">
      <c r="A159" t="s">
        <v>4</v>
      </c>
      <c r="B159">
        <v>5</v>
      </c>
      <c r="C159">
        <v>12.5</v>
      </c>
      <c r="D159">
        <v>0.1</v>
      </c>
      <c r="E159">
        <v>0.1</v>
      </c>
      <c r="F159">
        <v>6</v>
      </c>
      <c r="G159">
        <v>14.6</v>
      </c>
      <c r="H159">
        <v>0.1</v>
      </c>
      <c r="I159">
        <v>0.1</v>
      </c>
      <c r="J159">
        <v>7</v>
      </c>
      <c r="K159">
        <v>18.399999999999999</v>
      </c>
      <c r="L159">
        <v>0.1</v>
      </c>
      <c r="M159">
        <v>0.1</v>
      </c>
      <c r="N159">
        <v>7</v>
      </c>
      <c r="O159">
        <v>19.399999999999999</v>
      </c>
      <c r="P159">
        <v>0.1</v>
      </c>
      <c r="Q159">
        <v>0.1</v>
      </c>
      <c r="R159">
        <v>6</v>
      </c>
      <c r="S159">
        <v>17.100000000000001</v>
      </c>
      <c r="T159">
        <v>0.1</v>
      </c>
      <c r="U159">
        <v>0.1</v>
      </c>
      <c r="V159">
        <v>6</v>
      </c>
      <c r="W159">
        <v>18.2</v>
      </c>
      <c r="X159">
        <v>0.1</v>
      </c>
      <c r="Y159">
        <v>0.1</v>
      </c>
      <c r="Z159">
        <v>5</v>
      </c>
      <c r="AA159">
        <v>15.2</v>
      </c>
      <c r="AB159">
        <v>0.1</v>
      </c>
      <c r="AC159">
        <v>0.1</v>
      </c>
      <c r="AD159">
        <v>4</v>
      </c>
      <c r="AE159" t="s">
        <v>167</v>
      </c>
      <c r="AF159" t="s">
        <v>167</v>
      </c>
      <c r="AG159">
        <v>0.1</v>
      </c>
      <c r="AH159">
        <v>3</v>
      </c>
      <c r="AI159" t="s">
        <v>167</v>
      </c>
      <c r="AJ159" t="s">
        <v>167</v>
      </c>
      <c r="AK159">
        <v>0.1</v>
      </c>
      <c r="AL159" s="30">
        <v>4</v>
      </c>
      <c r="AM159" t="s">
        <v>167</v>
      </c>
      <c r="AN159" t="s">
        <v>167</v>
      </c>
      <c r="AO159">
        <v>0.1</v>
      </c>
      <c r="AP159">
        <v>53</v>
      </c>
      <c r="AQ159">
        <v>15.4</v>
      </c>
      <c r="AR159">
        <v>0.1</v>
      </c>
      <c r="AS159">
        <v>0.1</v>
      </c>
    </row>
    <row r="160" spans="1:45" x14ac:dyDescent="0.3">
      <c r="A160" t="s">
        <v>3</v>
      </c>
      <c r="B160">
        <v>16</v>
      </c>
      <c r="C160">
        <v>24.6</v>
      </c>
      <c r="D160">
        <v>0.2</v>
      </c>
      <c r="E160">
        <v>0.1</v>
      </c>
      <c r="F160">
        <v>5</v>
      </c>
      <c r="G160">
        <v>7.8</v>
      </c>
      <c r="H160">
        <v>0.1</v>
      </c>
      <c r="I160">
        <v>0.1</v>
      </c>
      <c r="J160">
        <v>11</v>
      </c>
      <c r="K160">
        <v>16.2</v>
      </c>
      <c r="L160">
        <v>0.2</v>
      </c>
      <c r="M160">
        <v>0.1</v>
      </c>
      <c r="N160">
        <v>11</v>
      </c>
      <c r="O160">
        <v>18.600000000000001</v>
      </c>
      <c r="P160">
        <v>0.2</v>
      </c>
      <c r="Q160">
        <v>0.1</v>
      </c>
      <c r="R160">
        <v>12</v>
      </c>
      <c r="S160">
        <v>19.7</v>
      </c>
      <c r="T160">
        <v>0.2</v>
      </c>
      <c r="U160">
        <v>0.1</v>
      </c>
      <c r="V160">
        <v>2</v>
      </c>
      <c r="W160" t="s">
        <v>167</v>
      </c>
      <c r="X160" t="s">
        <v>167</v>
      </c>
      <c r="Y160">
        <v>0.1</v>
      </c>
      <c r="Z160">
        <v>10</v>
      </c>
      <c r="AA160">
        <v>16.399999999999999</v>
      </c>
      <c r="AB160">
        <v>0.2</v>
      </c>
      <c r="AC160">
        <v>0.1</v>
      </c>
      <c r="AD160">
        <v>5</v>
      </c>
      <c r="AE160">
        <v>10.6</v>
      </c>
      <c r="AF160">
        <v>0.1</v>
      </c>
      <c r="AG160">
        <v>0.1</v>
      </c>
      <c r="AH160">
        <v>5</v>
      </c>
      <c r="AI160">
        <v>10.9</v>
      </c>
      <c r="AJ160">
        <v>0.1</v>
      </c>
      <c r="AK160">
        <v>0.1</v>
      </c>
      <c r="AL160" s="30">
        <v>6</v>
      </c>
      <c r="AM160">
        <v>13</v>
      </c>
      <c r="AN160">
        <v>0.1</v>
      </c>
      <c r="AO160">
        <v>0.1</v>
      </c>
      <c r="AP160">
        <v>83</v>
      </c>
      <c r="AQ160">
        <v>14.6</v>
      </c>
      <c r="AR160">
        <v>0.1</v>
      </c>
      <c r="AS160">
        <v>0.1</v>
      </c>
    </row>
    <row r="161" spans="1:45" x14ac:dyDescent="0.3">
      <c r="A161" t="s">
        <v>2</v>
      </c>
      <c r="B161">
        <v>10</v>
      </c>
      <c r="C161">
        <v>12.5</v>
      </c>
      <c r="D161">
        <v>0.2</v>
      </c>
      <c r="E161">
        <v>0.2</v>
      </c>
      <c r="F161">
        <v>9</v>
      </c>
      <c r="G161">
        <v>11.1</v>
      </c>
      <c r="H161">
        <v>0.1</v>
      </c>
      <c r="I161">
        <v>0.2</v>
      </c>
      <c r="J161">
        <v>12</v>
      </c>
      <c r="K161">
        <v>18.5</v>
      </c>
      <c r="L161">
        <v>0.2</v>
      </c>
      <c r="M161">
        <v>0.1</v>
      </c>
      <c r="N161">
        <v>7</v>
      </c>
      <c r="O161">
        <v>10.8</v>
      </c>
      <c r="P161">
        <v>0.1</v>
      </c>
      <c r="Q161">
        <v>0.1</v>
      </c>
      <c r="R161">
        <v>15</v>
      </c>
      <c r="S161">
        <v>27.8</v>
      </c>
      <c r="T161">
        <v>0.2</v>
      </c>
      <c r="U161">
        <v>0.1</v>
      </c>
      <c r="V161">
        <v>10</v>
      </c>
      <c r="W161">
        <v>19.600000000000001</v>
      </c>
      <c r="X161">
        <v>0.2</v>
      </c>
      <c r="Y161">
        <v>0.1</v>
      </c>
      <c r="Z161">
        <v>6</v>
      </c>
      <c r="AA161">
        <v>13.6</v>
      </c>
      <c r="AB161">
        <v>0.1</v>
      </c>
      <c r="AC161">
        <v>0.1</v>
      </c>
      <c r="AD161">
        <v>2</v>
      </c>
      <c r="AE161" t="s">
        <v>167</v>
      </c>
      <c r="AF161" t="s">
        <v>167</v>
      </c>
      <c r="AG161">
        <v>0.1</v>
      </c>
      <c r="AH161">
        <v>4</v>
      </c>
      <c r="AI161" t="s">
        <v>167</v>
      </c>
      <c r="AJ161" t="s">
        <v>167</v>
      </c>
      <c r="AK161">
        <v>0.1</v>
      </c>
      <c r="AL161" s="30">
        <v>11</v>
      </c>
      <c r="AM161">
        <v>26.2</v>
      </c>
      <c r="AN161">
        <v>0.2</v>
      </c>
      <c r="AO161">
        <v>0.1</v>
      </c>
      <c r="AP161">
        <v>86</v>
      </c>
      <c r="AQ161">
        <v>15.4</v>
      </c>
      <c r="AR161">
        <v>0.1</v>
      </c>
      <c r="AS161">
        <v>0.1</v>
      </c>
    </row>
    <row r="162" spans="1:45" x14ac:dyDescent="0.3">
      <c r="A162" t="s">
        <v>1</v>
      </c>
      <c r="B162">
        <v>12</v>
      </c>
      <c r="C162">
        <v>13.3</v>
      </c>
      <c r="D162">
        <v>0.2</v>
      </c>
      <c r="E162">
        <v>0.2</v>
      </c>
      <c r="F162">
        <v>20</v>
      </c>
      <c r="G162">
        <v>19</v>
      </c>
      <c r="H162">
        <v>0.3</v>
      </c>
      <c r="I162">
        <v>0.2</v>
      </c>
      <c r="J162">
        <v>15</v>
      </c>
      <c r="K162">
        <v>14.3</v>
      </c>
      <c r="L162">
        <v>0.2</v>
      </c>
      <c r="M162">
        <v>0.2</v>
      </c>
      <c r="N162">
        <v>18</v>
      </c>
      <c r="O162">
        <v>16.7</v>
      </c>
      <c r="P162">
        <v>0.3</v>
      </c>
      <c r="Q162">
        <v>0.2</v>
      </c>
      <c r="R162">
        <v>27</v>
      </c>
      <c r="S162">
        <v>23.9</v>
      </c>
      <c r="T162">
        <v>0.4</v>
      </c>
      <c r="U162">
        <v>0.2</v>
      </c>
      <c r="V162">
        <v>16</v>
      </c>
      <c r="W162">
        <v>21.3</v>
      </c>
      <c r="X162">
        <v>0.3</v>
      </c>
      <c r="Y162">
        <v>0.2</v>
      </c>
      <c r="Z162">
        <v>10</v>
      </c>
      <c r="AA162">
        <v>10.9</v>
      </c>
      <c r="AB162">
        <v>0.2</v>
      </c>
      <c r="AC162">
        <v>0.2</v>
      </c>
      <c r="AD162">
        <v>22</v>
      </c>
      <c r="AE162">
        <v>21.6</v>
      </c>
      <c r="AF162">
        <v>0.4</v>
      </c>
      <c r="AG162">
        <v>0.2</v>
      </c>
      <c r="AH162">
        <v>22</v>
      </c>
      <c r="AI162">
        <v>21</v>
      </c>
      <c r="AJ162">
        <v>0.4</v>
      </c>
      <c r="AK162">
        <v>0.2</v>
      </c>
      <c r="AL162" s="30">
        <v>19</v>
      </c>
      <c r="AM162">
        <v>17.600000000000001</v>
      </c>
      <c r="AN162">
        <v>0.3</v>
      </c>
      <c r="AO162">
        <v>0.2</v>
      </c>
      <c r="AP162">
        <v>181</v>
      </c>
      <c r="AQ162">
        <v>18</v>
      </c>
      <c r="AR162">
        <v>0.3</v>
      </c>
      <c r="AS162">
        <v>0.2</v>
      </c>
    </row>
    <row r="163" spans="1:45" x14ac:dyDescent="0.3">
      <c r="A163" t="s">
        <v>0</v>
      </c>
      <c r="B163" s="1">
        <v>6524</v>
      </c>
      <c r="C163">
        <v>14.4</v>
      </c>
      <c r="D163">
        <v>100</v>
      </c>
      <c r="E163">
        <v>100</v>
      </c>
      <c r="F163" s="1">
        <v>7062</v>
      </c>
      <c r="G163">
        <v>14.4</v>
      </c>
      <c r="H163">
        <v>100</v>
      </c>
      <c r="I163">
        <v>100</v>
      </c>
      <c r="J163" s="1">
        <v>7163</v>
      </c>
      <c r="K163">
        <v>14</v>
      </c>
      <c r="L163">
        <v>100</v>
      </c>
      <c r="M163">
        <v>100</v>
      </c>
      <c r="N163" s="1">
        <v>6556</v>
      </c>
      <c r="O163">
        <v>13.8</v>
      </c>
      <c r="P163">
        <v>100</v>
      </c>
      <c r="Q163">
        <v>100</v>
      </c>
      <c r="R163" s="1">
        <v>6302</v>
      </c>
      <c r="S163">
        <v>13.7</v>
      </c>
      <c r="T163">
        <v>100</v>
      </c>
      <c r="U163">
        <v>100</v>
      </c>
      <c r="V163" s="1">
        <v>6136</v>
      </c>
      <c r="W163">
        <v>13.9</v>
      </c>
      <c r="X163">
        <v>100</v>
      </c>
      <c r="Y163">
        <v>100</v>
      </c>
      <c r="Z163" s="1">
        <v>5912</v>
      </c>
      <c r="AA163">
        <v>13.5</v>
      </c>
      <c r="AB163">
        <v>100</v>
      </c>
      <c r="AC163">
        <v>100</v>
      </c>
      <c r="AD163" s="1">
        <v>5821</v>
      </c>
      <c r="AE163">
        <v>13.5</v>
      </c>
      <c r="AF163">
        <v>100</v>
      </c>
      <c r="AG163">
        <v>100</v>
      </c>
      <c r="AH163" s="1">
        <v>5892</v>
      </c>
      <c r="AI163">
        <v>13.6</v>
      </c>
      <c r="AJ163">
        <v>100</v>
      </c>
      <c r="AK163">
        <v>100</v>
      </c>
      <c r="AL163" s="31">
        <v>6228</v>
      </c>
      <c r="AM163">
        <v>14</v>
      </c>
      <c r="AN163">
        <v>100</v>
      </c>
      <c r="AO163">
        <v>100</v>
      </c>
      <c r="AP163" s="1">
        <v>63596</v>
      </c>
      <c r="AQ163">
        <v>13.9</v>
      </c>
      <c r="AR163">
        <v>100</v>
      </c>
      <c r="AS163">
        <v>100</v>
      </c>
    </row>
    <row r="164" spans="1:45" x14ac:dyDescent="0.3">
      <c r="A164" t="s">
        <v>361</v>
      </c>
    </row>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6"/>
  <sheetViews>
    <sheetView topLeftCell="AE1" workbookViewId="0">
      <selection activeCell="AV1" sqref="AV1:CO1048576"/>
    </sheetView>
  </sheetViews>
  <sheetFormatPr defaultColWidth="11.19921875" defaultRowHeight="15.6" x14ac:dyDescent="0.3"/>
  <cols>
    <col min="38" max="38" width="11.19921875" style="30"/>
  </cols>
  <sheetData>
    <row r="1" spans="1:45" x14ac:dyDescent="0.3">
      <c r="A1" t="s">
        <v>347</v>
      </c>
      <c r="H1" s="4" t="s">
        <v>362</v>
      </c>
      <c r="I1" s="27" t="s">
        <v>375</v>
      </c>
    </row>
    <row r="2" spans="1:45" x14ac:dyDescent="0.3">
      <c r="B2">
        <v>2005</v>
      </c>
      <c r="F2">
        <v>2006</v>
      </c>
      <c r="J2">
        <v>2007</v>
      </c>
      <c r="N2">
        <v>2008</v>
      </c>
      <c r="R2">
        <v>2009</v>
      </c>
      <c r="V2">
        <v>2010</v>
      </c>
      <c r="Z2">
        <v>2011</v>
      </c>
      <c r="AD2">
        <v>2012</v>
      </c>
      <c r="AH2">
        <v>2013</v>
      </c>
      <c r="AL2" s="30">
        <v>2014</v>
      </c>
      <c r="AP2" t="s">
        <v>165</v>
      </c>
    </row>
    <row r="3" spans="1:45" x14ac:dyDescent="0.3">
      <c r="B3" t="s">
        <v>164</v>
      </c>
      <c r="C3" t="s">
        <v>343</v>
      </c>
      <c r="D3" t="s">
        <v>342</v>
      </c>
      <c r="E3" t="s">
        <v>161</v>
      </c>
      <c r="F3" t="s">
        <v>164</v>
      </c>
      <c r="G3" t="s">
        <v>343</v>
      </c>
      <c r="H3" t="s">
        <v>342</v>
      </c>
      <c r="I3" t="s">
        <v>161</v>
      </c>
      <c r="J3" t="s">
        <v>164</v>
      </c>
      <c r="K3" t="s">
        <v>343</v>
      </c>
      <c r="L3" t="s">
        <v>342</v>
      </c>
      <c r="M3" t="s">
        <v>161</v>
      </c>
      <c r="N3" t="s">
        <v>164</v>
      </c>
      <c r="O3" t="s">
        <v>343</v>
      </c>
      <c r="P3" t="s">
        <v>342</v>
      </c>
      <c r="Q3" t="s">
        <v>161</v>
      </c>
      <c r="R3" t="s">
        <v>164</v>
      </c>
      <c r="S3" t="s">
        <v>343</v>
      </c>
      <c r="T3" t="s">
        <v>342</v>
      </c>
      <c r="U3" t="s">
        <v>161</v>
      </c>
      <c r="V3" t="s">
        <v>164</v>
      </c>
      <c r="W3" t="s">
        <v>343</v>
      </c>
      <c r="X3" t="s">
        <v>342</v>
      </c>
      <c r="Y3" t="s">
        <v>161</v>
      </c>
      <c r="Z3" t="s">
        <v>164</v>
      </c>
      <c r="AA3" t="s">
        <v>343</v>
      </c>
      <c r="AB3" t="s">
        <v>342</v>
      </c>
      <c r="AC3" t="s">
        <v>161</v>
      </c>
      <c r="AD3" t="s">
        <v>164</v>
      </c>
      <c r="AE3" t="s">
        <v>343</v>
      </c>
      <c r="AF3" t="s">
        <v>342</v>
      </c>
      <c r="AG3" t="s">
        <v>161</v>
      </c>
      <c r="AH3" t="s">
        <v>164</v>
      </c>
      <c r="AI3" t="s">
        <v>343</v>
      </c>
      <c r="AJ3" t="s">
        <v>342</v>
      </c>
      <c r="AK3" t="s">
        <v>161</v>
      </c>
      <c r="AL3" s="30" t="s">
        <v>164</v>
      </c>
      <c r="AM3" t="s">
        <v>343</v>
      </c>
      <c r="AN3" t="s">
        <v>342</v>
      </c>
      <c r="AO3" t="s">
        <v>161</v>
      </c>
      <c r="AP3" t="s">
        <v>164</v>
      </c>
      <c r="AQ3" t="s">
        <v>343</v>
      </c>
      <c r="AR3" t="s">
        <v>342</v>
      </c>
      <c r="AS3" t="s">
        <v>161</v>
      </c>
    </row>
    <row r="4" spans="1:45" x14ac:dyDescent="0.3">
      <c r="A4" t="s">
        <v>159</v>
      </c>
      <c r="B4">
        <v>7</v>
      </c>
      <c r="C4">
        <v>20</v>
      </c>
      <c r="D4">
        <v>0.5</v>
      </c>
      <c r="E4">
        <v>0.2</v>
      </c>
      <c r="F4">
        <v>2</v>
      </c>
      <c r="G4" t="s">
        <v>167</v>
      </c>
      <c r="H4" t="s">
        <v>167</v>
      </c>
      <c r="I4">
        <v>0.2</v>
      </c>
      <c r="J4">
        <v>2</v>
      </c>
      <c r="K4" t="s">
        <v>167</v>
      </c>
      <c r="L4" t="s">
        <v>167</v>
      </c>
      <c r="M4">
        <v>0.1</v>
      </c>
      <c r="N4">
        <v>2</v>
      </c>
      <c r="O4" t="s">
        <v>167</v>
      </c>
      <c r="P4" t="s">
        <v>167</v>
      </c>
      <c r="Q4">
        <v>0.2</v>
      </c>
      <c r="R4">
        <v>3</v>
      </c>
      <c r="S4" t="s">
        <v>167</v>
      </c>
      <c r="T4" t="s">
        <v>167</v>
      </c>
      <c r="U4">
        <v>0.2</v>
      </c>
      <c r="V4">
        <v>6</v>
      </c>
      <c r="W4">
        <v>14</v>
      </c>
      <c r="X4">
        <v>0.4</v>
      </c>
      <c r="Y4">
        <v>0.2</v>
      </c>
      <c r="Z4">
        <v>4</v>
      </c>
      <c r="AA4" t="s">
        <v>167</v>
      </c>
      <c r="AB4" t="s">
        <v>167</v>
      </c>
      <c r="AC4">
        <v>0.3</v>
      </c>
      <c r="AD4">
        <v>1</v>
      </c>
      <c r="AE4" t="s">
        <v>167</v>
      </c>
      <c r="AF4" t="s">
        <v>167</v>
      </c>
      <c r="AG4">
        <v>0.2</v>
      </c>
      <c r="AH4">
        <v>4</v>
      </c>
      <c r="AI4" t="s">
        <v>167</v>
      </c>
      <c r="AJ4" t="s">
        <v>167</v>
      </c>
      <c r="AK4">
        <v>0.2</v>
      </c>
      <c r="AL4" s="30">
        <v>4</v>
      </c>
      <c r="AM4" t="s">
        <v>167</v>
      </c>
      <c r="AN4" t="s">
        <v>167</v>
      </c>
      <c r="AO4">
        <v>0.2</v>
      </c>
      <c r="AP4">
        <v>35</v>
      </c>
      <c r="AQ4">
        <v>8.5</v>
      </c>
      <c r="AR4">
        <v>0.3</v>
      </c>
      <c r="AS4">
        <v>0.2</v>
      </c>
    </row>
    <row r="5" spans="1:45" x14ac:dyDescent="0.3">
      <c r="A5" t="s">
        <v>158</v>
      </c>
      <c r="B5">
        <v>3</v>
      </c>
      <c r="C5" t="s">
        <v>167</v>
      </c>
      <c r="D5" t="s">
        <v>167</v>
      </c>
      <c r="E5">
        <v>0.3</v>
      </c>
      <c r="F5">
        <v>3</v>
      </c>
      <c r="G5" t="s">
        <v>167</v>
      </c>
      <c r="H5" t="s">
        <v>167</v>
      </c>
      <c r="I5">
        <v>0.3</v>
      </c>
      <c r="J5">
        <v>2</v>
      </c>
      <c r="K5" t="s">
        <v>167</v>
      </c>
      <c r="L5" t="s">
        <v>167</v>
      </c>
      <c r="M5">
        <v>0.3</v>
      </c>
      <c r="N5">
        <v>0</v>
      </c>
      <c r="O5">
        <v>0</v>
      </c>
      <c r="P5">
        <v>0</v>
      </c>
      <c r="Q5">
        <v>0.2</v>
      </c>
      <c r="R5">
        <v>5</v>
      </c>
      <c r="S5">
        <v>9.1</v>
      </c>
      <c r="T5">
        <v>0.3</v>
      </c>
      <c r="U5">
        <v>0.2</v>
      </c>
      <c r="V5">
        <v>1</v>
      </c>
      <c r="W5" t="s">
        <v>167</v>
      </c>
      <c r="X5" t="s">
        <v>167</v>
      </c>
      <c r="Y5">
        <v>0.3</v>
      </c>
      <c r="Z5">
        <v>4</v>
      </c>
      <c r="AA5" t="s">
        <v>167</v>
      </c>
      <c r="AB5" t="s">
        <v>167</v>
      </c>
      <c r="AC5">
        <v>0.3</v>
      </c>
      <c r="AD5">
        <v>3</v>
      </c>
      <c r="AE5" t="s">
        <v>167</v>
      </c>
      <c r="AF5" t="s">
        <v>167</v>
      </c>
      <c r="AG5">
        <v>0.2</v>
      </c>
      <c r="AH5">
        <v>2</v>
      </c>
      <c r="AI5" t="s">
        <v>167</v>
      </c>
      <c r="AJ5" t="s">
        <v>167</v>
      </c>
      <c r="AK5">
        <v>0.3</v>
      </c>
      <c r="AL5" s="30">
        <v>2</v>
      </c>
      <c r="AM5" t="s">
        <v>167</v>
      </c>
      <c r="AN5" t="s">
        <v>167</v>
      </c>
      <c r="AO5">
        <v>0.3</v>
      </c>
      <c r="AP5">
        <v>25</v>
      </c>
      <c r="AQ5">
        <v>4.5999999999999996</v>
      </c>
      <c r="AR5">
        <v>0.2</v>
      </c>
      <c r="AS5">
        <v>0.3</v>
      </c>
    </row>
    <row r="6" spans="1:45" x14ac:dyDescent="0.3">
      <c r="A6" t="s">
        <v>157</v>
      </c>
      <c r="B6">
        <v>1</v>
      </c>
      <c r="C6" t="s">
        <v>167</v>
      </c>
      <c r="D6" t="s">
        <v>167</v>
      </c>
      <c r="E6">
        <v>0</v>
      </c>
      <c r="F6">
        <v>0</v>
      </c>
      <c r="G6">
        <v>0</v>
      </c>
      <c r="H6">
        <v>0</v>
      </c>
      <c r="I6">
        <v>0.1</v>
      </c>
      <c r="J6">
        <v>3</v>
      </c>
      <c r="K6" t="s">
        <v>167</v>
      </c>
      <c r="L6" t="s">
        <v>167</v>
      </c>
      <c r="M6">
        <v>0.1</v>
      </c>
      <c r="N6">
        <v>2</v>
      </c>
      <c r="O6" t="s">
        <v>167</v>
      </c>
      <c r="P6" t="s">
        <v>167</v>
      </c>
      <c r="Q6">
        <v>0.1</v>
      </c>
      <c r="R6">
        <v>5</v>
      </c>
      <c r="S6">
        <v>25</v>
      </c>
      <c r="T6">
        <v>0.3</v>
      </c>
      <c r="U6">
        <v>0.1</v>
      </c>
      <c r="V6">
        <v>1</v>
      </c>
      <c r="W6" t="s">
        <v>167</v>
      </c>
      <c r="X6" t="s">
        <v>167</v>
      </c>
      <c r="Y6">
        <v>0.1</v>
      </c>
      <c r="Z6">
        <v>1</v>
      </c>
      <c r="AA6" t="s">
        <v>167</v>
      </c>
      <c r="AB6" t="s">
        <v>167</v>
      </c>
      <c r="AC6">
        <v>0.1</v>
      </c>
      <c r="AD6">
        <v>0</v>
      </c>
      <c r="AE6">
        <v>0</v>
      </c>
      <c r="AF6">
        <v>0</v>
      </c>
      <c r="AG6">
        <v>0.1</v>
      </c>
      <c r="AH6">
        <v>0</v>
      </c>
      <c r="AI6">
        <v>0</v>
      </c>
      <c r="AJ6">
        <v>0</v>
      </c>
      <c r="AK6">
        <v>0.1</v>
      </c>
      <c r="AL6" s="30">
        <v>2</v>
      </c>
      <c r="AM6" t="s">
        <v>167</v>
      </c>
      <c r="AN6" t="s">
        <v>167</v>
      </c>
      <c r="AO6">
        <v>0.1</v>
      </c>
      <c r="AP6">
        <v>15</v>
      </c>
      <c r="AQ6">
        <v>9.1999999999999993</v>
      </c>
      <c r="AR6">
        <v>0.1</v>
      </c>
      <c r="AS6">
        <v>0.1</v>
      </c>
    </row>
    <row r="7" spans="1:45" x14ac:dyDescent="0.3">
      <c r="A7" t="s">
        <v>156</v>
      </c>
      <c r="B7">
        <v>0</v>
      </c>
      <c r="C7">
        <v>0</v>
      </c>
      <c r="D7">
        <v>0</v>
      </c>
      <c r="E7">
        <v>0</v>
      </c>
      <c r="F7">
        <v>0</v>
      </c>
      <c r="G7">
        <v>0</v>
      </c>
      <c r="H7">
        <v>0</v>
      </c>
      <c r="I7" t="s">
        <v>167</v>
      </c>
      <c r="J7">
        <v>0</v>
      </c>
      <c r="K7">
        <v>0</v>
      </c>
      <c r="L7">
        <v>0</v>
      </c>
      <c r="M7">
        <v>0</v>
      </c>
      <c r="N7">
        <v>1</v>
      </c>
      <c r="O7" t="s">
        <v>167</v>
      </c>
      <c r="P7" t="s">
        <v>167</v>
      </c>
      <c r="Q7" t="s">
        <v>167</v>
      </c>
      <c r="R7">
        <v>0</v>
      </c>
      <c r="S7">
        <v>0</v>
      </c>
      <c r="T7">
        <v>0</v>
      </c>
      <c r="U7" t="s">
        <v>167</v>
      </c>
      <c r="V7">
        <v>0</v>
      </c>
      <c r="W7">
        <v>0</v>
      </c>
      <c r="X7">
        <v>0</v>
      </c>
      <c r="Y7" t="s">
        <v>167</v>
      </c>
      <c r="Z7">
        <v>0</v>
      </c>
      <c r="AA7">
        <v>0</v>
      </c>
      <c r="AB7">
        <v>0</v>
      </c>
      <c r="AC7" t="s">
        <v>167</v>
      </c>
      <c r="AD7">
        <v>0</v>
      </c>
      <c r="AE7">
        <v>0</v>
      </c>
      <c r="AF7">
        <v>0</v>
      </c>
      <c r="AG7" t="s">
        <v>167</v>
      </c>
      <c r="AH7">
        <v>0</v>
      </c>
      <c r="AI7">
        <v>0</v>
      </c>
      <c r="AJ7">
        <v>0</v>
      </c>
      <c r="AK7" t="s">
        <v>167</v>
      </c>
      <c r="AL7" s="30">
        <v>0</v>
      </c>
      <c r="AM7">
        <v>0</v>
      </c>
      <c r="AN7">
        <v>0</v>
      </c>
      <c r="AO7" t="s">
        <v>167</v>
      </c>
      <c r="AP7">
        <v>1</v>
      </c>
      <c r="AQ7" t="s">
        <v>167</v>
      </c>
      <c r="AR7" t="s">
        <v>167</v>
      </c>
      <c r="AS7">
        <v>0</v>
      </c>
    </row>
    <row r="8" spans="1:45" x14ac:dyDescent="0.3">
      <c r="A8" t="s">
        <v>155</v>
      </c>
      <c r="B8">
        <v>0</v>
      </c>
      <c r="C8">
        <v>0</v>
      </c>
      <c r="D8">
        <v>0</v>
      </c>
      <c r="E8">
        <v>0</v>
      </c>
      <c r="F8">
        <v>0</v>
      </c>
      <c r="G8">
        <v>0</v>
      </c>
      <c r="H8">
        <v>0</v>
      </c>
      <c r="I8">
        <v>0</v>
      </c>
      <c r="J8">
        <v>1</v>
      </c>
      <c r="K8" t="s">
        <v>167</v>
      </c>
      <c r="L8" t="s">
        <v>167</v>
      </c>
      <c r="M8">
        <v>0</v>
      </c>
      <c r="N8">
        <v>1</v>
      </c>
      <c r="O8" t="s">
        <v>167</v>
      </c>
      <c r="P8" t="s">
        <v>167</v>
      </c>
      <c r="Q8">
        <v>0.1</v>
      </c>
      <c r="R8">
        <v>0</v>
      </c>
      <c r="S8">
        <v>0</v>
      </c>
      <c r="T8">
        <v>0</v>
      </c>
      <c r="U8">
        <v>0</v>
      </c>
      <c r="V8">
        <v>1</v>
      </c>
      <c r="W8" t="s">
        <v>167</v>
      </c>
      <c r="X8" t="s">
        <v>167</v>
      </c>
      <c r="Y8">
        <v>0.1</v>
      </c>
      <c r="Z8">
        <v>2</v>
      </c>
      <c r="AA8" t="s">
        <v>167</v>
      </c>
      <c r="AB8" t="s">
        <v>167</v>
      </c>
      <c r="AC8">
        <v>0.1</v>
      </c>
      <c r="AD8">
        <v>2</v>
      </c>
      <c r="AE8" t="s">
        <v>167</v>
      </c>
      <c r="AF8" t="s">
        <v>167</v>
      </c>
      <c r="AG8">
        <v>0.1</v>
      </c>
      <c r="AH8">
        <v>2</v>
      </c>
      <c r="AI8" t="s">
        <v>167</v>
      </c>
      <c r="AJ8" t="s">
        <v>167</v>
      </c>
      <c r="AK8">
        <v>0.1</v>
      </c>
      <c r="AL8" s="30">
        <v>0</v>
      </c>
      <c r="AM8">
        <v>0</v>
      </c>
      <c r="AN8">
        <v>0</v>
      </c>
      <c r="AO8">
        <v>0.1</v>
      </c>
      <c r="AP8">
        <v>9</v>
      </c>
      <c r="AQ8">
        <v>8.1</v>
      </c>
      <c r="AR8">
        <v>0.1</v>
      </c>
      <c r="AS8">
        <v>0.1</v>
      </c>
    </row>
    <row r="9" spans="1:45" x14ac:dyDescent="0.3">
      <c r="A9" t="s">
        <v>154</v>
      </c>
      <c r="B9">
        <v>0</v>
      </c>
      <c r="C9">
        <v>0</v>
      </c>
      <c r="D9">
        <v>0</v>
      </c>
      <c r="E9">
        <v>0.1</v>
      </c>
      <c r="F9">
        <v>0</v>
      </c>
      <c r="G9">
        <v>0</v>
      </c>
      <c r="H9">
        <v>0</v>
      </c>
      <c r="I9">
        <v>0.1</v>
      </c>
      <c r="J9">
        <v>4</v>
      </c>
      <c r="K9" t="s">
        <v>167</v>
      </c>
      <c r="L9" t="s">
        <v>167</v>
      </c>
      <c r="M9">
        <v>0.1</v>
      </c>
      <c r="N9">
        <v>0</v>
      </c>
      <c r="O9">
        <v>0</v>
      </c>
      <c r="P9">
        <v>0</v>
      </c>
      <c r="Q9">
        <v>0.1</v>
      </c>
      <c r="R9">
        <v>0</v>
      </c>
      <c r="S9">
        <v>0</v>
      </c>
      <c r="T9">
        <v>0</v>
      </c>
      <c r="U9">
        <v>0.1</v>
      </c>
      <c r="V9">
        <v>4</v>
      </c>
      <c r="W9" t="s">
        <v>167</v>
      </c>
      <c r="X9" t="s">
        <v>167</v>
      </c>
      <c r="Y9">
        <v>0.1</v>
      </c>
      <c r="Z9">
        <v>1</v>
      </c>
      <c r="AA9" t="s">
        <v>167</v>
      </c>
      <c r="AB9" t="s">
        <v>167</v>
      </c>
      <c r="AC9">
        <v>0.1</v>
      </c>
      <c r="AD9">
        <v>0</v>
      </c>
      <c r="AE9">
        <v>0</v>
      </c>
      <c r="AF9">
        <v>0</v>
      </c>
      <c r="AG9">
        <v>0.1</v>
      </c>
      <c r="AH9">
        <v>0</v>
      </c>
      <c r="AI9">
        <v>0</v>
      </c>
      <c r="AJ9">
        <v>0</v>
      </c>
      <c r="AK9">
        <v>0.1</v>
      </c>
      <c r="AL9" s="30">
        <v>1</v>
      </c>
      <c r="AM9" t="s">
        <v>167</v>
      </c>
      <c r="AN9" t="s">
        <v>167</v>
      </c>
      <c r="AO9">
        <v>0.1</v>
      </c>
      <c r="AP9">
        <v>10</v>
      </c>
      <c r="AQ9">
        <v>5</v>
      </c>
      <c r="AR9">
        <v>0.1</v>
      </c>
      <c r="AS9">
        <v>0.1</v>
      </c>
    </row>
    <row r="10" spans="1:45" x14ac:dyDescent="0.3">
      <c r="A10" t="s">
        <v>153</v>
      </c>
      <c r="B10">
        <v>6</v>
      </c>
      <c r="C10">
        <v>4</v>
      </c>
      <c r="D10">
        <v>0.5</v>
      </c>
      <c r="E10">
        <v>0.7</v>
      </c>
      <c r="F10">
        <v>6</v>
      </c>
      <c r="G10">
        <v>4.0999999999999996</v>
      </c>
      <c r="H10">
        <v>0.4</v>
      </c>
      <c r="I10">
        <v>0.6</v>
      </c>
      <c r="J10">
        <v>12</v>
      </c>
      <c r="K10">
        <v>6.3</v>
      </c>
      <c r="L10">
        <v>0.8</v>
      </c>
      <c r="M10">
        <v>0.8</v>
      </c>
      <c r="N10">
        <v>15</v>
      </c>
      <c r="O10">
        <v>5.7</v>
      </c>
      <c r="P10">
        <v>0.9</v>
      </c>
      <c r="Q10">
        <v>1</v>
      </c>
      <c r="R10">
        <v>21</v>
      </c>
      <c r="S10">
        <v>7.2</v>
      </c>
      <c r="T10">
        <v>1.3</v>
      </c>
      <c r="U10">
        <v>1.2</v>
      </c>
      <c r="V10">
        <v>17</v>
      </c>
      <c r="W10">
        <v>6.5</v>
      </c>
      <c r="X10">
        <v>1.3</v>
      </c>
      <c r="Y10">
        <v>1.2</v>
      </c>
      <c r="Z10">
        <v>11</v>
      </c>
      <c r="AA10">
        <v>9.1999999999999993</v>
      </c>
      <c r="AB10">
        <v>0.9</v>
      </c>
      <c r="AC10">
        <v>0.6</v>
      </c>
      <c r="AD10">
        <v>6</v>
      </c>
      <c r="AE10">
        <v>5</v>
      </c>
      <c r="AF10">
        <v>0.5</v>
      </c>
      <c r="AG10">
        <v>0.7</v>
      </c>
      <c r="AH10">
        <v>2</v>
      </c>
      <c r="AI10" t="s">
        <v>167</v>
      </c>
      <c r="AJ10" t="s">
        <v>167</v>
      </c>
      <c r="AK10">
        <v>0.6</v>
      </c>
      <c r="AL10" s="30">
        <v>9</v>
      </c>
      <c r="AM10">
        <v>9</v>
      </c>
      <c r="AN10">
        <v>0.8</v>
      </c>
      <c r="AO10">
        <v>0.6</v>
      </c>
      <c r="AP10">
        <v>105</v>
      </c>
      <c r="AQ10">
        <v>6</v>
      </c>
      <c r="AR10">
        <v>0.8</v>
      </c>
      <c r="AS10">
        <v>0.8</v>
      </c>
    </row>
    <row r="11" spans="1:45" x14ac:dyDescent="0.3">
      <c r="A11" t="s">
        <v>152</v>
      </c>
      <c r="B11">
        <v>11</v>
      </c>
      <c r="C11">
        <v>6.4</v>
      </c>
      <c r="D11">
        <v>0.9</v>
      </c>
      <c r="E11">
        <v>0.8</v>
      </c>
      <c r="F11">
        <v>11</v>
      </c>
      <c r="G11">
        <v>5.4</v>
      </c>
      <c r="H11">
        <v>0.8</v>
      </c>
      <c r="I11">
        <v>0.9</v>
      </c>
      <c r="J11">
        <v>6</v>
      </c>
      <c r="K11">
        <v>2.7</v>
      </c>
      <c r="L11">
        <v>0.4</v>
      </c>
      <c r="M11">
        <v>0.9</v>
      </c>
      <c r="N11">
        <v>15</v>
      </c>
      <c r="O11">
        <v>8.1999999999999993</v>
      </c>
      <c r="P11">
        <v>0.9</v>
      </c>
      <c r="Q11">
        <v>0.7</v>
      </c>
      <c r="R11">
        <v>11</v>
      </c>
      <c r="S11">
        <v>5.8</v>
      </c>
      <c r="T11">
        <v>0.7</v>
      </c>
      <c r="U11">
        <v>0.8</v>
      </c>
      <c r="V11">
        <v>9</v>
      </c>
      <c r="W11">
        <v>6</v>
      </c>
      <c r="X11">
        <v>0.7</v>
      </c>
      <c r="Y11">
        <v>0.7</v>
      </c>
      <c r="Z11">
        <v>6</v>
      </c>
      <c r="AA11">
        <v>4.2</v>
      </c>
      <c r="AB11">
        <v>0.5</v>
      </c>
      <c r="AC11">
        <v>0.8</v>
      </c>
      <c r="AD11">
        <v>11</v>
      </c>
      <c r="AE11">
        <v>8.6</v>
      </c>
      <c r="AF11">
        <v>1</v>
      </c>
      <c r="AG11">
        <v>0.7</v>
      </c>
      <c r="AH11">
        <v>9</v>
      </c>
      <c r="AI11">
        <v>6.1</v>
      </c>
      <c r="AJ11">
        <v>0.8</v>
      </c>
      <c r="AK11">
        <v>0.9</v>
      </c>
      <c r="AL11" s="30">
        <v>13</v>
      </c>
      <c r="AM11">
        <v>8.6</v>
      </c>
      <c r="AN11">
        <v>1.1000000000000001</v>
      </c>
      <c r="AO11">
        <v>0.9</v>
      </c>
      <c r="AP11">
        <v>102</v>
      </c>
      <c r="AQ11">
        <v>6</v>
      </c>
      <c r="AR11">
        <v>0.8</v>
      </c>
      <c r="AS11">
        <v>0.8</v>
      </c>
    </row>
    <row r="12" spans="1:45" x14ac:dyDescent="0.3">
      <c r="A12" t="s">
        <v>151</v>
      </c>
      <c r="B12">
        <v>0</v>
      </c>
      <c r="C12">
        <v>0</v>
      </c>
      <c r="D12">
        <v>0</v>
      </c>
      <c r="E12">
        <v>0.1</v>
      </c>
      <c r="F12">
        <v>0</v>
      </c>
      <c r="G12">
        <v>0</v>
      </c>
      <c r="H12">
        <v>0</v>
      </c>
      <c r="I12">
        <v>0.2</v>
      </c>
      <c r="J12">
        <v>3</v>
      </c>
      <c r="K12" t="s">
        <v>167</v>
      </c>
      <c r="L12" t="s">
        <v>167</v>
      </c>
      <c r="M12">
        <v>0.2</v>
      </c>
      <c r="N12">
        <v>1</v>
      </c>
      <c r="O12" t="s">
        <v>167</v>
      </c>
      <c r="P12" t="s">
        <v>167</v>
      </c>
      <c r="Q12">
        <v>0.1</v>
      </c>
      <c r="R12">
        <v>2</v>
      </c>
      <c r="S12" t="s">
        <v>167</v>
      </c>
      <c r="T12" t="s">
        <v>167</v>
      </c>
      <c r="U12">
        <v>0.1</v>
      </c>
      <c r="V12">
        <v>1</v>
      </c>
      <c r="W12" t="s">
        <v>167</v>
      </c>
      <c r="X12" t="s">
        <v>167</v>
      </c>
      <c r="Y12">
        <v>0.1</v>
      </c>
      <c r="Z12">
        <v>2</v>
      </c>
      <c r="AA12" t="s">
        <v>167</v>
      </c>
      <c r="AB12" t="s">
        <v>167</v>
      </c>
      <c r="AC12">
        <v>0.1</v>
      </c>
      <c r="AD12">
        <v>2</v>
      </c>
      <c r="AE12" t="s">
        <v>167</v>
      </c>
      <c r="AF12" t="s">
        <v>167</v>
      </c>
      <c r="AG12">
        <v>0.1</v>
      </c>
      <c r="AH12">
        <v>0</v>
      </c>
      <c r="AI12">
        <v>0</v>
      </c>
      <c r="AJ12">
        <v>0</v>
      </c>
      <c r="AK12">
        <v>0.1</v>
      </c>
      <c r="AL12" s="30">
        <v>1</v>
      </c>
      <c r="AM12" t="s">
        <v>167</v>
      </c>
      <c r="AN12" t="s">
        <v>167</v>
      </c>
      <c r="AO12">
        <v>0.1</v>
      </c>
      <c r="AP12">
        <v>12</v>
      </c>
      <c r="AQ12">
        <v>4.5999999999999996</v>
      </c>
      <c r="AR12">
        <v>0.1</v>
      </c>
      <c r="AS12">
        <v>0.1</v>
      </c>
    </row>
    <row r="13" spans="1:45" x14ac:dyDescent="0.3">
      <c r="A13" t="s">
        <v>150</v>
      </c>
      <c r="B13">
        <v>0</v>
      </c>
      <c r="C13">
        <v>0</v>
      </c>
      <c r="D13">
        <v>0</v>
      </c>
      <c r="E13">
        <v>0.1</v>
      </c>
      <c r="F13">
        <v>1</v>
      </c>
      <c r="G13" t="s">
        <v>167</v>
      </c>
      <c r="H13" t="s">
        <v>167</v>
      </c>
      <c r="I13">
        <v>0.1</v>
      </c>
      <c r="J13">
        <v>2</v>
      </c>
      <c r="K13" t="s">
        <v>167</v>
      </c>
      <c r="L13" t="s">
        <v>167</v>
      </c>
      <c r="M13">
        <v>0.1</v>
      </c>
      <c r="N13">
        <v>2</v>
      </c>
      <c r="O13" t="s">
        <v>167</v>
      </c>
      <c r="P13" t="s">
        <v>167</v>
      </c>
      <c r="Q13">
        <v>0.1</v>
      </c>
      <c r="R13">
        <v>0</v>
      </c>
      <c r="S13">
        <v>0</v>
      </c>
      <c r="T13">
        <v>0</v>
      </c>
      <c r="U13">
        <v>0</v>
      </c>
      <c r="V13">
        <v>3</v>
      </c>
      <c r="W13" t="s">
        <v>167</v>
      </c>
      <c r="X13" t="s">
        <v>167</v>
      </c>
      <c r="Y13">
        <v>0.1</v>
      </c>
      <c r="Z13">
        <v>0</v>
      </c>
      <c r="AA13">
        <v>0</v>
      </c>
      <c r="AB13">
        <v>0</v>
      </c>
      <c r="AC13">
        <v>0</v>
      </c>
      <c r="AD13">
        <v>1</v>
      </c>
      <c r="AE13" t="s">
        <v>167</v>
      </c>
      <c r="AF13" t="s">
        <v>167</v>
      </c>
      <c r="AG13">
        <v>0.1</v>
      </c>
      <c r="AH13">
        <v>0</v>
      </c>
      <c r="AI13">
        <v>0</v>
      </c>
      <c r="AJ13">
        <v>0</v>
      </c>
      <c r="AK13">
        <v>0</v>
      </c>
      <c r="AL13" s="30">
        <v>3</v>
      </c>
      <c r="AM13" t="s">
        <v>167</v>
      </c>
      <c r="AN13" t="s">
        <v>167</v>
      </c>
      <c r="AO13">
        <v>0.1</v>
      </c>
      <c r="AP13">
        <v>12</v>
      </c>
      <c r="AQ13">
        <v>9.1999999999999993</v>
      </c>
      <c r="AR13">
        <v>0.1</v>
      </c>
      <c r="AS13">
        <v>0.1</v>
      </c>
    </row>
    <row r="14" spans="1:45" x14ac:dyDescent="0.3">
      <c r="A14" t="s">
        <v>149</v>
      </c>
      <c r="B14">
        <v>6</v>
      </c>
      <c r="C14">
        <v>9.1</v>
      </c>
      <c r="D14">
        <v>0.5</v>
      </c>
      <c r="E14">
        <v>0.3</v>
      </c>
      <c r="F14">
        <v>5</v>
      </c>
      <c r="G14">
        <v>6.1</v>
      </c>
      <c r="H14">
        <v>0.3</v>
      </c>
      <c r="I14">
        <v>0.3</v>
      </c>
      <c r="J14">
        <v>5</v>
      </c>
      <c r="K14">
        <v>6.8</v>
      </c>
      <c r="L14">
        <v>0.3</v>
      </c>
      <c r="M14">
        <v>0.3</v>
      </c>
      <c r="N14">
        <v>6</v>
      </c>
      <c r="O14">
        <v>8</v>
      </c>
      <c r="P14">
        <v>0.3</v>
      </c>
      <c r="Q14">
        <v>0.3</v>
      </c>
      <c r="R14">
        <v>4</v>
      </c>
      <c r="S14" t="s">
        <v>167</v>
      </c>
      <c r="T14" t="s">
        <v>167</v>
      </c>
      <c r="U14">
        <v>0.4</v>
      </c>
      <c r="V14">
        <v>7</v>
      </c>
      <c r="W14">
        <v>6.3</v>
      </c>
      <c r="X14">
        <v>0.5</v>
      </c>
      <c r="Y14">
        <v>0.5</v>
      </c>
      <c r="Z14">
        <v>6</v>
      </c>
      <c r="AA14">
        <v>6.5</v>
      </c>
      <c r="AB14">
        <v>0.5</v>
      </c>
      <c r="AC14">
        <v>0.5</v>
      </c>
      <c r="AD14">
        <v>4</v>
      </c>
      <c r="AE14" t="s">
        <v>167</v>
      </c>
      <c r="AF14" t="s">
        <v>167</v>
      </c>
      <c r="AG14">
        <v>0.5</v>
      </c>
      <c r="AH14">
        <v>8</v>
      </c>
      <c r="AI14">
        <v>7.7</v>
      </c>
      <c r="AJ14">
        <v>0.7</v>
      </c>
      <c r="AK14">
        <v>0.6</v>
      </c>
      <c r="AL14" s="30">
        <v>7</v>
      </c>
      <c r="AM14">
        <v>7.4</v>
      </c>
      <c r="AN14">
        <v>0.6</v>
      </c>
      <c r="AO14">
        <v>0.6</v>
      </c>
      <c r="AP14">
        <v>58</v>
      </c>
      <c r="AQ14">
        <v>6.5</v>
      </c>
      <c r="AR14">
        <v>0.4</v>
      </c>
      <c r="AS14">
        <v>0.4</v>
      </c>
    </row>
    <row r="15" spans="1:45" x14ac:dyDescent="0.3">
      <c r="A15" t="s">
        <v>148</v>
      </c>
      <c r="B15">
        <v>0</v>
      </c>
      <c r="C15">
        <v>0</v>
      </c>
      <c r="D15">
        <v>0</v>
      </c>
      <c r="E15" t="s">
        <v>167</v>
      </c>
      <c r="F15">
        <v>0</v>
      </c>
      <c r="G15">
        <v>0</v>
      </c>
      <c r="H15">
        <v>0</v>
      </c>
      <c r="I15">
        <v>0</v>
      </c>
      <c r="J15">
        <v>0</v>
      </c>
      <c r="K15">
        <v>0</v>
      </c>
      <c r="L15">
        <v>0</v>
      </c>
      <c r="M15" t="s">
        <v>167</v>
      </c>
      <c r="N15">
        <v>0</v>
      </c>
      <c r="O15">
        <v>0</v>
      </c>
      <c r="P15">
        <v>0</v>
      </c>
      <c r="Q15">
        <v>0</v>
      </c>
      <c r="R15">
        <v>1</v>
      </c>
      <c r="S15" t="s">
        <v>167</v>
      </c>
      <c r="T15" t="s">
        <v>167</v>
      </c>
      <c r="U15" t="s">
        <v>167</v>
      </c>
      <c r="V15">
        <v>0</v>
      </c>
      <c r="W15">
        <v>0</v>
      </c>
      <c r="X15">
        <v>0</v>
      </c>
      <c r="Y15">
        <v>0</v>
      </c>
      <c r="Z15">
        <v>1</v>
      </c>
      <c r="AA15" t="s">
        <v>167</v>
      </c>
      <c r="AB15" t="s">
        <v>167</v>
      </c>
      <c r="AC15">
        <v>0</v>
      </c>
      <c r="AD15">
        <v>0</v>
      </c>
      <c r="AE15">
        <v>0</v>
      </c>
      <c r="AF15">
        <v>0</v>
      </c>
      <c r="AG15">
        <v>0</v>
      </c>
      <c r="AH15">
        <v>0</v>
      </c>
      <c r="AI15">
        <v>0</v>
      </c>
      <c r="AJ15">
        <v>0</v>
      </c>
      <c r="AK15">
        <v>0</v>
      </c>
      <c r="AL15" s="30">
        <v>0</v>
      </c>
      <c r="AM15">
        <v>0</v>
      </c>
      <c r="AN15">
        <v>0</v>
      </c>
      <c r="AO15">
        <v>0</v>
      </c>
      <c r="AP15">
        <v>2</v>
      </c>
      <c r="AQ15" t="s">
        <v>167</v>
      </c>
      <c r="AR15" t="s">
        <v>167</v>
      </c>
      <c r="AS15">
        <v>0</v>
      </c>
    </row>
    <row r="16" spans="1:45" x14ac:dyDescent="0.3">
      <c r="A16" t="s">
        <v>147</v>
      </c>
      <c r="B16">
        <v>2</v>
      </c>
      <c r="C16" t="s">
        <v>167</v>
      </c>
      <c r="D16" t="s">
        <v>167</v>
      </c>
      <c r="E16">
        <v>0</v>
      </c>
      <c r="F16">
        <v>2</v>
      </c>
      <c r="G16" t="s">
        <v>167</v>
      </c>
      <c r="H16" t="s">
        <v>167</v>
      </c>
      <c r="I16" t="s">
        <v>167</v>
      </c>
      <c r="J16">
        <v>0</v>
      </c>
      <c r="K16">
        <v>0</v>
      </c>
      <c r="L16">
        <v>0</v>
      </c>
      <c r="M16" t="s">
        <v>167</v>
      </c>
      <c r="N16">
        <v>1</v>
      </c>
      <c r="O16" t="s">
        <v>167</v>
      </c>
      <c r="P16" t="s">
        <v>167</v>
      </c>
      <c r="Q16">
        <v>0</v>
      </c>
      <c r="R16">
        <v>0</v>
      </c>
      <c r="S16">
        <v>0</v>
      </c>
      <c r="T16">
        <v>0</v>
      </c>
      <c r="U16" t="s">
        <v>167</v>
      </c>
      <c r="V16">
        <v>0</v>
      </c>
      <c r="W16">
        <v>0</v>
      </c>
      <c r="X16">
        <v>0</v>
      </c>
      <c r="Y16" t="s">
        <v>167</v>
      </c>
      <c r="Z16">
        <v>0</v>
      </c>
      <c r="AA16">
        <v>0</v>
      </c>
      <c r="AB16">
        <v>0</v>
      </c>
      <c r="AC16" t="s">
        <v>167</v>
      </c>
      <c r="AD16">
        <v>1</v>
      </c>
      <c r="AE16" t="s">
        <v>167</v>
      </c>
      <c r="AF16" t="s">
        <v>167</v>
      </c>
      <c r="AG16" t="s">
        <v>167</v>
      </c>
      <c r="AH16">
        <v>0</v>
      </c>
      <c r="AI16">
        <v>0</v>
      </c>
      <c r="AJ16">
        <v>0</v>
      </c>
      <c r="AK16" t="s">
        <v>167</v>
      </c>
      <c r="AL16" s="30">
        <v>0</v>
      </c>
      <c r="AM16">
        <v>0</v>
      </c>
      <c r="AN16">
        <v>0</v>
      </c>
      <c r="AO16" t="s">
        <v>167</v>
      </c>
      <c r="AP16">
        <v>6</v>
      </c>
      <c r="AQ16">
        <v>18.8</v>
      </c>
      <c r="AR16">
        <v>0</v>
      </c>
      <c r="AS16">
        <v>0</v>
      </c>
    </row>
    <row r="17" spans="1:45" x14ac:dyDescent="0.3">
      <c r="A17" t="s">
        <v>146</v>
      </c>
      <c r="B17">
        <v>0</v>
      </c>
      <c r="C17">
        <v>0</v>
      </c>
      <c r="D17">
        <v>0</v>
      </c>
      <c r="E17">
        <v>0.1</v>
      </c>
      <c r="F17">
        <v>1</v>
      </c>
      <c r="G17" t="s">
        <v>167</v>
      </c>
      <c r="H17" t="s">
        <v>167</v>
      </c>
      <c r="I17">
        <v>0.1</v>
      </c>
      <c r="J17">
        <v>5</v>
      </c>
      <c r="K17">
        <v>15.2</v>
      </c>
      <c r="L17">
        <v>0.3</v>
      </c>
      <c r="M17">
        <v>0.1</v>
      </c>
      <c r="N17">
        <v>5</v>
      </c>
      <c r="O17">
        <v>20.8</v>
      </c>
      <c r="P17">
        <v>0.3</v>
      </c>
      <c r="Q17">
        <v>0.1</v>
      </c>
      <c r="R17">
        <v>0</v>
      </c>
      <c r="S17">
        <v>0</v>
      </c>
      <c r="T17">
        <v>0</v>
      </c>
      <c r="U17">
        <v>0.1</v>
      </c>
      <c r="V17">
        <v>0</v>
      </c>
      <c r="W17">
        <v>0</v>
      </c>
      <c r="X17">
        <v>0</v>
      </c>
      <c r="Y17">
        <v>0.1</v>
      </c>
      <c r="Z17">
        <v>0</v>
      </c>
      <c r="AA17">
        <v>0</v>
      </c>
      <c r="AB17">
        <v>0</v>
      </c>
      <c r="AC17">
        <v>0.1</v>
      </c>
      <c r="AD17">
        <v>0</v>
      </c>
      <c r="AE17">
        <v>0</v>
      </c>
      <c r="AF17">
        <v>0</v>
      </c>
      <c r="AG17">
        <v>0.1</v>
      </c>
      <c r="AH17">
        <v>1</v>
      </c>
      <c r="AI17" t="s">
        <v>167</v>
      </c>
      <c r="AJ17" t="s">
        <v>167</v>
      </c>
      <c r="AK17">
        <v>0.1</v>
      </c>
      <c r="AL17" s="30">
        <v>1</v>
      </c>
      <c r="AM17" t="s">
        <v>167</v>
      </c>
      <c r="AN17" t="s">
        <v>167</v>
      </c>
      <c r="AO17">
        <v>0.1</v>
      </c>
      <c r="AP17">
        <v>13</v>
      </c>
      <c r="AQ17">
        <v>6.9</v>
      </c>
      <c r="AR17">
        <v>0.1</v>
      </c>
      <c r="AS17">
        <v>0.1</v>
      </c>
    </row>
    <row r="18" spans="1:45" x14ac:dyDescent="0.3">
      <c r="A18" t="s">
        <v>145</v>
      </c>
      <c r="B18">
        <v>3</v>
      </c>
      <c r="C18" t="s">
        <v>167</v>
      </c>
      <c r="D18" t="s">
        <v>167</v>
      </c>
      <c r="E18">
        <v>0.1</v>
      </c>
      <c r="F18">
        <v>1</v>
      </c>
      <c r="G18" t="s">
        <v>167</v>
      </c>
      <c r="H18" t="s">
        <v>167</v>
      </c>
      <c r="I18">
        <v>0.1</v>
      </c>
      <c r="J18">
        <v>1</v>
      </c>
      <c r="K18" t="s">
        <v>167</v>
      </c>
      <c r="L18" t="s">
        <v>167</v>
      </c>
      <c r="M18">
        <v>0.1</v>
      </c>
      <c r="N18">
        <v>0</v>
      </c>
      <c r="O18">
        <v>0</v>
      </c>
      <c r="P18">
        <v>0</v>
      </c>
      <c r="Q18">
        <v>0.1</v>
      </c>
      <c r="R18">
        <v>1</v>
      </c>
      <c r="S18" t="s">
        <v>167</v>
      </c>
      <c r="T18" t="s">
        <v>167</v>
      </c>
      <c r="U18">
        <v>0.1</v>
      </c>
      <c r="V18">
        <v>1</v>
      </c>
      <c r="W18" t="s">
        <v>167</v>
      </c>
      <c r="X18" t="s">
        <v>167</v>
      </c>
      <c r="Y18">
        <v>0.1</v>
      </c>
      <c r="Z18">
        <v>6</v>
      </c>
      <c r="AA18">
        <v>18.2</v>
      </c>
      <c r="AB18">
        <v>0.5</v>
      </c>
      <c r="AC18">
        <v>0.2</v>
      </c>
      <c r="AD18">
        <v>0</v>
      </c>
      <c r="AE18">
        <v>0</v>
      </c>
      <c r="AF18">
        <v>0</v>
      </c>
      <c r="AG18">
        <v>0.2</v>
      </c>
      <c r="AH18">
        <v>4</v>
      </c>
      <c r="AI18" t="s">
        <v>167</v>
      </c>
      <c r="AJ18" t="s">
        <v>167</v>
      </c>
      <c r="AK18">
        <v>0.2</v>
      </c>
      <c r="AL18" s="30">
        <v>0</v>
      </c>
      <c r="AM18">
        <v>0</v>
      </c>
      <c r="AN18">
        <v>0</v>
      </c>
      <c r="AO18">
        <v>0.2</v>
      </c>
      <c r="AP18">
        <v>17</v>
      </c>
      <c r="AQ18">
        <v>6.4</v>
      </c>
      <c r="AR18">
        <v>0.1</v>
      </c>
      <c r="AS18">
        <v>0.1</v>
      </c>
    </row>
    <row r="19" spans="1:45" x14ac:dyDescent="0.3">
      <c r="A19" t="s">
        <v>144</v>
      </c>
      <c r="B19">
        <v>1</v>
      </c>
      <c r="C19" t="s">
        <v>167</v>
      </c>
      <c r="D19" t="s">
        <v>167</v>
      </c>
      <c r="E19">
        <v>0.2</v>
      </c>
      <c r="F19">
        <v>8</v>
      </c>
      <c r="G19">
        <v>14.8</v>
      </c>
      <c r="H19">
        <v>0.6</v>
      </c>
      <c r="I19">
        <v>0.2</v>
      </c>
      <c r="J19">
        <v>5</v>
      </c>
      <c r="K19">
        <v>8.1999999999999993</v>
      </c>
      <c r="L19">
        <v>0.3</v>
      </c>
      <c r="M19">
        <v>0.2</v>
      </c>
      <c r="N19">
        <v>3</v>
      </c>
      <c r="O19" t="s">
        <v>167</v>
      </c>
      <c r="P19" t="s">
        <v>167</v>
      </c>
      <c r="Q19">
        <v>0.2</v>
      </c>
      <c r="R19">
        <v>3</v>
      </c>
      <c r="S19" t="s">
        <v>167</v>
      </c>
      <c r="T19" t="s">
        <v>167</v>
      </c>
      <c r="U19">
        <v>0.2</v>
      </c>
      <c r="V19">
        <v>6</v>
      </c>
      <c r="W19">
        <v>14.3</v>
      </c>
      <c r="X19">
        <v>0.4</v>
      </c>
      <c r="Y19">
        <v>0.2</v>
      </c>
      <c r="Z19">
        <v>2</v>
      </c>
      <c r="AA19" t="s">
        <v>167</v>
      </c>
      <c r="AB19" t="s">
        <v>167</v>
      </c>
      <c r="AC19">
        <v>0.3</v>
      </c>
      <c r="AD19">
        <v>2</v>
      </c>
      <c r="AE19" t="s">
        <v>167</v>
      </c>
      <c r="AF19" t="s">
        <v>167</v>
      </c>
      <c r="AG19">
        <v>0.3</v>
      </c>
      <c r="AH19">
        <v>0</v>
      </c>
      <c r="AI19">
        <v>0</v>
      </c>
      <c r="AJ19">
        <v>0</v>
      </c>
      <c r="AK19">
        <v>0.3</v>
      </c>
      <c r="AL19" s="30">
        <v>3</v>
      </c>
      <c r="AM19" t="s">
        <v>167</v>
      </c>
      <c r="AN19" t="s">
        <v>167</v>
      </c>
      <c r="AO19">
        <v>0.3</v>
      </c>
      <c r="AP19">
        <v>33</v>
      </c>
      <c r="AQ19">
        <v>6.6</v>
      </c>
      <c r="AR19">
        <v>0.2</v>
      </c>
      <c r="AS19">
        <v>0.2</v>
      </c>
    </row>
    <row r="20" spans="1:45" x14ac:dyDescent="0.3">
      <c r="A20" t="s">
        <v>143</v>
      </c>
      <c r="B20">
        <v>0</v>
      </c>
      <c r="C20">
        <v>0</v>
      </c>
      <c r="D20">
        <v>0</v>
      </c>
      <c r="E20">
        <v>0</v>
      </c>
      <c r="F20">
        <v>0</v>
      </c>
      <c r="G20">
        <v>0</v>
      </c>
      <c r="H20">
        <v>0</v>
      </c>
      <c r="I20">
        <v>0.1</v>
      </c>
      <c r="J20">
        <v>0</v>
      </c>
      <c r="K20">
        <v>0</v>
      </c>
      <c r="L20">
        <v>0</v>
      </c>
      <c r="M20">
        <v>0</v>
      </c>
      <c r="N20">
        <v>0</v>
      </c>
      <c r="O20">
        <v>0</v>
      </c>
      <c r="P20">
        <v>0</v>
      </c>
      <c r="Q20">
        <v>0</v>
      </c>
      <c r="R20">
        <v>0</v>
      </c>
      <c r="S20">
        <v>0</v>
      </c>
      <c r="T20">
        <v>0</v>
      </c>
      <c r="U20">
        <v>0</v>
      </c>
      <c r="V20">
        <v>0</v>
      </c>
      <c r="W20">
        <v>0</v>
      </c>
      <c r="X20">
        <v>0</v>
      </c>
      <c r="Y20">
        <v>0</v>
      </c>
      <c r="Z20">
        <v>0</v>
      </c>
      <c r="AA20">
        <v>0</v>
      </c>
      <c r="AB20">
        <v>0</v>
      </c>
      <c r="AC20">
        <v>0</v>
      </c>
      <c r="AD20">
        <v>1</v>
      </c>
      <c r="AE20" t="s">
        <v>167</v>
      </c>
      <c r="AF20" t="s">
        <v>167</v>
      </c>
      <c r="AG20">
        <v>0.1</v>
      </c>
      <c r="AH20">
        <v>0</v>
      </c>
      <c r="AI20">
        <v>0</v>
      </c>
      <c r="AJ20">
        <v>0</v>
      </c>
      <c r="AK20">
        <v>0.1</v>
      </c>
      <c r="AL20" s="30">
        <v>1</v>
      </c>
      <c r="AM20" t="s">
        <v>167</v>
      </c>
      <c r="AN20" t="s">
        <v>167</v>
      </c>
      <c r="AO20">
        <v>0.1</v>
      </c>
      <c r="AP20">
        <v>2</v>
      </c>
      <c r="AQ20" t="s">
        <v>167</v>
      </c>
      <c r="AR20" t="s">
        <v>167</v>
      </c>
      <c r="AS20">
        <v>0</v>
      </c>
    </row>
    <row r="21" spans="1:45" x14ac:dyDescent="0.3">
      <c r="A21" t="s">
        <v>142</v>
      </c>
      <c r="B21">
        <v>3</v>
      </c>
      <c r="C21" t="s">
        <v>167</v>
      </c>
      <c r="D21" t="s">
        <v>167</v>
      </c>
      <c r="E21">
        <v>0</v>
      </c>
      <c r="F21">
        <v>0</v>
      </c>
      <c r="G21">
        <v>0</v>
      </c>
      <c r="H21">
        <v>0</v>
      </c>
      <c r="I21">
        <v>0</v>
      </c>
      <c r="J21">
        <v>0</v>
      </c>
      <c r="K21">
        <v>0</v>
      </c>
      <c r="L21">
        <v>0</v>
      </c>
      <c r="M21" t="s">
        <v>167</v>
      </c>
      <c r="N21">
        <v>3</v>
      </c>
      <c r="O21" t="s">
        <v>167</v>
      </c>
      <c r="P21" t="s">
        <v>167</v>
      </c>
      <c r="Q21">
        <v>0</v>
      </c>
      <c r="R21">
        <v>0</v>
      </c>
      <c r="S21">
        <v>0</v>
      </c>
      <c r="T21">
        <v>0</v>
      </c>
      <c r="U21">
        <v>0</v>
      </c>
      <c r="V21">
        <v>0</v>
      </c>
      <c r="W21">
        <v>0</v>
      </c>
      <c r="X21">
        <v>0</v>
      </c>
      <c r="Y21">
        <v>0.1</v>
      </c>
      <c r="Z21">
        <v>0</v>
      </c>
      <c r="AA21">
        <v>0</v>
      </c>
      <c r="AB21">
        <v>0</v>
      </c>
      <c r="AC21">
        <v>0</v>
      </c>
      <c r="AD21">
        <v>1</v>
      </c>
      <c r="AE21" t="s">
        <v>167</v>
      </c>
      <c r="AF21" t="s">
        <v>167</v>
      </c>
      <c r="AG21">
        <v>0.1</v>
      </c>
      <c r="AH21">
        <v>2</v>
      </c>
      <c r="AI21" t="s">
        <v>167</v>
      </c>
      <c r="AJ21" t="s">
        <v>167</v>
      </c>
      <c r="AK21">
        <v>0</v>
      </c>
      <c r="AL21" s="30">
        <v>0</v>
      </c>
      <c r="AM21">
        <v>0</v>
      </c>
      <c r="AN21">
        <v>0</v>
      </c>
      <c r="AO21">
        <v>0.1</v>
      </c>
      <c r="AP21">
        <v>9</v>
      </c>
      <c r="AQ21">
        <v>10.8</v>
      </c>
      <c r="AR21">
        <v>0.1</v>
      </c>
      <c r="AS21">
        <v>0</v>
      </c>
    </row>
    <row r="22" spans="1:45" x14ac:dyDescent="0.3">
      <c r="A22" t="s">
        <v>141</v>
      </c>
      <c r="B22">
        <v>0</v>
      </c>
      <c r="C22">
        <v>0</v>
      </c>
      <c r="D22">
        <v>0</v>
      </c>
      <c r="E22">
        <v>0</v>
      </c>
      <c r="F22">
        <v>3</v>
      </c>
      <c r="G22" t="s">
        <v>167</v>
      </c>
      <c r="H22" t="s">
        <v>167</v>
      </c>
      <c r="I22">
        <v>0</v>
      </c>
      <c r="J22">
        <v>2</v>
      </c>
      <c r="K22" t="s">
        <v>167</v>
      </c>
      <c r="L22" t="s">
        <v>167</v>
      </c>
      <c r="M22">
        <v>0</v>
      </c>
      <c r="N22">
        <v>0</v>
      </c>
      <c r="O22">
        <v>0</v>
      </c>
      <c r="P22">
        <v>0</v>
      </c>
      <c r="Q22" t="s">
        <v>167</v>
      </c>
      <c r="R22">
        <v>0</v>
      </c>
      <c r="S22">
        <v>0</v>
      </c>
      <c r="T22">
        <v>0</v>
      </c>
      <c r="U22" t="s">
        <v>167</v>
      </c>
      <c r="V22">
        <v>0</v>
      </c>
      <c r="W22">
        <v>0</v>
      </c>
      <c r="X22">
        <v>0</v>
      </c>
      <c r="Y22" t="s">
        <v>167</v>
      </c>
      <c r="Z22">
        <v>0</v>
      </c>
      <c r="AA22">
        <v>0</v>
      </c>
      <c r="AB22">
        <v>0</v>
      </c>
      <c r="AC22" t="s">
        <v>167</v>
      </c>
      <c r="AD22">
        <v>0</v>
      </c>
      <c r="AE22">
        <v>0</v>
      </c>
      <c r="AF22">
        <v>0</v>
      </c>
      <c r="AG22" t="s">
        <v>167</v>
      </c>
      <c r="AH22">
        <v>0</v>
      </c>
      <c r="AI22">
        <v>0</v>
      </c>
      <c r="AJ22">
        <v>0</v>
      </c>
      <c r="AK22">
        <v>0</v>
      </c>
      <c r="AL22" s="30">
        <v>0</v>
      </c>
      <c r="AM22">
        <v>0</v>
      </c>
      <c r="AN22">
        <v>0</v>
      </c>
      <c r="AO22">
        <v>0</v>
      </c>
      <c r="AP22">
        <v>5</v>
      </c>
      <c r="AQ22">
        <v>11.4</v>
      </c>
      <c r="AR22">
        <v>0</v>
      </c>
      <c r="AS22">
        <v>0</v>
      </c>
    </row>
    <row r="23" spans="1:45" x14ac:dyDescent="0.3">
      <c r="A23" t="s">
        <v>140</v>
      </c>
      <c r="B23">
        <v>0</v>
      </c>
      <c r="C23">
        <v>0</v>
      </c>
      <c r="D23">
        <v>0</v>
      </c>
      <c r="E23">
        <v>0.1</v>
      </c>
      <c r="F23">
        <v>1</v>
      </c>
      <c r="G23" t="s">
        <v>167</v>
      </c>
      <c r="H23" t="s">
        <v>167</v>
      </c>
      <c r="I23">
        <v>0.2</v>
      </c>
      <c r="J23">
        <v>2</v>
      </c>
      <c r="K23" t="s">
        <v>167</v>
      </c>
      <c r="L23" t="s">
        <v>167</v>
      </c>
      <c r="M23">
        <v>0.2</v>
      </c>
      <c r="N23">
        <v>4</v>
      </c>
      <c r="O23" t="s">
        <v>167</v>
      </c>
      <c r="P23" t="s">
        <v>167</v>
      </c>
      <c r="Q23">
        <v>0.2</v>
      </c>
      <c r="R23">
        <v>4</v>
      </c>
      <c r="S23" t="s">
        <v>167</v>
      </c>
      <c r="T23" t="s">
        <v>167</v>
      </c>
      <c r="U23">
        <v>0.2</v>
      </c>
      <c r="V23">
        <v>0</v>
      </c>
      <c r="W23">
        <v>0</v>
      </c>
      <c r="X23">
        <v>0</v>
      </c>
      <c r="Y23">
        <v>0.2</v>
      </c>
      <c r="Z23">
        <v>4</v>
      </c>
      <c r="AA23" t="s">
        <v>167</v>
      </c>
      <c r="AB23" t="s">
        <v>167</v>
      </c>
      <c r="AC23">
        <v>0.3</v>
      </c>
      <c r="AD23">
        <v>1</v>
      </c>
      <c r="AE23" t="s">
        <v>167</v>
      </c>
      <c r="AF23" t="s">
        <v>167</v>
      </c>
      <c r="AG23">
        <v>0.3</v>
      </c>
      <c r="AH23">
        <v>6</v>
      </c>
      <c r="AI23">
        <v>11.3</v>
      </c>
      <c r="AJ23">
        <v>0.5</v>
      </c>
      <c r="AK23">
        <v>0.3</v>
      </c>
      <c r="AL23" s="30">
        <v>1</v>
      </c>
      <c r="AM23" t="s">
        <v>167</v>
      </c>
      <c r="AN23" t="s">
        <v>167</v>
      </c>
      <c r="AO23">
        <v>0.3</v>
      </c>
      <c r="AP23">
        <v>23</v>
      </c>
      <c r="AQ23">
        <v>4.5999999999999996</v>
      </c>
      <c r="AR23">
        <v>0.2</v>
      </c>
      <c r="AS23">
        <v>0.2</v>
      </c>
    </row>
    <row r="24" spans="1:45" x14ac:dyDescent="0.3">
      <c r="A24" t="s">
        <v>139</v>
      </c>
      <c r="B24">
        <v>3</v>
      </c>
      <c r="C24" t="s">
        <v>167</v>
      </c>
      <c r="D24" t="s">
        <v>167</v>
      </c>
      <c r="E24">
        <v>0.3</v>
      </c>
      <c r="F24">
        <v>2</v>
      </c>
      <c r="G24" t="s">
        <v>167</v>
      </c>
      <c r="H24" t="s">
        <v>167</v>
      </c>
      <c r="I24">
        <v>0.3</v>
      </c>
      <c r="J24">
        <v>3</v>
      </c>
      <c r="K24" t="s">
        <v>167</v>
      </c>
      <c r="L24" t="s">
        <v>167</v>
      </c>
      <c r="M24">
        <v>0.2</v>
      </c>
      <c r="N24">
        <v>0</v>
      </c>
      <c r="O24">
        <v>0</v>
      </c>
      <c r="P24">
        <v>0</v>
      </c>
      <c r="Q24">
        <v>0.2</v>
      </c>
      <c r="R24">
        <v>1</v>
      </c>
      <c r="S24" t="s">
        <v>167</v>
      </c>
      <c r="T24" t="s">
        <v>167</v>
      </c>
      <c r="U24">
        <v>0.1</v>
      </c>
      <c r="V24">
        <v>0</v>
      </c>
      <c r="W24">
        <v>0</v>
      </c>
      <c r="X24">
        <v>0</v>
      </c>
      <c r="Y24">
        <v>0.2</v>
      </c>
      <c r="Z24">
        <v>0</v>
      </c>
      <c r="AA24">
        <v>0</v>
      </c>
      <c r="AB24">
        <v>0</v>
      </c>
      <c r="AC24">
        <v>0.2</v>
      </c>
      <c r="AD24">
        <v>2</v>
      </c>
      <c r="AE24" t="s">
        <v>167</v>
      </c>
      <c r="AF24" t="s">
        <v>167</v>
      </c>
      <c r="AG24">
        <v>0.2</v>
      </c>
      <c r="AH24">
        <v>3</v>
      </c>
      <c r="AI24" t="s">
        <v>167</v>
      </c>
      <c r="AJ24" t="s">
        <v>167</v>
      </c>
      <c r="AK24">
        <v>0.1</v>
      </c>
      <c r="AL24" s="30">
        <v>3</v>
      </c>
      <c r="AM24" t="s">
        <v>167</v>
      </c>
      <c r="AN24" t="s">
        <v>167</v>
      </c>
      <c r="AO24">
        <v>0.2</v>
      </c>
      <c r="AP24">
        <v>17</v>
      </c>
      <c r="AQ24">
        <v>4.4000000000000004</v>
      </c>
      <c r="AR24">
        <v>0.1</v>
      </c>
      <c r="AS24">
        <v>0.2</v>
      </c>
    </row>
    <row r="25" spans="1:45" x14ac:dyDescent="0.3">
      <c r="A25" t="s">
        <v>138</v>
      </c>
      <c r="B25">
        <v>8</v>
      </c>
      <c r="C25">
        <v>5.8</v>
      </c>
      <c r="D25">
        <v>0.6</v>
      </c>
      <c r="E25">
        <v>0.6</v>
      </c>
      <c r="F25">
        <v>8</v>
      </c>
      <c r="G25">
        <v>4</v>
      </c>
      <c r="H25">
        <v>0.6</v>
      </c>
      <c r="I25">
        <v>0.8</v>
      </c>
      <c r="J25">
        <v>9</v>
      </c>
      <c r="K25">
        <v>5.0999999999999996</v>
      </c>
      <c r="L25">
        <v>0.6</v>
      </c>
      <c r="M25">
        <v>0.7</v>
      </c>
      <c r="N25">
        <v>10</v>
      </c>
      <c r="O25">
        <v>5.0999999999999996</v>
      </c>
      <c r="P25">
        <v>0.6</v>
      </c>
      <c r="Q25">
        <v>0.8</v>
      </c>
      <c r="R25">
        <v>13</v>
      </c>
      <c r="S25">
        <v>8.1999999999999993</v>
      </c>
      <c r="T25">
        <v>0.8</v>
      </c>
      <c r="U25">
        <v>0.6</v>
      </c>
      <c r="V25">
        <v>9</v>
      </c>
      <c r="W25">
        <v>6.5</v>
      </c>
      <c r="X25">
        <v>0.7</v>
      </c>
      <c r="Y25">
        <v>0.7</v>
      </c>
      <c r="Z25">
        <v>4</v>
      </c>
      <c r="AA25" t="s">
        <v>167</v>
      </c>
      <c r="AB25" t="s">
        <v>167</v>
      </c>
      <c r="AC25">
        <v>0.8</v>
      </c>
      <c r="AD25">
        <v>6</v>
      </c>
      <c r="AE25">
        <v>4.8</v>
      </c>
      <c r="AF25">
        <v>0.5</v>
      </c>
      <c r="AG25">
        <v>0.7</v>
      </c>
      <c r="AH25">
        <v>7</v>
      </c>
      <c r="AI25">
        <v>5.2</v>
      </c>
      <c r="AJ25">
        <v>0.6</v>
      </c>
      <c r="AK25">
        <v>0.8</v>
      </c>
      <c r="AL25" s="30">
        <v>6</v>
      </c>
      <c r="AM25">
        <v>3.9</v>
      </c>
      <c r="AN25">
        <v>0.5</v>
      </c>
      <c r="AO25">
        <v>0.9</v>
      </c>
      <c r="AP25">
        <v>80</v>
      </c>
      <c r="AQ25">
        <v>5.0999999999999996</v>
      </c>
      <c r="AR25">
        <v>0.6</v>
      </c>
      <c r="AS25">
        <v>0.7</v>
      </c>
    </row>
    <row r="26" spans="1:45" x14ac:dyDescent="0.3">
      <c r="A26" t="s">
        <v>137</v>
      </c>
      <c r="B26">
        <v>0</v>
      </c>
      <c r="C26">
        <v>0</v>
      </c>
      <c r="D26">
        <v>0</v>
      </c>
      <c r="E26">
        <v>0</v>
      </c>
      <c r="F26">
        <v>0</v>
      </c>
      <c r="G26">
        <v>0</v>
      </c>
      <c r="H26">
        <v>0</v>
      </c>
      <c r="I26">
        <v>0.1</v>
      </c>
      <c r="J26">
        <v>2</v>
      </c>
      <c r="K26" t="s">
        <v>167</v>
      </c>
      <c r="L26" t="s">
        <v>167</v>
      </c>
      <c r="M26">
        <v>0.1</v>
      </c>
      <c r="N26">
        <v>2</v>
      </c>
      <c r="O26" t="s">
        <v>167</v>
      </c>
      <c r="P26" t="s">
        <v>167</v>
      </c>
      <c r="Q26">
        <v>0.1</v>
      </c>
      <c r="R26">
        <v>0</v>
      </c>
      <c r="S26">
        <v>0</v>
      </c>
      <c r="T26">
        <v>0</v>
      </c>
      <c r="U26">
        <v>0.1</v>
      </c>
      <c r="V26">
        <v>2</v>
      </c>
      <c r="W26" t="s">
        <v>167</v>
      </c>
      <c r="X26" t="s">
        <v>167</v>
      </c>
      <c r="Y26">
        <v>0.1</v>
      </c>
      <c r="Z26">
        <v>1</v>
      </c>
      <c r="AA26" t="s">
        <v>167</v>
      </c>
      <c r="AB26" t="s">
        <v>167</v>
      </c>
      <c r="AC26">
        <v>0.1</v>
      </c>
      <c r="AD26">
        <v>1</v>
      </c>
      <c r="AE26" t="s">
        <v>167</v>
      </c>
      <c r="AF26" t="s">
        <v>167</v>
      </c>
      <c r="AG26">
        <v>0.1</v>
      </c>
      <c r="AH26">
        <v>3</v>
      </c>
      <c r="AI26" t="s">
        <v>167</v>
      </c>
      <c r="AJ26" t="s">
        <v>167</v>
      </c>
      <c r="AK26">
        <v>0.1</v>
      </c>
      <c r="AL26" s="30">
        <v>0</v>
      </c>
      <c r="AM26">
        <v>0</v>
      </c>
      <c r="AN26">
        <v>0</v>
      </c>
      <c r="AO26">
        <v>0.1</v>
      </c>
      <c r="AP26">
        <v>11</v>
      </c>
      <c r="AQ26">
        <v>6.7</v>
      </c>
      <c r="AR26">
        <v>0.1</v>
      </c>
      <c r="AS26">
        <v>0.1</v>
      </c>
    </row>
    <row r="27" spans="1:45" x14ac:dyDescent="0.3">
      <c r="A27" t="s">
        <v>136</v>
      </c>
      <c r="B27">
        <v>0</v>
      </c>
      <c r="C27">
        <v>0</v>
      </c>
      <c r="D27">
        <v>0</v>
      </c>
      <c r="E27" t="s">
        <v>167</v>
      </c>
      <c r="F27">
        <v>0</v>
      </c>
      <c r="G27">
        <v>0</v>
      </c>
      <c r="H27">
        <v>0</v>
      </c>
      <c r="I27" t="s">
        <v>167</v>
      </c>
      <c r="J27">
        <v>0</v>
      </c>
      <c r="K27">
        <v>0</v>
      </c>
      <c r="L27">
        <v>0</v>
      </c>
      <c r="M27" t="s">
        <v>167</v>
      </c>
      <c r="N27">
        <v>1</v>
      </c>
      <c r="O27" t="s">
        <v>167</v>
      </c>
      <c r="P27" t="s">
        <v>167</v>
      </c>
      <c r="Q27">
        <v>0</v>
      </c>
      <c r="R27">
        <v>0</v>
      </c>
      <c r="S27">
        <v>0</v>
      </c>
      <c r="T27">
        <v>0</v>
      </c>
      <c r="U27">
        <v>0</v>
      </c>
      <c r="V27">
        <v>0</v>
      </c>
      <c r="W27">
        <v>0</v>
      </c>
      <c r="X27">
        <v>0</v>
      </c>
      <c r="Y27" t="s">
        <v>167</v>
      </c>
      <c r="Z27">
        <v>0</v>
      </c>
      <c r="AA27">
        <v>0</v>
      </c>
      <c r="AB27">
        <v>0</v>
      </c>
      <c r="AC27" t="s">
        <v>167</v>
      </c>
      <c r="AD27">
        <v>0</v>
      </c>
      <c r="AE27">
        <v>0</v>
      </c>
      <c r="AF27">
        <v>0</v>
      </c>
      <c r="AG27" t="s">
        <v>167</v>
      </c>
      <c r="AH27">
        <v>0</v>
      </c>
      <c r="AI27">
        <v>0</v>
      </c>
      <c r="AJ27">
        <v>0</v>
      </c>
      <c r="AK27" t="s">
        <v>167</v>
      </c>
      <c r="AL27" s="30">
        <v>0</v>
      </c>
      <c r="AM27">
        <v>0</v>
      </c>
      <c r="AN27">
        <v>0</v>
      </c>
      <c r="AO27" t="s">
        <v>167</v>
      </c>
      <c r="AP27">
        <v>1</v>
      </c>
      <c r="AQ27" t="s">
        <v>167</v>
      </c>
      <c r="AR27" t="s">
        <v>167</v>
      </c>
      <c r="AS27">
        <v>0</v>
      </c>
    </row>
    <row r="28" spans="1:45" x14ac:dyDescent="0.3">
      <c r="A28" t="s">
        <v>135</v>
      </c>
      <c r="B28">
        <v>20</v>
      </c>
      <c r="C28">
        <v>8.1999999999999993</v>
      </c>
      <c r="D28">
        <v>1.6</v>
      </c>
      <c r="E28">
        <v>1.1000000000000001</v>
      </c>
      <c r="F28">
        <v>31</v>
      </c>
      <c r="G28">
        <v>10.199999999999999</v>
      </c>
      <c r="H28">
        <v>2.1</v>
      </c>
      <c r="I28">
        <v>1.3</v>
      </c>
      <c r="J28">
        <v>21</v>
      </c>
      <c r="K28">
        <v>6</v>
      </c>
      <c r="L28">
        <v>1.4</v>
      </c>
      <c r="M28">
        <v>1.4</v>
      </c>
      <c r="N28">
        <v>25</v>
      </c>
      <c r="O28">
        <v>7</v>
      </c>
      <c r="P28">
        <v>1.4</v>
      </c>
      <c r="Q28">
        <v>1.4</v>
      </c>
      <c r="R28">
        <v>27</v>
      </c>
      <c r="S28">
        <v>6.7</v>
      </c>
      <c r="T28">
        <v>1.7</v>
      </c>
      <c r="U28">
        <v>1.7</v>
      </c>
      <c r="V28">
        <v>20</v>
      </c>
      <c r="W28">
        <v>6</v>
      </c>
      <c r="X28">
        <v>1.5</v>
      </c>
      <c r="Y28">
        <v>1.6</v>
      </c>
      <c r="Z28">
        <v>20</v>
      </c>
      <c r="AA28">
        <v>5.3</v>
      </c>
      <c r="AB28">
        <v>1.7</v>
      </c>
      <c r="AC28">
        <v>2.1</v>
      </c>
      <c r="AD28">
        <v>17</v>
      </c>
      <c r="AE28">
        <v>4.9000000000000004</v>
      </c>
      <c r="AF28">
        <v>1.5</v>
      </c>
      <c r="AG28">
        <v>2</v>
      </c>
      <c r="AH28">
        <v>21</v>
      </c>
      <c r="AI28">
        <v>6.6</v>
      </c>
      <c r="AJ28">
        <v>1.8</v>
      </c>
      <c r="AK28">
        <v>1.9</v>
      </c>
      <c r="AL28" s="30">
        <v>23</v>
      </c>
      <c r="AM28">
        <v>6.1</v>
      </c>
      <c r="AN28">
        <v>2</v>
      </c>
      <c r="AO28">
        <v>2.2000000000000002</v>
      </c>
      <c r="AP28">
        <v>225</v>
      </c>
      <c r="AQ28">
        <v>6.6</v>
      </c>
      <c r="AR28">
        <v>1.7</v>
      </c>
      <c r="AS28">
        <v>1.6</v>
      </c>
    </row>
    <row r="29" spans="1:45" x14ac:dyDescent="0.3">
      <c r="A29" t="s">
        <v>134</v>
      </c>
      <c r="B29">
        <v>0</v>
      </c>
      <c r="C29">
        <v>0</v>
      </c>
      <c r="D29">
        <v>0</v>
      </c>
      <c r="E29">
        <v>0.1</v>
      </c>
      <c r="F29">
        <v>0</v>
      </c>
      <c r="G29">
        <v>0</v>
      </c>
      <c r="H29">
        <v>0</v>
      </c>
      <c r="I29">
        <v>0.1</v>
      </c>
      <c r="J29">
        <v>3</v>
      </c>
      <c r="K29" t="s">
        <v>167</v>
      </c>
      <c r="L29" t="s">
        <v>167</v>
      </c>
      <c r="M29">
        <v>0.3</v>
      </c>
      <c r="N29">
        <v>0</v>
      </c>
      <c r="O29">
        <v>0</v>
      </c>
      <c r="P29">
        <v>0</v>
      </c>
      <c r="Q29">
        <v>0.2</v>
      </c>
      <c r="R29">
        <v>0</v>
      </c>
      <c r="S29">
        <v>0</v>
      </c>
      <c r="T29">
        <v>0</v>
      </c>
      <c r="U29">
        <v>0.1</v>
      </c>
      <c r="V29">
        <v>4</v>
      </c>
      <c r="W29" t="s">
        <v>167</v>
      </c>
      <c r="X29" t="s">
        <v>167</v>
      </c>
      <c r="Y29">
        <v>0.1</v>
      </c>
      <c r="Z29">
        <v>3</v>
      </c>
      <c r="AA29" t="s">
        <v>167</v>
      </c>
      <c r="AB29" t="s">
        <v>167</v>
      </c>
      <c r="AC29">
        <v>0.2</v>
      </c>
      <c r="AD29">
        <v>3</v>
      </c>
      <c r="AE29" t="s">
        <v>167</v>
      </c>
      <c r="AF29" t="s">
        <v>167</v>
      </c>
      <c r="AG29">
        <v>0.2</v>
      </c>
      <c r="AH29">
        <v>0</v>
      </c>
      <c r="AI29">
        <v>0</v>
      </c>
      <c r="AJ29">
        <v>0</v>
      </c>
      <c r="AK29">
        <v>0.2</v>
      </c>
      <c r="AL29" s="30">
        <v>1</v>
      </c>
      <c r="AM29" t="s">
        <v>167</v>
      </c>
      <c r="AN29" t="s">
        <v>167</v>
      </c>
      <c r="AO29">
        <v>0.2</v>
      </c>
      <c r="AP29">
        <v>14</v>
      </c>
      <c r="AQ29">
        <v>4</v>
      </c>
      <c r="AR29">
        <v>0.1</v>
      </c>
      <c r="AS29">
        <v>0.2</v>
      </c>
    </row>
    <row r="30" spans="1:45" x14ac:dyDescent="0.3">
      <c r="A30" t="s">
        <v>133</v>
      </c>
      <c r="B30">
        <v>3</v>
      </c>
      <c r="C30" t="s">
        <v>167</v>
      </c>
      <c r="D30" t="s">
        <v>167</v>
      </c>
      <c r="E30">
        <v>0.1</v>
      </c>
      <c r="F30">
        <v>2</v>
      </c>
      <c r="G30" t="s">
        <v>167</v>
      </c>
      <c r="H30" t="s">
        <v>167</v>
      </c>
      <c r="I30">
        <v>0.1</v>
      </c>
      <c r="J30">
        <v>1</v>
      </c>
      <c r="K30" t="s">
        <v>167</v>
      </c>
      <c r="L30" t="s">
        <v>167</v>
      </c>
      <c r="M30">
        <v>0.1</v>
      </c>
      <c r="N30">
        <v>5</v>
      </c>
      <c r="O30">
        <v>13.2</v>
      </c>
      <c r="P30">
        <v>0.3</v>
      </c>
      <c r="Q30">
        <v>0.1</v>
      </c>
      <c r="R30">
        <v>3</v>
      </c>
      <c r="S30" t="s">
        <v>167</v>
      </c>
      <c r="T30" t="s">
        <v>167</v>
      </c>
      <c r="U30">
        <v>0.2</v>
      </c>
      <c r="V30">
        <v>4</v>
      </c>
      <c r="W30" t="s">
        <v>167</v>
      </c>
      <c r="X30" t="s">
        <v>167</v>
      </c>
      <c r="Y30">
        <v>0.2</v>
      </c>
      <c r="Z30">
        <v>0</v>
      </c>
      <c r="AA30">
        <v>0</v>
      </c>
      <c r="AB30">
        <v>0</v>
      </c>
      <c r="AC30">
        <v>0.2</v>
      </c>
      <c r="AD30">
        <v>1</v>
      </c>
      <c r="AE30" t="s">
        <v>167</v>
      </c>
      <c r="AF30" t="s">
        <v>167</v>
      </c>
      <c r="AG30">
        <v>0.1</v>
      </c>
      <c r="AH30">
        <v>2</v>
      </c>
      <c r="AI30" t="s">
        <v>167</v>
      </c>
      <c r="AJ30" t="s">
        <v>167</v>
      </c>
      <c r="AK30">
        <v>0.2</v>
      </c>
      <c r="AL30" s="30">
        <v>0</v>
      </c>
      <c r="AM30">
        <v>0</v>
      </c>
      <c r="AN30">
        <v>0</v>
      </c>
      <c r="AO30">
        <v>0.1</v>
      </c>
      <c r="AP30">
        <v>21</v>
      </c>
      <c r="AQ30">
        <v>7</v>
      </c>
      <c r="AR30">
        <v>0.2</v>
      </c>
      <c r="AS30">
        <v>0.1</v>
      </c>
    </row>
    <row r="31" spans="1:45" x14ac:dyDescent="0.3">
      <c r="A31" t="s">
        <v>132</v>
      </c>
      <c r="B31">
        <v>27</v>
      </c>
      <c r="C31">
        <v>4.8</v>
      </c>
      <c r="D31">
        <v>2.1</v>
      </c>
      <c r="E31">
        <v>2.6</v>
      </c>
      <c r="F31">
        <v>49</v>
      </c>
      <c r="G31">
        <v>7.5</v>
      </c>
      <c r="H31">
        <v>3.4</v>
      </c>
      <c r="I31">
        <v>2.8</v>
      </c>
      <c r="J31">
        <v>29</v>
      </c>
      <c r="K31">
        <v>5.3</v>
      </c>
      <c r="L31">
        <v>2</v>
      </c>
      <c r="M31">
        <v>2.2000000000000002</v>
      </c>
      <c r="N31">
        <v>34</v>
      </c>
      <c r="O31">
        <v>6.1</v>
      </c>
      <c r="P31">
        <v>2</v>
      </c>
      <c r="Q31">
        <v>2.2000000000000002</v>
      </c>
      <c r="R31">
        <v>36</v>
      </c>
      <c r="S31">
        <v>6.8</v>
      </c>
      <c r="T31">
        <v>2.2999999999999998</v>
      </c>
      <c r="U31">
        <v>2.2000000000000002</v>
      </c>
      <c r="V31">
        <v>38</v>
      </c>
      <c r="W31">
        <v>7.3</v>
      </c>
      <c r="X31">
        <v>2.8</v>
      </c>
      <c r="Y31">
        <v>2.5</v>
      </c>
      <c r="Z31">
        <v>26</v>
      </c>
      <c r="AA31">
        <v>5.8</v>
      </c>
      <c r="AB31">
        <v>2.2000000000000002</v>
      </c>
      <c r="AC31">
        <v>2.4</v>
      </c>
      <c r="AD31">
        <v>18</v>
      </c>
      <c r="AE31">
        <v>4.5</v>
      </c>
      <c r="AF31">
        <v>1.6</v>
      </c>
      <c r="AG31">
        <v>2.2999999999999998</v>
      </c>
      <c r="AH31">
        <v>25</v>
      </c>
      <c r="AI31">
        <v>5.5</v>
      </c>
      <c r="AJ31">
        <v>2.2000000000000002</v>
      </c>
      <c r="AK31">
        <v>2.7</v>
      </c>
      <c r="AL31" s="30">
        <v>18</v>
      </c>
      <c r="AM31">
        <v>4.5</v>
      </c>
      <c r="AN31">
        <v>1.5</v>
      </c>
      <c r="AO31">
        <v>2.2999999999999998</v>
      </c>
      <c r="AP31">
        <v>300</v>
      </c>
      <c r="AQ31">
        <v>5.9</v>
      </c>
      <c r="AR31">
        <v>2.2000000000000002</v>
      </c>
      <c r="AS31">
        <v>2.4</v>
      </c>
    </row>
    <row r="32" spans="1:45" x14ac:dyDescent="0.3">
      <c r="A32" t="s">
        <v>131</v>
      </c>
      <c r="B32">
        <v>24</v>
      </c>
      <c r="C32">
        <v>7.5</v>
      </c>
      <c r="D32">
        <v>1.9</v>
      </c>
      <c r="E32">
        <v>1.5</v>
      </c>
      <c r="F32">
        <v>23</v>
      </c>
      <c r="G32">
        <v>6.1</v>
      </c>
      <c r="H32">
        <v>1.6</v>
      </c>
      <c r="I32">
        <v>1.6</v>
      </c>
      <c r="J32">
        <v>19</v>
      </c>
      <c r="K32">
        <v>4.9000000000000004</v>
      </c>
      <c r="L32">
        <v>1.3</v>
      </c>
      <c r="M32">
        <v>1.6</v>
      </c>
      <c r="N32">
        <v>24</v>
      </c>
      <c r="O32">
        <v>6.6</v>
      </c>
      <c r="P32">
        <v>1.4</v>
      </c>
      <c r="Q32">
        <v>1.4</v>
      </c>
      <c r="R32">
        <v>13</v>
      </c>
      <c r="S32">
        <v>4</v>
      </c>
      <c r="T32">
        <v>0.8</v>
      </c>
      <c r="U32">
        <v>1.3</v>
      </c>
      <c r="V32">
        <v>11</v>
      </c>
      <c r="W32">
        <v>3.7</v>
      </c>
      <c r="X32">
        <v>0.8</v>
      </c>
      <c r="Y32">
        <v>1.4</v>
      </c>
      <c r="Z32">
        <v>21</v>
      </c>
      <c r="AA32">
        <v>8.1</v>
      </c>
      <c r="AB32">
        <v>1.8</v>
      </c>
      <c r="AC32">
        <v>1.4</v>
      </c>
      <c r="AD32">
        <v>16</v>
      </c>
      <c r="AE32">
        <v>6</v>
      </c>
      <c r="AF32">
        <v>1.4</v>
      </c>
      <c r="AG32">
        <v>1.5</v>
      </c>
      <c r="AH32">
        <v>18</v>
      </c>
      <c r="AI32">
        <v>7.9</v>
      </c>
      <c r="AJ32">
        <v>1.6</v>
      </c>
      <c r="AK32">
        <v>1.3</v>
      </c>
      <c r="AL32" s="30">
        <v>24</v>
      </c>
      <c r="AM32">
        <v>9.6</v>
      </c>
      <c r="AN32">
        <v>2</v>
      </c>
      <c r="AO32">
        <v>1.4</v>
      </c>
      <c r="AP32">
        <v>193</v>
      </c>
      <c r="AQ32">
        <v>6.3</v>
      </c>
      <c r="AR32">
        <v>1.4</v>
      </c>
      <c r="AS32">
        <v>1.5</v>
      </c>
    </row>
    <row r="33" spans="1:45" x14ac:dyDescent="0.3">
      <c r="A33" t="s">
        <v>130</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t="s">
        <v>167</v>
      </c>
      <c r="AL33" s="30">
        <v>0</v>
      </c>
      <c r="AM33">
        <v>0</v>
      </c>
      <c r="AN33">
        <v>0</v>
      </c>
      <c r="AO33">
        <v>0</v>
      </c>
      <c r="AP33">
        <v>0</v>
      </c>
      <c r="AQ33">
        <v>0</v>
      </c>
      <c r="AR33">
        <v>0</v>
      </c>
      <c r="AS33" t="s">
        <v>167</v>
      </c>
    </row>
    <row r="34" spans="1:45" x14ac:dyDescent="0.3">
      <c r="A34" t="s">
        <v>129</v>
      </c>
      <c r="B34">
        <v>66</v>
      </c>
      <c r="C34">
        <v>5.8</v>
      </c>
      <c r="D34">
        <v>5.0999999999999996</v>
      </c>
      <c r="E34">
        <v>5.3</v>
      </c>
      <c r="F34">
        <v>63</v>
      </c>
      <c r="G34">
        <v>5.3</v>
      </c>
      <c r="H34">
        <v>4.4000000000000004</v>
      </c>
      <c r="I34">
        <v>5.0999999999999996</v>
      </c>
      <c r="J34">
        <v>73</v>
      </c>
      <c r="K34">
        <v>5.9</v>
      </c>
      <c r="L34">
        <v>5</v>
      </c>
      <c r="M34">
        <v>5.0999999999999996</v>
      </c>
      <c r="N34">
        <v>84</v>
      </c>
      <c r="O34">
        <v>6.9</v>
      </c>
      <c r="P34">
        <v>4.8</v>
      </c>
      <c r="Q34">
        <v>4.7</v>
      </c>
      <c r="R34">
        <v>60</v>
      </c>
      <c r="S34">
        <v>5.6</v>
      </c>
      <c r="T34">
        <v>3.8</v>
      </c>
      <c r="U34">
        <v>4.4000000000000004</v>
      </c>
      <c r="V34">
        <v>64</v>
      </c>
      <c r="W34">
        <v>6.6</v>
      </c>
      <c r="X34">
        <v>4.7</v>
      </c>
      <c r="Y34">
        <v>4.5999999999999996</v>
      </c>
      <c r="Z34">
        <v>54</v>
      </c>
      <c r="AA34">
        <v>6.3</v>
      </c>
      <c r="AB34">
        <v>4.5999999999999996</v>
      </c>
      <c r="AC34">
        <v>4.5999999999999996</v>
      </c>
      <c r="AD34">
        <v>42</v>
      </c>
      <c r="AE34">
        <v>5.3</v>
      </c>
      <c r="AF34">
        <v>3.8</v>
      </c>
      <c r="AG34">
        <v>4.5999999999999996</v>
      </c>
      <c r="AH34">
        <v>42</v>
      </c>
      <c r="AI34">
        <v>5.6</v>
      </c>
      <c r="AJ34">
        <v>3.7</v>
      </c>
      <c r="AK34">
        <v>4.4000000000000004</v>
      </c>
      <c r="AL34" s="30">
        <v>54</v>
      </c>
      <c r="AM34">
        <v>6.9</v>
      </c>
      <c r="AN34">
        <v>4.5999999999999996</v>
      </c>
      <c r="AO34">
        <v>4.5</v>
      </c>
      <c r="AP34">
        <v>602</v>
      </c>
      <c r="AQ34">
        <v>6</v>
      </c>
      <c r="AR34">
        <v>4.5</v>
      </c>
      <c r="AS34">
        <v>4.7</v>
      </c>
    </row>
    <row r="35" spans="1:45" x14ac:dyDescent="0.3">
      <c r="A35" t="s">
        <v>128</v>
      </c>
      <c r="B35">
        <v>0</v>
      </c>
      <c r="C35">
        <v>0</v>
      </c>
      <c r="D35">
        <v>0</v>
      </c>
      <c r="E35" t="s">
        <v>167</v>
      </c>
      <c r="F35">
        <v>0</v>
      </c>
      <c r="G35">
        <v>0</v>
      </c>
      <c r="H35">
        <v>0</v>
      </c>
      <c r="I35" t="s">
        <v>167</v>
      </c>
      <c r="J35">
        <v>1</v>
      </c>
      <c r="K35" t="s">
        <v>167</v>
      </c>
      <c r="L35" t="s">
        <v>167</v>
      </c>
      <c r="M35">
        <v>0</v>
      </c>
      <c r="N35">
        <v>0</v>
      </c>
      <c r="O35">
        <v>0</v>
      </c>
      <c r="P35">
        <v>0</v>
      </c>
      <c r="Q35" t="s">
        <v>167</v>
      </c>
      <c r="R35">
        <v>0</v>
      </c>
      <c r="S35">
        <v>0</v>
      </c>
      <c r="T35">
        <v>0</v>
      </c>
      <c r="U35">
        <v>0</v>
      </c>
      <c r="V35">
        <v>0</v>
      </c>
      <c r="W35">
        <v>0</v>
      </c>
      <c r="X35">
        <v>0</v>
      </c>
      <c r="Y35">
        <v>0</v>
      </c>
      <c r="Z35">
        <v>0</v>
      </c>
      <c r="AA35">
        <v>0</v>
      </c>
      <c r="AB35">
        <v>0</v>
      </c>
      <c r="AC35">
        <v>0</v>
      </c>
      <c r="AD35">
        <v>0</v>
      </c>
      <c r="AE35">
        <v>0</v>
      </c>
      <c r="AF35">
        <v>0</v>
      </c>
      <c r="AG35" t="s">
        <v>167</v>
      </c>
      <c r="AH35">
        <v>0</v>
      </c>
      <c r="AI35">
        <v>0</v>
      </c>
      <c r="AJ35">
        <v>0</v>
      </c>
      <c r="AK35">
        <v>0</v>
      </c>
      <c r="AL35" s="30">
        <v>0</v>
      </c>
      <c r="AM35">
        <v>0</v>
      </c>
      <c r="AN35">
        <v>0</v>
      </c>
      <c r="AO35">
        <v>0</v>
      </c>
      <c r="AP35">
        <v>1</v>
      </c>
      <c r="AQ35" t="s">
        <v>167</v>
      </c>
      <c r="AR35" t="s">
        <v>167</v>
      </c>
      <c r="AS35">
        <v>0</v>
      </c>
    </row>
    <row r="36" spans="1:45" x14ac:dyDescent="0.3">
      <c r="A36" t="s">
        <v>127</v>
      </c>
      <c r="B36">
        <v>162</v>
      </c>
      <c r="C36">
        <v>6.2</v>
      </c>
      <c r="D36">
        <v>12.6</v>
      </c>
      <c r="E36">
        <v>11.9</v>
      </c>
      <c r="F36">
        <v>161</v>
      </c>
      <c r="G36">
        <v>6</v>
      </c>
      <c r="H36">
        <v>11.1</v>
      </c>
      <c r="I36">
        <v>11.4</v>
      </c>
      <c r="J36">
        <v>150</v>
      </c>
      <c r="K36">
        <v>5.6</v>
      </c>
      <c r="L36">
        <v>10.3</v>
      </c>
      <c r="M36">
        <v>11</v>
      </c>
      <c r="N36">
        <v>182</v>
      </c>
      <c r="O36">
        <v>6.9</v>
      </c>
      <c r="P36">
        <v>10.5</v>
      </c>
      <c r="Q36">
        <v>10.199999999999999</v>
      </c>
      <c r="R36">
        <v>142</v>
      </c>
      <c r="S36">
        <v>6.3</v>
      </c>
      <c r="T36">
        <v>9</v>
      </c>
      <c r="U36">
        <v>9.3000000000000007</v>
      </c>
      <c r="V36">
        <v>145</v>
      </c>
      <c r="W36">
        <v>7</v>
      </c>
      <c r="X36">
        <v>10.8</v>
      </c>
      <c r="Y36">
        <v>9.8000000000000007</v>
      </c>
      <c r="Z36">
        <v>111</v>
      </c>
      <c r="AA36">
        <v>5.9</v>
      </c>
      <c r="AB36">
        <v>9.4</v>
      </c>
      <c r="AC36">
        <v>10.199999999999999</v>
      </c>
      <c r="AD36">
        <v>110</v>
      </c>
      <c r="AE36">
        <v>6.3</v>
      </c>
      <c r="AF36">
        <v>9.9</v>
      </c>
      <c r="AG36">
        <v>10</v>
      </c>
      <c r="AH36">
        <v>121</v>
      </c>
      <c r="AI36">
        <v>7.3</v>
      </c>
      <c r="AJ36">
        <v>10.5</v>
      </c>
      <c r="AK36">
        <v>9.8000000000000007</v>
      </c>
      <c r="AL36" s="30">
        <v>122</v>
      </c>
      <c r="AM36">
        <v>7.1</v>
      </c>
      <c r="AN36">
        <v>10.4</v>
      </c>
      <c r="AO36">
        <v>10</v>
      </c>
      <c r="AP36" s="1">
        <v>1406</v>
      </c>
      <c r="AQ36">
        <v>6.4</v>
      </c>
      <c r="AR36">
        <v>10.4</v>
      </c>
      <c r="AS36">
        <v>10.4</v>
      </c>
    </row>
    <row r="37" spans="1:45" x14ac:dyDescent="0.3">
      <c r="A37" t="s">
        <v>126</v>
      </c>
      <c r="B37">
        <v>6</v>
      </c>
      <c r="C37">
        <v>5.9</v>
      </c>
      <c r="D37">
        <v>0.5</v>
      </c>
      <c r="E37">
        <v>0.5</v>
      </c>
      <c r="F37">
        <v>4</v>
      </c>
      <c r="G37" t="s">
        <v>167</v>
      </c>
      <c r="H37" t="s">
        <v>167</v>
      </c>
      <c r="I37">
        <v>0.5</v>
      </c>
      <c r="J37">
        <v>13</v>
      </c>
      <c r="K37">
        <v>9.8000000000000007</v>
      </c>
      <c r="L37">
        <v>0.9</v>
      </c>
      <c r="M37">
        <v>0.5</v>
      </c>
      <c r="N37">
        <v>10</v>
      </c>
      <c r="O37">
        <v>8</v>
      </c>
      <c r="P37">
        <v>0.6</v>
      </c>
      <c r="Q37">
        <v>0.5</v>
      </c>
      <c r="R37">
        <v>4</v>
      </c>
      <c r="S37" t="s">
        <v>167</v>
      </c>
      <c r="T37" t="s">
        <v>167</v>
      </c>
      <c r="U37">
        <v>0.4</v>
      </c>
      <c r="V37">
        <v>3</v>
      </c>
      <c r="W37" t="s">
        <v>167</v>
      </c>
      <c r="X37" t="s">
        <v>167</v>
      </c>
      <c r="Y37">
        <v>0.4</v>
      </c>
      <c r="Z37">
        <v>7</v>
      </c>
      <c r="AA37">
        <v>7.7</v>
      </c>
      <c r="AB37">
        <v>0.6</v>
      </c>
      <c r="AC37">
        <v>0.5</v>
      </c>
      <c r="AD37">
        <v>8</v>
      </c>
      <c r="AE37">
        <v>9.1</v>
      </c>
      <c r="AF37">
        <v>0.7</v>
      </c>
      <c r="AG37">
        <v>0.5</v>
      </c>
      <c r="AH37">
        <v>6</v>
      </c>
      <c r="AI37">
        <v>6.5</v>
      </c>
      <c r="AJ37">
        <v>0.5</v>
      </c>
      <c r="AK37">
        <v>0.5</v>
      </c>
      <c r="AL37" s="30">
        <v>7</v>
      </c>
      <c r="AM37">
        <v>7.8</v>
      </c>
      <c r="AN37">
        <v>0.6</v>
      </c>
      <c r="AO37">
        <v>0.5</v>
      </c>
      <c r="AP37">
        <v>68</v>
      </c>
      <c r="AQ37">
        <v>6.6</v>
      </c>
      <c r="AR37">
        <v>0.5</v>
      </c>
      <c r="AS37">
        <v>0.5</v>
      </c>
    </row>
    <row r="38" spans="1:45" x14ac:dyDescent="0.3">
      <c r="A38" t="s">
        <v>125</v>
      </c>
      <c r="B38">
        <v>9</v>
      </c>
      <c r="C38">
        <v>5.0999999999999996</v>
      </c>
      <c r="D38">
        <v>0.7</v>
      </c>
      <c r="E38">
        <v>0.8</v>
      </c>
      <c r="F38">
        <v>12</v>
      </c>
      <c r="G38">
        <v>5.6</v>
      </c>
      <c r="H38">
        <v>0.8</v>
      </c>
      <c r="I38">
        <v>0.9</v>
      </c>
      <c r="J38">
        <v>16</v>
      </c>
      <c r="K38">
        <v>7.7</v>
      </c>
      <c r="L38">
        <v>1.1000000000000001</v>
      </c>
      <c r="M38">
        <v>0.8</v>
      </c>
      <c r="N38">
        <v>16</v>
      </c>
      <c r="O38">
        <v>7.1</v>
      </c>
      <c r="P38">
        <v>0.9</v>
      </c>
      <c r="Q38">
        <v>0.9</v>
      </c>
      <c r="R38">
        <v>24</v>
      </c>
      <c r="S38">
        <v>9.8000000000000007</v>
      </c>
      <c r="T38">
        <v>1.5</v>
      </c>
      <c r="U38">
        <v>1</v>
      </c>
      <c r="V38">
        <v>16</v>
      </c>
      <c r="W38">
        <v>8</v>
      </c>
      <c r="X38">
        <v>1.2</v>
      </c>
      <c r="Y38">
        <v>0.9</v>
      </c>
      <c r="Z38">
        <v>15</v>
      </c>
      <c r="AA38">
        <v>7</v>
      </c>
      <c r="AB38">
        <v>1.3</v>
      </c>
      <c r="AC38">
        <v>1.2</v>
      </c>
      <c r="AD38">
        <v>12</v>
      </c>
      <c r="AE38">
        <v>6</v>
      </c>
      <c r="AF38">
        <v>1.1000000000000001</v>
      </c>
      <c r="AG38">
        <v>1.2</v>
      </c>
      <c r="AH38">
        <v>18</v>
      </c>
      <c r="AI38">
        <v>9.8000000000000007</v>
      </c>
      <c r="AJ38">
        <v>1.6</v>
      </c>
      <c r="AK38">
        <v>1.1000000000000001</v>
      </c>
      <c r="AL38" s="30">
        <v>11</v>
      </c>
      <c r="AM38">
        <v>5.6</v>
      </c>
      <c r="AN38">
        <v>0.9</v>
      </c>
      <c r="AO38">
        <v>1.2</v>
      </c>
      <c r="AP38">
        <v>149</v>
      </c>
      <c r="AQ38">
        <v>7.2</v>
      </c>
      <c r="AR38">
        <v>1.1000000000000001</v>
      </c>
      <c r="AS38">
        <v>1</v>
      </c>
    </row>
    <row r="39" spans="1:45" x14ac:dyDescent="0.3">
      <c r="A39" t="s">
        <v>124</v>
      </c>
      <c r="B39">
        <v>2</v>
      </c>
      <c r="C39" t="s">
        <v>167</v>
      </c>
      <c r="D39" t="s">
        <v>167</v>
      </c>
      <c r="E39">
        <v>0.4</v>
      </c>
      <c r="F39">
        <v>8</v>
      </c>
      <c r="G39">
        <v>8.9</v>
      </c>
      <c r="H39">
        <v>0.6</v>
      </c>
      <c r="I39">
        <v>0.4</v>
      </c>
      <c r="J39">
        <v>4</v>
      </c>
      <c r="K39" t="s">
        <v>167</v>
      </c>
      <c r="L39" t="s">
        <v>167</v>
      </c>
      <c r="M39">
        <v>0.3</v>
      </c>
      <c r="N39">
        <v>2</v>
      </c>
      <c r="O39" t="s">
        <v>167</v>
      </c>
      <c r="P39" t="s">
        <v>167</v>
      </c>
      <c r="Q39">
        <v>0.4</v>
      </c>
      <c r="R39">
        <v>8</v>
      </c>
      <c r="S39">
        <v>8.6</v>
      </c>
      <c r="T39">
        <v>0.5</v>
      </c>
      <c r="U39">
        <v>0.4</v>
      </c>
      <c r="V39">
        <v>5</v>
      </c>
      <c r="W39">
        <v>4.3</v>
      </c>
      <c r="X39">
        <v>0.4</v>
      </c>
      <c r="Y39">
        <v>0.6</v>
      </c>
      <c r="Z39">
        <v>9</v>
      </c>
      <c r="AA39">
        <v>8.6999999999999993</v>
      </c>
      <c r="AB39">
        <v>0.8</v>
      </c>
      <c r="AC39">
        <v>0.6</v>
      </c>
      <c r="AD39">
        <v>7</v>
      </c>
      <c r="AE39">
        <v>6.7</v>
      </c>
      <c r="AF39">
        <v>0.6</v>
      </c>
      <c r="AG39">
        <v>0.6</v>
      </c>
      <c r="AH39">
        <v>7</v>
      </c>
      <c r="AI39">
        <v>6.2</v>
      </c>
      <c r="AJ39">
        <v>0.6</v>
      </c>
      <c r="AK39">
        <v>0.7</v>
      </c>
      <c r="AL39" s="30">
        <v>12</v>
      </c>
      <c r="AM39">
        <v>8.8000000000000007</v>
      </c>
      <c r="AN39">
        <v>1</v>
      </c>
      <c r="AO39">
        <v>0.8</v>
      </c>
      <c r="AP39">
        <v>64</v>
      </c>
      <c r="AQ39">
        <v>6.3</v>
      </c>
      <c r="AR39">
        <v>0.5</v>
      </c>
      <c r="AS39">
        <v>0.5</v>
      </c>
    </row>
    <row r="40" spans="1:45" x14ac:dyDescent="0.3">
      <c r="A40" t="s">
        <v>123</v>
      </c>
      <c r="B40">
        <v>0</v>
      </c>
      <c r="C40">
        <v>0</v>
      </c>
      <c r="D40">
        <v>0</v>
      </c>
      <c r="E40">
        <v>0.1</v>
      </c>
      <c r="F40">
        <v>3</v>
      </c>
      <c r="G40" t="s">
        <v>167</v>
      </c>
      <c r="H40" t="s">
        <v>167</v>
      </c>
      <c r="I40">
        <v>0.1</v>
      </c>
      <c r="J40">
        <v>2</v>
      </c>
      <c r="K40" t="s">
        <v>167</v>
      </c>
      <c r="L40" t="s">
        <v>167</v>
      </c>
      <c r="M40">
        <v>0.1</v>
      </c>
      <c r="N40">
        <v>1</v>
      </c>
      <c r="O40" t="s">
        <v>167</v>
      </c>
      <c r="P40" t="s">
        <v>167</v>
      </c>
      <c r="Q40">
        <v>0.1</v>
      </c>
      <c r="R40">
        <v>3</v>
      </c>
      <c r="S40" t="s">
        <v>167</v>
      </c>
      <c r="T40" t="s">
        <v>167</v>
      </c>
      <c r="U40">
        <v>0.1</v>
      </c>
      <c r="V40">
        <v>0</v>
      </c>
      <c r="W40">
        <v>0</v>
      </c>
      <c r="X40">
        <v>0</v>
      </c>
      <c r="Y40">
        <v>0.1</v>
      </c>
      <c r="Z40">
        <v>2</v>
      </c>
      <c r="AA40" t="s">
        <v>167</v>
      </c>
      <c r="AB40" t="s">
        <v>167</v>
      </c>
      <c r="AC40">
        <v>0.1</v>
      </c>
      <c r="AD40">
        <v>2</v>
      </c>
      <c r="AE40" t="s">
        <v>167</v>
      </c>
      <c r="AF40" t="s">
        <v>167</v>
      </c>
      <c r="AG40">
        <v>0.1</v>
      </c>
      <c r="AH40">
        <v>0</v>
      </c>
      <c r="AI40">
        <v>0</v>
      </c>
      <c r="AJ40">
        <v>0</v>
      </c>
      <c r="AK40">
        <v>0.1</v>
      </c>
      <c r="AL40" s="30">
        <v>1</v>
      </c>
      <c r="AM40" t="s">
        <v>167</v>
      </c>
      <c r="AN40" t="s">
        <v>167</v>
      </c>
      <c r="AO40">
        <v>0.1</v>
      </c>
      <c r="AP40">
        <v>14</v>
      </c>
      <c r="AQ40">
        <v>6.3</v>
      </c>
      <c r="AR40">
        <v>0.1</v>
      </c>
      <c r="AS40">
        <v>0.1</v>
      </c>
    </row>
    <row r="41" spans="1:45" x14ac:dyDescent="0.3">
      <c r="A41" t="s">
        <v>122</v>
      </c>
      <c r="B41">
        <v>4</v>
      </c>
      <c r="C41" t="s">
        <v>167</v>
      </c>
      <c r="D41" t="s">
        <v>167</v>
      </c>
      <c r="E41">
        <v>0.7</v>
      </c>
      <c r="F41">
        <v>9</v>
      </c>
      <c r="G41">
        <v>5.5</v>
      </c>
      <c r="H41">
        <v>0.6</v>
      </c>
      <c r="I41">
        <v>0.7</v>
      </c>
      <c r="J41">
        <v>10</v>
      </c>
      <c r="K41">
        <v>5.7</v>
      </c>
      <c r="L41">
        <v>0.7</v>
      </c>
      <c r="M41">
        <v>0.7</v>
      </c>
      <c r="N41">
        <v>6</v>
      </c>
      <c r="O41">
        <v>3.9</v>
      </c>
      <c r="P41">
        <v>0.3</v>
      </c>
      <c r="Q41">
        <v>0.6</v>
      </c>
      <c r="R41">
        <v>7</v>
      </c>
      <c r="S41">
        <v>4.5</v>
      </c>
      <c r="T41">
        <v>0.4</v>
      </c>
      <c r="U41">
        <v>0.6</v>
      </c>
      <c r="V41">
        <v>4</v>
      </c>
      <c r="W41" t="s">
        <v>167</v>
      </c>
      <c r="X41" t="s">
        <v>167</v>
      </c>
      <c r="Y41">
        <v>0.6</v>
      </c>
      <c r="Z41">
        <v>11</v>
      </c>
      <c r="AA41">
        <v>7.5</v>
      </c>
      <c r="AB41">
        <v>0.9</v>
      </c>
      <c r="AC41">
        <v>0.8</v>
      </c>
      <c r="AD41">
        <v>12</v>
      </c>
      <c r="AE41">
        <v>10.6</v>
      </c>
      <c r="AF41">
        <v>1.1000000000000001</v>
      </c>
      <c r="AG41">
        <v>0.7</v>
      </c>
      <c r="AH41">
        <v>10</v>
      </c>
      <c r="AI41">
        <v>7.2</v>
      </c>
      <c r="AJ41">
        <v>0.9</v>
      </c>
      <c r="AK41">
        <v>0.8</v>
      </c>
      <c r="AL41" s="30">
        <v>8</v>
      </c>
      <c r="AM41">
        <v>6</v>
      </c>
      <c r="AN41">
        <v>0.7</v>
      </c>
      <c r="AO41">
        <v>0.8</v>
      </c>
      <c r="AP41">
        <v>81</v>
      </c>
      <c r="AQ41">
        <v>5.6</v>
      </c>
      <c r="AR41">
        <v>0.6</v>
      </c>
      <c r="AS41">
        <v>0.7</v>
      </c>
    </row>
    <row r="42" spans="1:45" x14ac:dyDescent="0.3">
      <c r="A42" t="s">
        <v>121</v>
      </c>
      <c r="B42">
        <v>0</v>
      </c>
      <c r="C42">
        <v>0</v>
      </c>
      <c r="D42">
        <v>0</v>
      </c>
      <c r="E42" t="s">
        <v>167</v>
      </c>
      <c r="F42">
        <v>0</v>
      </c>
      <c r="G42">
        <v>0</v>
      </c>
      <c r="H42">
        <v>0</v>
      </c>
      <c r="I42" t="s">
        <v>167</v>
      </c>
      <c r="J42">
        <v>0</v>
      </c>
      <c r="K42">
        <v>0</v>
      </c>
      <c r="L42">
        <v>0</v>
      </c>
      <c r="M42">
        <v>0</v>
      </c>
      <c r="N42">
        <v>0</v>
      </c>
      <c r="O42">
        <v>0</v>
      </c>
      <c r="P42">
        <v>0</v>
      </c>
      <c r="Q42">
        <v>0</v>
      </c>
      <c r="R42">
        <v>1</v>
      </c>
      <c r="S42" t="s">
        <v>167</v>
      </c>
      <c r="T42" t="s">
        <v>167</v>
      </c>
      <c r="U42" t="s">
        <v>167</v>
      </c>
      <c r="V42">
        <v>1</v>
      </c>
      <c r="W42" t="s">
        <v>167</v>
      </c>
      <c r="X42" t="s">
        <v>167</v>
      </c>
      <c r="Y42" t="s">
        <v>167</v>
      </c>
      <c r="Z42">
        <v>0</v>
      </c>
      <c r="AA42">
        <v>0</v>
      </c>
      <c r="AB42">
        <v>0</v>
      </c>
      <c r="AC42" t="s">
        <v>167</v>
      </c>
      <c r="AD42">
        <v>0</v>
      </c>
      <c r="AE42">
        <v>0</v>
      </c>
      <c r="AF42">
        <v>0</v>
      </c>
      <c r="AG42" t="s">
        <v>167</v>
      </c>
      <c r="AH42">
        <v>0</v>
      </c>
      <c r="AI42">
        <v>0</v>
      </c>
      <c r="AJ42">
        <v>0</v>
      </c>
      <c r="AK42" t="s">
        <v>167</v>
      </c>
      <c r="AL42" s="30">
        <v>1</v>
      </c>
      <c r="AM42" t="s">
        <v>167</v>
      </c>
      <c r="AN42" t="s">
        <v>167</v>
      </c>
      <c r="AO42">
        <v>0</v>
      </c>
      <c r="AP42">
        <v>3</v>
      </c>
      <c r="AQ42" t="s">
        <v>167</v>
      </c>
      <c r="AR42" t="s">
        <v>167</v>
      </c>
      <c r="AS42">
        <v>0</v>
      </c>
    </row>
    <row r="43" spans="1:45" x14ac:dyDescent="0.3">
      <c r="A43" t="s">
        <v>120</v>
      </c>
      <c r="B43">
        <v>1</v>
      </c>
      <c r="C43" t="s">
        <v>167</v>
      </c>
      <c r="D43" t="s">
        <v>167</v>
      </c>
      <c r="E43">
        <v>0.1</v>
      </c>
      <c r="F43">
        <v>1</v>
      </c>
      <c r="G43" t="s">
        <v>167</v>
      </c>
      <c r="H43" t="s">
        <v>167</v>
      </c>
      <c r="I43">
        <v>0.1</v>
      </c>
      <c r="J43">
        <v>2</v>
      </c>
      <c r="K43" t="s">
        <v>167</v>
      </c>
      <c r="L43" t="s">
        <v>167</v>
      </c>
      <c r="M43">
        <v>0.1</v>
      </c>
      <c r="N43">
        <v>2</v>
      </c>
      <c r="O43" t="s">
        <v>167</v>
      </c>
      <c r="P43" t="s">
        <v>167</v>
      </c>
      <c r="Q43">
        <v>0.1</v>
      </c>
      <c r="R43">
        <v>0</v>
      </c>
      <c r="S43">
        <v>0</v>
      </c>
      <c r="T43">
        <v>0</v>
      </c>
      <c r="U43">
        <v>0.2</v>
      </c>
      <c r="V43">
        <v>0</v>
      </c>
      <c r="W43">
        <v>0</v>
      </c>
      <c r="X43">
        <v>0</v>
      </c>
      <c r="Y43">
        <v>0.1</v>
      </c>
      <c r="Z43">
        <v>0</v>
      </c>
      <c r="AA43">
        <v>0</v>
      </c>
      <c r="AB43">
        <v>0</v>
      </c>
      <c r="AC43">
        <v>0.1</v>
      </c>
      <c r="AD43">
        <v>0</v>
      </c>
      <c r="AE43">
        <v>0</v>
      </c>
      <c r="AF43">
        <v>0</v>
      </c>
      <c r="AG43">
        <v>0.1</v>
      </c>
      <c r="AH43">
        <v>0</v>
      </c>
      <c r="AI43">
        <v>0</v>
      </c>
      <c r="AJ43">
        <v>0</v>
      </c>
      <c r="AK43">
        <v>0.1</v>
      </c>
      <c r="AL43" s="30">
        <v>1</v>
      </c>
      <c r="AM43" t="s">
        <v>167</v>
      </c>
      <c r="AN43" t="s">
        <v>167</v>
      </c>
      <c r="AO43">
        <v>0.1</v>
      </c>
      <c r="AP43">
        <v>7</v>
      </c>
      <c r="AQ43">
        <v>3.8</v>
      </c>
      <c r="AR43">
        <v>0.1</v>
      </c>
      <c r="AS43">
        <v>0.1</v>
      </c>
    </row>
    <row r="44" spans="1:45" x14ac:dyDescent="0.3">
      <c r="A44" t="s">
        <v>119</v>
      </c>
      <c r="B44">
        <v>0</v>
      </c>
      <c r="C44">
        <v>0</v>
      </c>
      <c r="D44">
        <v>0</v>
      </c>
      <c r="E44" t="s">
        <v>167</v>
      </c>
      <c r="F44">
        <v>0</v>
      </c>
      <c r="G44">
        <v>0</v>
      </c>
      <c r="H44">
        <v>0</v>
      </c>
      <c r="I44" t="s">
        <v>167</v>
      </c>
      <c r="J44">
        <v>0</v>
      </c>
      <c r="K44">
        <v>0</v>
      </c>
      <c r="L44">
        <v>0</v>
      </c>
      <c r="M44" t="s">
        <v>167</v>
      </c>
      <c r="N44">
        <v>0</v>
      </c>
      <c r="O44">
        <v>0</v>
      </c>
      <c r="P44">
        <v>0</v>
      </c>
      <c r="Q44" t="s">
        <v>167</v>
      </c>
      <c r="R44">
        <v>0</v>
      </c>
      <c r="S44">
        <v>0</v>
      </c>
      <c r="T44">
        <v>0</v>
      </c>
      <c r="U44" t="s">
        <v>167</v>
      </c>
      <c r="V44">
        <v>0</v>
      </c>
      <c r="W44">
        <v>0</v>
      </c>
      <c r="X44">
        <v>0</v>
      </c>
      <c r="Y44" t="s">
        <v>167</v>
      </c>
      <c r="Z44">
        <v>0</v>
      </c>
      <c r="AA44">
        <v>0</v>
      </c>
      <c r="AB44">
        <v>0</v>
      </c>
      <c r="AC44" t="s">
        <v>167</v>
      </c>
      <c r="AD44">
        <v>0</v>
      </c>
      <c r="AE44">
        <v>0</v>
      </c>
      <c r="AF44">
        <v>0</v>
      </c>
      <c r="AG44" t="s">
        <v>167</v>
      </c>
      <c r="AH44">
        <v>0</v>
      </c>
      <c r="AI44">
        <v>0</v>
      </c>
      <c r="AJ44">
        <v>0</v>
      </c>
      <c r="AK44" t="s">
        <v>167</v>
      </c>
      <c r="AL44" s="30">
        <v>0</v>
      </c>
      <c r="AM44">
        <v>0</v>
      </c>
      <c r="AN44">
        <v>0</v>
      </c>
      <c r="AO44" t="s">
        <v>167</v>
      </c>
      <c r="AP44">
        <v>0</v>
      </c>
      <c r="AQ44">
        <v>0</v>
      </c>
      <c r="AR44">
        <v>0</v>
      </c>
      <c r="AS44">
        <v>0</v>
      </c>
    </row>
    <row r="45" spans="1:45" x14ac:dyDescent="0.3">
      <c r="A45" t="s">
        <v>118</v>
      </c>
      <c r="B45">
        <v>0</v>
      </c>
      <c r="C45">
        <v>0</v>
      </c>
      <c r="D45">
        <v>0</v>
      </c>
      <c r="E45">
        <v>0.1</v>
      </c>
      <c r="F45">
        <v>1</v>
      </c>
      <c r="G45" t="s">
        <v>167</v>
      </c>
      <c r="H45" t="s">
        <v>167</v>
      </c>
      <c r="I45">
        <v>0.1</v>
      </c>
      <c r="J45">
        <v>1</v>
      </c>
      <c r="K45" t="s">
        <v>167</v>
      </c>
      <c r="L45" t="s">
        <v>167</v>
      </c>
      <c r="M45">
        <v>0</v>
      </c>
      <c r="N45">
        <v>0</v>
      </c>
      <c r="O45">
        <v>0</v>
      </c>
      <c r="P45">
        <v>0</v>
      </c>
      <c r="Q45">
        <v>0.1</v>
      </c>
      <c r="R45">
        <v>1</v>
      </c>
      <c r="S45" t="s">
        <v>167</v>
      </c>
      <c r="T45" t="s">
        <v>167</v>
      </c>
      <c r="U45">
        <v>0.1</v>
      </c>
      <c r="V45">
        <v>1</v>
      </c>
      <c r="W45" t="s">
        <v>167</v>
      </c>
      <c r="X45" t="s">
        <v>167</v>
      </c>
      <c r="Y45">
        <v>0.1</v>
      </c>
      <c r="Z45">
        <v>3</v>
      </c>
      <c r="AA45" t="s">
        <v>167</v>
      </c>
      <c r="AB45" t="s">
        <v>167</v>
      </c>
      <c r="AC45">
        <v>0.1</v>
      </c>
      <c r="AD45">
        <v>2</v>
      </c>
      <c r="AE45" t="s">
        <v>167</v>
      </c>
      <c r="AF45" t="s">
        <v>167</v>
      </c>
      <c r="AG45">
        <v>0.1</v>
      </c>
      <c r="AH45">
        <v>0</v>
      </c>
      <c r="AI45">
        <v>0</v>
      </c>
      <c r="AJ45">
        <v>0</v>
      </c>
      <c r="AK45">
        <v>0.1</v>
      </c>
      <c r="AL45" s="30">
        <v>0</v>
      </c>
      <c r="AM45">
        <v>0</v>
      </c>
      <c r="AN45">
        <v>0</v>
      </c>
      <c r="AO45">
        <v>0.1</v>
      </c>
      <c r="AP45">
        <v>9</v>
      </c>
      <c r="AQ45">
        <v>5.2</v>
      </c>
      <c r="AR45">
        <v>0.1</v>
      </c>
      <c r="AS45">
        <v>0.1</v>
      </c>
    </row>
    <row r="46" spans="1:45" x14ac:dyDescent="0.3">
      <c r="A46" t="s">
        <v>117</v>
      </c>
      <c r="B46">
        <v>1</v>
      </c>
      <c r="C46" t="s">
        <v>167</v>
      </c>
      <c r="D46" t="s">
        <v>167</v>
      </c>
      <c r="E46">
        <v>0.1</v>
      </c>
      <c r="F46">
        <v>2</v>
      </c>
      <c r="G46" t="s">
        <v>167</v>
      </c>
      <c r="H46" t="s">
        <v>167</v>
      </c>
      <c r="I46">
        <v>0.2</v>
      </c>
      <c r="J46">
        <v>2</v>
      </c>
      <c r="K46" t="s">
        <v>167</v>
      </c>
      <c r="L46" t="s">
        <v>167</v>
      </c>
      <c r="M46">
        <v>0.2</v>
      </c>
      <c r="N46">
        <v>0</v>
      </c>
      <c r="O46">
        <v>0</v>
      </c>
      <c r="P46">
        <v>0</v>
      </c>
      <c r="Q46">
        <v>0.1</v>
      </c>
      <c r="R46">
        <v>0</v>
      </c>
      <c r="S46">
        <v>0</v>
      </c>
      <c r="T46">
        <v>0</v>
      </c>
      <c r="U46">
        <v>0.2</v>
      </c>
      <c r="V46">
        <v>4</v>
      </c>
      <c r="W46" t="s">
        <v>167</v>
      </c>
      <c r="X46" t="s">
        <v>167</v>
      </c>
      <c r="Y46">
        <v>0.2</v>
      </c>
      <c r="Z46">
        <v>2</v>
      </c>
      <c r="AA46" t="s">
        <v>167</v>
      </c>
      <c r="AB46" t="s">
        <v>167</v>
      </c>
      <c r="AC46">
        <v>0.2</v>
      </c>
      <c r="AD46">
        <v>0</v>
      </c>
      <c r="AE46">
        <v>0</v>
      </c>
      <c r="AF46">
        <v>0</v>
      </c>
      <c r="AG46">
        <v>0.1</v>
      </c>
      <c r="AH46">
        <v>0</v>
      </c>
      <c r="AI46">
        <v>0</v>
      </c>
      <c r="AJ46">
        <v>0</v>
      </c>
      <c r="AK46">
        <v>0.1</v>
      </c>
      <c r="AL46" s="30">
        <v>2</v>
      </c>
      <c r="AM46" t="s">
        <v>167</v>
      </c>
      <c r="AN46" t="s">
        <v>167</v>
      </c>
      <c r="AO46">
        <v>0.1</v>
      </c>
      <c r="AP46">
        <v>13</v>
      </c>
      <c r="AQ46">
        <v>4.3</v>
      </c>
      <c r="AR46">
        <v>0.1</v>
      </c>
      <c r="AS46">
        <v>0.1</v>
      </c>
    </row>
    <row r="47" spans="1:45" x14ac:dyDescent="0.3">
      <c r="A47" t="s">
        <v>116</v>
      </c>
      <c r="B47">
        <v>115</v>
      </c>
      <c r="C47">
        <v>5.9</v>
      </c>
      <c r="D47">
        <v>8.9</v>
      </c>
      <c r="E47">
        <v>8.9</v>
      </c>
      <c r="F47">
        <v>153</v>
      </c>
      <c r="G47">
        <v>7.3</v>
      </c>
      <c r="H47">
        <v>10.6</v>
      </c>
      <c r="I47">
        <v>8.9</v>
      </c>
      <c r="J47">
        <v>129</v>
      </c>
      <c r="K47">
        <v>6.2</v>
      </c>
      <c r="L47">
        <v>8.9</v>
      </c>
      <c r="M47">
        <v>8.5</v>
      </c>
      <c r="N47">
        <v>137</v>
      </c>
      <c r="O47">
        <v>7.2</v>
      </c>
      <c r="P47">
        <v>7.9</v>
      </c>
      <c r="Q47">
        <v>7.4</v>
      </c>
      <c r="R47">
        <v>128</v>
      </c>
      <c r="S47">
        <v>6.3</v>
      </c>
      <c r="T47">
        <v>8.1</v>
      </c>
      <c r="U47">
        <v>8.3000000000000007</v>
      </c>
      <c r="V47">
        <v>68</v>
      </c>
      <c r="W47">
        <v>3.9</v>
      </c>
      <c r="X47">
        <v>5</v>
      </c>
      <c r="Y47">
        <v>8.1999999999999993</v>
      </c>
      <c r="Z47">
        <v>101</v>
      </c>
      <c r="AA47">
        <v>6.1</v>
      </c>
      <c r="AB47">
        <v>8.5</v>
      </c>
      <c r="AC47">
        <v>9</v>
      </c>
      <c r="AD47">
        <v>88</v>
      </c>
      <c r="AE47">
        <v>5.5</v>
      </c>
      <c r="AF47">
        <v>7.9</v>
      </c>
      <c r="AG47">
        <v>9.3000000000000007</v>
      </c>
      <c r="AH47">
        <v>96</v>
      </c>
      <c r="AI47">
        <v>6.6</v>
      </c>
      <c r="AJ47">
        <v>8.4</v>
      </c>
      <c r="AK47">
        <v>8.6</v>
      </c>
      <c r="AL47" s="30">
        <v>122</v>
      </c>
      <c r="AM47">
        <v>7.7</v>
      </c>
      <c r="AN47">
        <v>10.4</v>
      </c>
      <c r="AO47">
        <v>9.1999999999999993</v>
      </c>
      <c r="AP47" s="1">
        <v>1137</v>
      </c>
      <c r="AQ47">
        <v>6.3</v>
      </c>
      <c r="AR47">
        <v>8.4</v>
      </c>
      <c r="AS47">
        <v>8.6</v>
      </c>
    </row>
    <row r="48" spans="1:45" x14ac:dyDescent="0.3">
      <c r="A48" t="s">
        <v>115</v>
      </c>
      <c r="B48">
        <v>2</v>
      </c>
      <c r="C48" t="s">
        <v>167</v>
      </c>
      <c r="D48" t="s">
        <v>167</v>
      </c>
      <c r="E48">
        <v>0.1</v>
      </c>
      <c r="F48">
        <v>0</v>
      </c>
      <c r="G48">
        <v>0</v>
      </c>
      <c r="H48">
        <v>0</v>
      </c>
      <c r="I48">
        <v>0.1</v>
      </c>
      <c r="J48">
        <v>1</v>
      </c>
      <c r="K48" t="s">
        <v>167</v>
      </c>
      <c r="L48" t="s">
        <v>167</v>
      </c>
      <c r="M48">
        <v>0.1</v>
      </c>
      <c r="N48">
        <v>4</v>
      </c>
      <c r="O48" t="s">
        <v>167</v>
      </c>
      <c r="P48" t="s">
        <v>167</v>
      </c>
      <c r="Q48">
        <v>0.1</v>
      </c>
      <c r="R48">
        <v>2</v>
      </c>
      <c r="S48" t="s">
        <v>167</v>
      </c>
      <c r="T48" t="s">
        <v>167</v>
      </c>
      <c r="U48">
        <v>0</v>
      </c>
      <c r="V48">
        <v>1</v>
      </c>
      <c r="W48" t="s">
        <v>167</v>
      </c>
      <c r="X48" t="s">
        <v>167</v>
      </c>
      <c r="Y48">
        <v>0.1</v>
      </c>
      <c r="Z48">
        <v>0</v>
      </c>
      <c r="AA48">
        <v>0</v>
      </c>
      <c r="AB48">
        <v>0</v>
      </c>
      <c r="AC48">
        <v>0</v>
      </c>
      <c r="AD48">
        <v>2</v>
      </c>
      <c r="AE48" t="s">
        <v>167</v>
      </c>
      <c r="AF48" t="s">
        <v>167</v>
      </c>
      <c r="AG48">
        <v>0</v>
      </c>
      <c r="AH48">
        <v>0</v>
      </c>
      <c r="AI48">
        <v>0</v>
      </c>
      <c r="AJ48">
        <v>0</v>
      </c>
      <c r="AK48">
        <v>0.1</v>
      </c>
      <c r="AL48" s="30">
        <v>0</v>
      </c>
      <c r="AM48">
        <v>0</v>
      </c>
      <c r="AN48">
        <v>0</v>
      </c>
      <c r="AO48">
        <v>0</v>
      </c>
      <c r="AP48">
        <v>12</v>
      </c>
      <c r="AQ48">
        <v>10.3</v>
      </c>
      <c r="AR48">
        <v>0.1</v>
      </c>
      <c r="AS48">
        <v>0.1</v>
      </c>
    </row>
    <row r="49" spans="1:45" x14ac:dyDescent="0.3">
      <c r="A49" t="s">
        <v>114</v>
      </c>
      <c r="B49">
        <v>5</v>
      </c>
      <c r="C49">
        <v>20.8</v>
      </c>
      <c r="D49">
        <v>0.4</v>
      </c>
      <c r="E49">
        <v>0.1</v>
      </c>
      <c r="F49">
        <v>1</v>
      </c>
      <c r="G49" t="s">
        <v>167</v>
      </c>
      <c r="H49" t="s">
        <v>167</v>
      </c>
      <c r="I49">
        <v>0.1</v>
      </c>
      <c r="J49">
        <v>0</v>
      </c>
      <c r="K49">
        <v>0</v>
      </c>
      <c r="L49">
        <v>0</v>
      </c>
      <c r="M49">
        <v>0.1</v>
      </c>
      <c r="N49">
        <v>3</v>
      </c>
      <c r="O49" t="s">
        <v>167</v>
      </c>
      <c r="P49" t="s">
        <v>167</v>
      </c>
      <c r="Q49">
        <v>0.1</v>
      </c>
      <c r="R49">
        <v>1</v>
      </c>
      <c r="S49" t="s">
        <v>167</v>
      </c>
      <c r="T49" t="s">
        <v>167</v>
      </c>
      <c r="U49">
        <v>0.1</v>
      </c>
      <c r="V49">
        <v>2</v>
      </c>
      <c r="W49" t="s">
        <v>167</v>
      </c>
      <c r="X49" t="s">
        <v>167</v>
      </c>
      <c r="Y49">
        <v>0.1</v>
      </c>
      <c r="Z49">
        <v>0</v>
      </c>
      <c r="AA49">
        <v>0</v>
      </c>
      <c r="AB49">
        <v>0</v>
      </c>
      <c r="AC49">
        <v>0.1</v>
      </c>
      <c r="AD49">
        <v>3</v>
      </c>
      <c r="AE49" t="s">
        <v>167</v>
      </c>
      <c r="AF49" t="s">
        <v>167</v>
      </c>
      <c r="AG49">
        <v>0.1</v>
      </c>
      <c r="AH49">
        <v>1</v>
      </c>
      <c r="AI49" t="s">
        <v>167</v>
      </c>
      <c r="AJ49" t="s">
        <v>167</v>
      </c>
      <c r="AK49">
        <v>0.1</v>
      </c>
      <c r="AL49" s="30">
        <v>1</v>
      </c>
      <c r="AM49" t="s">
        <v>167</v>
      </c>
      <c r="AN49" t="s">
        <v>167</v>
      </c>
      <c r="AO49">
        <v>0.1</v>
      </c>
      <c r="AP49">
        <v>17</v>
      </c>
      <c r="AQ49">
        <v>8.6999999999999993</v>
      </c>
      <c r="AR49">
        <v>0.1</v>
      </c>
      <c r="AS49">
        <v>0.1</v>
      </c>
    </row>
    <row r="50" spans="1:45" x14ac:dyDescent="0.3">
      <c r="A50" t="s">
        <v>113</v>
      </c>
      <c r="B50">
        <v>4</v>
      </c>
      <c r="C50" t="s">
        <v>167</v>
      </c>
      <c r="D50" t="s">
        <v>167</v>
      </c>
      <c r="E50">
        <v>0.2</v>
      </c>
      <c r="F50">
        <v>4</v>
      </c>
      <c r="G50" t="s">
        <v>167</v>
      </c>
      <c r="H50" t="s">
        <v>167</v>
      </c>
      <c r="I50">
        <v>0.2</v>
      </c>
      <c r="J50">
        <v>12</v>
      </c>
      <c r="K50">
        <v>10</v>
      </c>
      <c r="L50">
        <v>0.8</v>
      </c>
      <c r="M50">
        <v>0.5</v>
      </c>
      <c r="N50">
        <v>14</v>
      </c>
      <c r="O50">
        <v>11.5</v>
      </c>
      <c r="P50">
        <v>0.8</v>
      </c>
      <c r="Q50">
        <v>0.5</v>
      </c>
      <c r="R50">
        <v>2</v>
      </c>
      <c r="S50" t="s">
        <v>167</v>
      </c>
      <c r="T50" t="s">
        <v>167</v>
      </c>
      <c r="U50">
        <v>0.3</v>
      </c>
      <c r="V50">
        <v>2</v>
      </c>
      <c r="W50" t="s">
        <v>167</v>
      </c>
      <c r="X50" t="s">
        <v>167</v>
      </c>
      <c r="Y50">
        <v>0.2</v>
      </c>
      <c r="Z50">
        <v>1</v>
      </c>
      <c r="AA50" t="s">
        <v>167</v>
      </c>
      <c r="AB50" t="s">
        <v>167</v>
      </c>
      <c r="AC50">
        <v>0.2</v>
      </c>
      <c r="AD50">
        <v>3</v>
      </c>
      <c r="AE50" t="s">
        <v>167</v>
      </c>
      <c r="AF50" t="s">
        <v>167</v>
      </c>
      <c r="AG50">
        <v>0.2</v>
      </c>
      <c r="AH50">
        <v>6</v>
      </c>
      <c r="AI50">
        <v>12</v>
      </c>
      <c r="AJ50">
        <v>0.5</v>
      </c>
      <c r="AK50">
        <v>0.3</v>
      </c>
      <c r="AL50" s="30">
        <v>5</v>
      </c>
      <c r="AM50">
        <v>12.8</v>
      </c>
      <c r="AN50">
        <v>0.4</v>
      </c>
      <c r="AO50">
        <v>0.2</v>
      </c>
      <c r="AP50">
        <v>53</v>
      </c>
      <c r="AQ50">
        <v>8.6999999999999993</v>
      </c>
      <c r="AR50">
        <v>0.4</v>
      </c>
      <c r="AS50">
        <v>0.3</v>
      </c>
    </row>
    <row r="51" spans="1:45" x14ac:dyDescent="0.3">
      <c r="A51" t="s">
        <v>112</v>
      </c>
      <c r="B51">
        <v>14</v>
      </c>
      <c r="C51">
        <v>6.5</v>
      </c>
      <c r="D51">
        <v>1.1000000000000001</v>
      </c>
      <c r="E51">
        <v>1</v>
      </c>
      <c r="F51">
        <v>21</v>
      </c>
      <c r="G51">
        <v>9</v>
      </c>
      <c r="H51">
        <v>1.5</v>
      </c>
      <c r="I51">
        <v>1</v>
      </c>
      <c r="J51">
        <v>10</v>
      </c>
      <c r="K51">
        <v>3.9</v>
      </c>
      <c r="L51">
        <v>0.7</v>
      </c>
      <c r="M51">
        <v>1.1000000000000001</v>
      </c>
      <c r="N51">
        <v>20</v>
      </c>
      <c r="O51">
        <v>7.2</v>
      </c>
      <c r="P51">
        <v>1.2</v>
      </c>
      <c r="Q51">
        <v>1.1000000000000001</v>
      </c>
      <c r="R51">
        <v>15</v>
      </c>
      <c r="S51">
        <v>5.0999999999999996</v>
      </c>
      <c r="T51">
        <v>1</v>
      </c>
      <c r="U51">
        <v>1.2</v>
      </c>
      <c r="V51">
        <v>20</v>
      </c>
      <c r="W51">
        <v>9.1999999999999993</v>
      </c>
      <c r="X51">
        <v>1.5</v>
      </c>
      <c r="Y51">
        <v>1</v>
      </c>
      <c r="Z51">
        <v>22</v>
      </c>
      <c r="AA51">
        <v>7.8</v>
      </c>
      <c r="AB51">
        <v>1.9</v>
      </c>
      <c r="AC51">
        <v>1.5</v>
      </c>
      <c r="AD51">
        <v>20</v>
      </c>
      <c r="AE51">
        <v>7.6</v>
      </c>
      <c r="AF51">
        <v>1.8</v>
      </c>
      <c r="AG51">
        <v>1.5</v>
      </c>
      <c r="AH51">
        <v>17</v>
      </c>
      <c r="AI51">
        <v>7.3</v>
      </c>
      <c r="AJ51">
        <v>1.5</v>
      </c>
      <c r="AK51">
        <v>1.4</v>
      </c>
      <c r="AL51" s="30">
        <v>9</v>
      </c>
      <c r="AM51">
        <v>4.4000000000000004</v>
      </c>
      <c r="AN51">
        <v>0.8</v>
      </c>
      <c r="AO51">
        <v>1.2</v>
      </c>
      <c r="AP51">
        <v>168</v>
      </c>
      <c r="AQ51">
        <v>6.8</v>
      </c>
      <c r="AR51">
        <v>1.2</v>
      </c>
      <c r="AS51">
        <v>1.2</v>
      </c>
    </row>
    <row r="52" spans="1:45" x14ac:dyDescent="0.3">
      <c r="A52" t="s">
        <v>111</v>
      </c>
      <c r="B52">
        <v>0</v>
      </c>
      <c r="C52">
        <v>0</v>
      </c>
      <c r="D52">
        <v>0</v>
      </c>
      <c r="E52" t="s">
        <v>167</v>
      </c>
      <c r="F52">
        <v>1</v>
      </c>
      <c r="G52" t="s">
        <v>167</v>
      </c>
      <c r="H52" t="s">
        <v>167</v>
      </c>
      <c r="I52">
        <v>0</v>
      </c>
      <c r="J52">
        <v>0</v>
      </c>
      <c r="K52">
        <v>0</v>
      </c>
      <c r="L52">
        <v>0</v>
      </c>
      <c r="M52">
        <v>0</v>
      </c>
      <c r="N52">
        <v>1</v>
      </c>
      <c r="O52" t="s">
        <v>167</v>
      </c>
      <c r="P52" t="s">
        <v>167</v>
      </c>
      <c r="Q52">
        <v>0</v>
      </c>
      <c r="R52">
        <v>0</v>
      </c>
      <c r="S52">
        <v>0</v>
      </c>
      <c r="T52">
        <v>0</v>
      </c>
      <c r="U52">
        <v>0</v>
      </c>
      <c r="V52">
        <v>0</v>
      </c>
      <c r="W52">
        <v>0</v>
      </c>
      <c r="X52">
        <v>0</v>
      </c>
      <c r="Y52">
        <v>0</v>
      </c>
      <c r="Z52">
        <v>0</v>
      </c>
      <c r="AA52">
        <v>0</v>
      </c>
      <c r="AB52">
        <v>0</v>
      </c>
      <c r="AC52" t="s">
        <v>167</v>
      </c>
      <c r="AD52">
        <v>1</v>
      </c>
      <c r="AE52" t="s">
        <v>167</v>
      </c>
      <c r="AF52" t="s">
        <v>167</v>
      </c>
      <c r="AG52">
        <v>0</v>
      </c>
      <c r="AH52">
        <v>2</v>
      </c>
      <c r="AI52" t="s">
        <v>167</v>
      </c>
      <c r="AJ52" t="s">
        <v>167</v>
      </c>
      <c r="AK52" t="s">
        <v>167</v>
      </c>
      <c r="AL52" s="30">
        <v>2</v>
      </c>
      <c r="AM52" t="s">
        <v>167</v>
      </c>
      <c r="AN52" t="s">
        <v>167</v>
      </c>
      <c r="AO52" t="s">
        <v>167</v>
      </c>
      <c r="AP52">
        <v>7</v>
      </c>
      <c r="AQ52">
        <v>14.6</v>
      </c>
      <c r="AR52">
        <v>0.1</v>
      </c>
      <c r="AS52">
        <v>0</v>
      </c>
    </row>
    <row r="53" spans="1:45" x14ac:dyDescent="0.3">
      <c r="A53" t="s">
        <v>110</v>
      </c>
      <c r="B53">
        <v>1</v>
      </c>
      <c r="C53" t="s">
        <v>167</v>
      </c>
      <c r="D53" t="s">
        <v>167</v>
      </c>
      <c r="E53">
        <v>0.1</v>
      </c>
      <c r="F53">
        <v>2</v>
      </c>
      <c r="G53" t="s">
        <v>167</v>
      </c>
      <c r="H53" t="s">
        <v>167</v>
      </c>
      <c r="I53">
        <v>0.2</v>
      </c>
      <c r="J53">
        <v>3</v>
      </c>
      <c r="K53" t="s">
        <v>167</v>
      </c>
      <c r="L53" t="s">
        <v>167</v>
      </c>
      <c r="M53">
        <v>0.2</v>
      </c>
      <c r="N53">
        <v>2</v>
      </c>
      <c r="O53" t="s">
        <v>167</v>
      </c>
      <c r="P53" t="s">
        <v>167</v>
      </c>
      <c r="Q53">
        <v>0.2</v>
      </c>
      <c r="R53">
        <v>1</v>
      </c>
      <c r="S53" t="s">
        <v>167</v>
      </c>
      <c r="T53" t="s">
        <v>167</v>
      </c>
      <c r="U53">
        <v>0.2</v>
      </c>
      <c r="V53">
        <v>2</v>
      </c>
      <c r="W53" t="s">
        <v>167</v>
      </c>
      <c r="X53" t="s">
        <v>167</v>
      </c>
      <c r="Y53">
        <v>0.2</v>
      </c>
      <c r="Z53">
        <v>0</v>
      </c>
      <c r="AA53">
        <v>0</v>
      </c>
      <c r="AB53">
        <v>0</v>
      </c>
      <c r="AC53">
        <v>0.2</v>
      </c>
      <c r="AD53">
        <v>1</v>
      </c>
      <c r="AE53" t="s">
        <v>167</v>
      </c>
      <c r="AF53" t="s">
        <v>167</v>
      </c>
      <c r="AG53">
        <v>0.2</v>
      </c>
      <c r="AH53">
        <v>1</v>
      </c>
      <c r="AI53" t="s">
        <v>167</v>
      </c>
      <c r="AJ53" t="s">
        <v>167</v>
      </c>
      <c r="AK53">
        <v>0.2</v>
      </c>
      <c r="AL53" s="30">
        <v>2</v>
      </c>
      <c r="AM53" t="s">
        <v>167</v>
      </c>
      <c r="AN53" t="s">
        <v>167</v>
      </c>
      <c r="AO53">
        <v>0.2</v>
      </c>
      <c r="AP53">
        <v>15</v>
      </c>
      <c r="AQ53">
        <v>4.2</v>
      </c>
      <c r="AR53">
        <v>0.1</v>
      </c>
      <c r="AS53">
        <v>0.2</v>
      </c>
    </row>
    <row r="54" spans="1:45" x14ac:dyDescent="0.3">
      <c r="A54" t="s">
        <v>109</v>
      </c>
      <c r="B54">
        <v>5</v>
      </c>
      <c r="C54">
        <v>22.7</v>
      </c>
      <c r="D54">
        <v>0.4</v>
      </c>
      <c r="E54">
        <v>0.1</v>
      </c>
      <c r="F54">
        <v>2</v>
      </c>
      <c r="G54" t="s">
        <v>167</v>
      </c>
      <c r="H54" t="s">
        <v>167</v>
      </c>
      <c r="I54">
        <v>0.1</v>
      </c>
      <c r="J54">
        <v>0</v>
      </c>
      <c r="K54">
        <v>0</v>
      </c>
      <c r="L54">
        <v>0</v>
      </c>
      <c r="M54">
        <v>0.1</v>
      </c>
      <c r="N54">
        <v>0</v>
      </c>
      <c r="O54">
        <v>0</v>
      </c>
      <c r="P54">
        <v>0</v>
      </c>
      <c r="Q54">
        <v>0.1</v>
      </c>
      <c r="R54">
        <v>1</v>
      </c>
      <c r="S54" t="s">
        <v>167</v>
      </c>
      <c r="T54" t="s">
        <v>167</v>
      </c>
      <c r="U54">
        <v>0.1</v>
      </c>
      <c r="V54">
        <v>0</v>
      </c>
      <c r="W54">
        <v>0</v>
      </c>
      <c r="X54">
        <v>0</v>
      </c>
      <c r="Y54">
        <v>0.1</v>
      </c>
      <c r="Z54">
        <v>1</v>
      </c>
      <c r="AA54" t="s">
        <v>167</v>
      </c>
      <c r="AB54" t="s">
        <v>167</v>
      </c>
      <c r="AC54">
        <v>0.1</v>
      </c>
      <c r="AD54">
        <v>4</v>
      </c>
      <c r="AE54" t="s">
        <v>167</v>
      </c>
      <c r="AF54" t="s">
        <v>167</v>
      </c>
      <c r="AG54">
        <v>0.2</v>
      </c>
      <c r="AH54">
        <v>3</v>
      </c>
      <c r="AI54" t="s">
        <v>167</v>
      </c>
      <c r="AJ54" t="s">
        <v>167</v>
      </c>
      <c r="AK54">
        <v>0.2</v>
      </c>
      <c r="AL54" s="30">
        <v>3</v>
      </c>
      <c r="AM54" t="s">
        <v>167</v>
      </c>
      <c r="AN54" t="s">
        <v>167</v>
      </c>
      <c r="AO54">
        <v>0.1</v>
      </c>
      <c r="AP54">
        <v>19</v>
      </c>
      <c r="AQ54">
        <v>7.9</v>
      </c>
      <c r="AR54">
        <v>0.1</v>
      </c>
      <c r="AS54">
        <v>0.1</v>
      </c>
    </row>
    <row r="55" spans="1:45" x14ac:dyDescent="0.3">
      <c r="A55" t="s">
        <v>108</v>
      </c>
      <c r="B55">
        <v>2</v>
      </c>
      <c r="C55" t="s">
        <v>167</v>
      </c>
      <c r="D55" t="s">
        <v>167</v>
      </c>
      <c r="E55">
        <v>0.1</v>
      </c>
      <c r="F55">
        <v>1</v>
      </c>
      <c r="G55" t="s">
        <v>167</v>
      </c>
      <c r="H55" t="s">
        <v>167</v>
      </c>
      <c r="I55">
        <v>0.1</v>
      </c>
      <c r="J55">
        <v>0</v>
      </c>
      <c r="K55">
        <v>0</v>
      </c>
      <c r="L55">
        <v>0</v>
      </c>
      <c r="M55">
        <v>0.1</v>
      </c>
      <c r="N55">
        <v>1</v>
      </c>
      <c r="O55" t="s">
        <v>167</v>
      </c>
      <c r="P55" t="s">
        <v>167</v>
      </c>
      <c r="Q55">
        <v>0.1</v>
      </c>
      <c r="R55">
        <v>0</v>
      </c>
      <c r="S55">
        <v>0</v>
      </c>
      <c r="T55">
        <v>0</v>
      </c>
      <c r="U55">
        <v>0.1</v>
      </c>
      <c r="V55">
        <v>1</v>
      </c>
      <c r="W55" t="s">
        <v>167</v>
      </c>
      <c r="X55" t="s">
        <v>167</v>
      </c>
      <c r="Y55">
        <v>0.1</v>
      </c>
      <c r="Z55">
        <v>0</v>
      </c>
      <c r="AA55">
        <v>0</v>
      </c>
      <c r="AB55">
        <v>0</v>
      </c>
      <c r="AC55">
        <v>0.1</v>
      </c>
      <c r="AD55">
        <v>0</v>
      </c>
      <c r="AE55">
        <v>0</v>
      </c>
      <c r="AF55">
        <v>0</v>
      </c>
      <c r="AG55">
        <v>0.1</v>
      </c>
      <c r="AH55">
        <v>0</v>
      </c>
      <c r="AI55">
        <v>0</v>
      </c>
      <c r="AJ55">
        <v>0</v>
      </c>
      <c r="AK55">
        <v>0.1</v>
      </c>
      <c r="AL55" s="30">
        <v>0</v>
      </c>
      <c r="AM55">
        <v>0</v>
      </c>
      <c r="AN55">
        <v>0</v>
      </c>
      <c r="AO55">
        <v>0.1</v>
      </c>
      <c r="AP55">
        <v>5</v>
      </c>
      <c r="AQ55">
        <v>2.2999999999999998</v>
      </c>
      <c r="AR55">
        <v>0</v>
      </c>
      <c r="AS55">
        <v>0.1</v>
      </c>
    </row>
    <row r="56" spans="1:45" x14ac:dyDescent="0.3">
      <c r="A56" t="s">
        <v>107</v>
      </c>
      <c r="B56">
        <v>2</v>
      </c>
      <c r="C56" t="s">
        <v>167</v>
      </c>
      <c r="D56" t="s">
        <v>167</v>
      </c>
      <c r="E56">
        <v>0.2</v>
      </c>
      <c r="F56">
        <v>2</v>
      </c>
      <c r="G56" t="s">
        <v>167</v>
      </c>
      <c r="H56" t="s">
        <v>167</v>
      </c>
      <c r="I56">
        <v>0.2</v>
      </c>
      <c r="J56">
        <v>2</v>
      </c>
      <c r="K56" t="s">
        <v>167</v>
      </c>
      <c r="L56" t="s">
        <v>167</v>
      </c>
      <c r="M56">
        <v>0.1</v>
      </c>
      <c r="N56">
        <v>3</v>
      </c>
      <c r="O56" t="s">
        <v>167</v>
      </c>
      <c r="P56" t="s">
        <v>167</v>
      </c>
      <c r="Q56">
        <v>0.1</v>
      </c>
      <c r="R56">
        <v>0</v>
      </c>
      <c r="S56">
        <v>0</v>
      </c>
      <c r="T56">
        <v>0</v>
      </c>
      <c r="U56">
        <v>0.1</v>
      </c>
      <c r="V56">
        <v>3</v>
      </c>
      <c r="W56" t="s">
        <v>167</v>
      </c>
      <c r="X56" t="s">
        <v>167</v>
      </c>
      <c r="Y56">
        <v>0.1</v>
      </c>
      <c r="Z56">
        <v>3</v>
      </c>
      <c r="AA56" t="s">
        <v>167</v>
      </c>
      <c r="AB56" t="s">
        <v>167</v>
      </c>
      <c r="AC56">
        <v>0.2</v>
      </c>
      <c r="AD56">
        <v>1</v>
      </c>
      <c r="AE56" t="s">
        <v>167</v>
      </c>
      <c r="AF56" t="s">
        <v>167</v>
      </c>
      <c r="AG56">
        <v>0.1</v>
      </c>
      <c r="AH56">
        <v>1</v>
      </c>
      <c r="AI56" t="s">
        <v>167</v>
      </c>
      <c r="AJ56" t="s">
        <v>167</v>
      </c>
      <c r="AK56">
        <v>0.1</v>
      </c>
      <c r="AL56" s="30">
        <v>0</v>
      </c>
      <c r="AM56">
        <v>0</v>
      </c>
      <c r="AN56">
        <v>0</v>
      </c>
      <c r="AO56">
        <v>0.1</v>
      </c>
      <c r="AP56">
        <v>17</v>
      </c>
      <c r="AQ56">
        <v>5.9</v>
      </c>
      <c r="AR56">
        <v>0.1</v>
      </c>
      <c r="AS56">
        <v>0.1</v>
      </c>
    </row>
    <row r="57" spans="1:45" x14ac:dyDescent="0.3">
      <c r="A57" t="s">
        <v>106</v>
      </c>
      <c r="B57">
        <v>3</v>
      </c>
      <c r="C57" t="s">
        <v>167</v>
      </c>
      <c r="D57" t="s">
        <v>167</v>
      </c>
      <c r="E57">
        <v>0.3</v>
      </c>
      <c r="F57">
        <v>2</v>
      </c>
      <c r="G57" t="s">
        <v>167</v>
      </c>
      <c r="H57" t="s">
        <v>167</v>
      </c>
      <c r="I57">
        <v>0.2</v>
      </c>
      <c r="J57">
        <v>0</v>
      </c>
      <c r="K57">
        <v>0</v>
      </c>
      <c r="L57">
        <v>0</v>
      </c>
      <c r="M57">
        <v>0.3</v>
      </c>
      <c r="N57">
        <v>3</v>
      </c>
      <c r="O57" t="s">
        <v>167</v>
      </c>
      <c r="P57" t="s">
        <v>167</v>
      </c>
      <c r="Q57">
        <v>0.2</v>
      </c>
      <c r="R57">
        <v>2</v>
      </c>
      <c r="S57" t="s">
        <v>167</v>
      </c>
      <c r="T57" t="s">
        <v>167</v>
      </c>
      <c r="U57">
        <v>0.2</v>
      </c>
      <c r="V57">
        <v>1</v>
      </c>
      <c r="W57" t="s">
        <v>167</v>
      </c>
      <c r="X57" t="s">
        <v>167</v>
      </c>
      <c r="Y57">
        <v>0.2</v>
      </c>
      <c r="Z57">
        <v>1</v>
      </c>
      <c r="AA57" t="s">
        <v>167</v>
      </c>
      <c r="AB57" t="s">
        <v>167</v>
      </c>
      <c r="AC57">
        <v>0.2</v>
      </c>
      <c r="AD57">
        <v>4</v>
      </c>
      <c r="AE57" t="s">
        <v>167</v>
      </c>
      <c r="AF57" t="s">
        <v>167</v>
      </c>
      <c r="AG57">
        <v>0.2</v>
      </c>
      <c r="AH57">
        <v>0</v>
      </c>
      <c r="AI57">
        <v>0</v>
      </c>
      <c r="AJ57">
        <v>0</v>
      </c>
      <c r="AK57">
        <v>0.2</v>
      </c>
      <c r="AL57" s="30">
        <v>1</v>
      </c>
      <c r="AM57" t="s">
        <v>167</v>
      </c>
      <c r="AN57" t="s">
        <v>167</v>
      </c>
      <c r="AO57">
        <v>0.2</v>
      </c>
      <c r="AP57">
        <v>17</v>
      </c>
      <c r="AQ57">
        <v>3.6</v>
      </c>
      <c r="AR57">
        <v>0.1</v>
      </c>
      <c r="AS57">
        <v>0.2</v>
      </c>
    </row>
    <row r="58" spans="1:45" x14ac:dyDescent="0.3">
      <c r="A58" t="s">
        <v>105</v>
      </c>
      <c r="B58">
        <v>0</v>
      </c>
      <c r="C58">
        <v>0</v>
      </c>
      <c r="D58">
        <v>0</v>
      </c>
      <c r="E58">
        <v>0</v>
      </c>
      <c r="F58">
        <v>0</v>
      </c>
      <c r="G58">
        <v>0</v>
      </c>
      <c r="H58">
        <v>0</v>
      </c>
      <c r="I58">
        <v>0</v>
      </c>
      <c r="J58">
        <v>0</v>
      </c>
      <c r="K58">
        <v>0</v>
      </c>
      <c r="L58">
        <v>0</v>
      </c>
      <c r="M58">
        <v>0</v>
      </c>
      <c r="N58">
        <v>3</v>
      </c>
      <c r="O58" t="s">
        <v>167</v>
      </c>
      <c r="P58" t="s">
        <v>167</v>
      </c>
      <c r="Q58">
        <v>0.1</v>
      </c>
      <c r="R58">
        <v>1</v>
      </c>
      <c r="S58" t="s">
        <v>167</v>
      </c>
      <c r="T58" t="s">
        <v>167</v>
      </c>
      <c r="U58">
        <v>0</v>
      </c>
      <c r="V58">
        <v>0</v>
      </c>
      <c r="W58">
        <v>0</v>
      </c>
      <c r="X58">
        <v>0</v>
      </c>
      <c r="Y58">
        <v>0</v>
      </c>
      <c r="Z58">
        <v>0</v>
      </c>
      <c r="AA58">
        <v>0</v>
      </c>
      <c r="AB58">
        <v>0</v>
      </c>
      <c r="AC58">
        <v>0</v>
      </c>
      <c r="AD58">
        <v>0</v>
      </c>
      <c r="AE58">
        <v>0</v>
      </c>
      <c r="AF58">
        <v>0</v>
      </c>
      <c r="AG58">
        <v>0.1</v>
      </c>
      <c r="AH58">
        <v>0</v>
      </c>
      <c r="AI58">
        <v>0</v>
      </c>
      <c r="AJ58">
        <v>0</v>
      </c>
      <c r="AK58">
        <v>0</v>
      </c>
      <c r="AL58" s="30">
        <v>0</v>
      </c>
      <c r="AM58">
        <v>0</v>
      </c>
      <c r="AN58">
        <v>0</v>
      </c>
      <c r="AO58">
        <v>0.1</v>
      </c>
      <c r="AP58">
        <v>4</v>
      </c>
      <c r="AQ58" t="s">
        <v>167</v>
      </c>
      <c r="AR58" t="s">
        <v>167</v>
      </c>
      <c r="AS58">
        <v>0</v>
      </c>
    </row>
    <row r="59" spans="1:45" x14ac:dyDescent="0.3">
      <c r="A59" t="s">
        <v>104</v>
      </c>
      <c r="B59">
        <v>8</v>
      </c>
      <c r="C59">
        <v>7.3</v>
      </c>
      <c r="D59">
        <v>0.6</v>
      </c>
      <c r="E59">
        <v>0.5</v>
      </c>
      <c r="F59">
        <v>1</v>
      </c>
      <c r="G59" t="s">
        <v>167</v>
      </c>
      <c r="H59" t="s">
        <v>167</v>
      </c>
      <c r="I59">
        <v>0.5</v>
      </c>
      <c r="J59">
        <v>5</v>
      </c>
      <c r="K59">
        <v>4.5</v>
      </c>
      <c r="L59">
        <v>0.3</v>
      </c>
      <c r="M59">
        <v>0.5</v>
      </c>
      <c r="N59">
        <v>2</v>
      </c>
      <c r="O59" t="s">
        <v>167</v>
      </c>
      <c r="P59" t="s">
        <v>167</v>
      </c>
      <c r="Q59">
        <v>0.4</v>
      </c>
      <c r="R59">
        <v>2</v>
      </c>
      <c r="S59" t="s">
        <v>167</v>
      </c>
      <c r="T59" t="s">
        <v>167</v>
      </c>
      <c r="U59">
        <v>0.5</v>
      </c>
      <c r="V59">
        <v>7</v>
      </c>
      <c r="W59">
        <v>6.3</v>
      </c>
      <c r="X59">
        <v>0.5</v>
      </c>
      <c r="Y59">
        <v>0.5</v>
      </c>
      <c r="Z59">
        <v>13</v>
      </c>
      <c r="AA59">
        <v>9.6999999999999993</v>
      </c>
      <c r="AB59">
        <v>1.1000000000000001</v>
      </c>
      <c r="AC59">
        <v>0.7</v>
      </c>
      <c r="AD59">
        <v>5</v>
      </c>
      <c r="AE59">
        <v>5.2</v>
      </c>
      <c r="AF59">
        <v>0.4</v>
      </c>
      <c r="AG59">
        <v>0.6</v>
      </c>
      <c r="AH59">
        <v>6</v>
      </c>
      <c r="AI59">
        <v>6.3</v>
      </c>
      <c r="AJ59">
        <v>0.5</v>
      </c>
      <c r="AK59">
        <v>0.6</v>
      </c>
      <c r="AL59" s="30">
        <v>13</v>
      </c>
      <c r="AM59">
        <v>12.6</v>
      </c>
      <c r="AN59">
        <v>1.1000000000000001</v>
      </c>
      <c r="AO59">
        <v>0.6</v>
      </c>
      <c r="AP59">
        <v>62</v>
      </c>
      <c r="AQ59">
        <v>5.6</v>
      </c>
      <c r="AR59">
        <v>0.5</v>
      </c>
      <c r="AS59">
        <v>0.5</v>
      </c>
    </row>
    <row r="60" spans="1:45" x14ac:dyDescent="0.3">
      <c r="A60" t="s">
        <v>103</v>
      </c>
      <c r="B60">
        <v>12</v>
      </c>
      <c r="C60">
        <v>5</v>
      </c>
      <c r="D60">
        <v>0.9</v>
      </c>
      <c r="E60">
        <v>1.1000000000000001</v>
      </c>
      <c r="F60">
        <v>27</v>
      </c>
      <c r="G60">
        <v>8.5</v>
      </c>
      <c r="H60">
        <v>1.9</v>
      </c>
      <c r="I60">
        <v>1.3</v>
      </c>
      <c r="J60">
        <v>24</v>
      </c>
      <c r="K60">
        <v>7.9</v>
      </c>
      <c r="L60">
        <v>1.6</v>
      </c>
      <c r="M60">
        <v>1.2</v>
      </c>
      <c r="N60">
        <v>21</v>
      </c>
      <c r="O60">
        <v>7.3</v>
      </c>
      <c r="P60">
        <v>1.2</v>
      </c>
      <c r="Q60">
        <v>1.1000000000000001</v>
      </c>
      <c r="R60">
        <v>25</v>
      </c>
      <c r="S60">
        <v>9.5</v>
      </c>
      <c r="T60">
        <v>1.6</v>
      </c>
      <c r="U60">
        <v>1.1000000000000001</v>
      </c>
      <c r="V60">
        <v>19</v>
      </c>
      <c r="W60">
        <v>7.5</v>
      </c>
      <c r="X60">
        <v>1.4</v>
      </c>
      <c r="Y60">
        <v>1.2</v>
      </c>
      <c r="Z60">
        <v>11</v>
      </c>
      <c r="AA60">
        <v>4.9000000000000004</v>
      </c>
      <c r="AB60">
        <v>0.9</v>
      </c>
      <c r="AC60">
        <v>1.2</v>
      </c>
      <c r="AD60">
        <v>11</v>
      </c>
      <c r="AE60">
        <v>6.3</v>
      </c>
      <c r="AF60">
        <v>1</v>
      </c>
      <c r="AG60">
        <v>1</v>
      </c>
      <c r="AH60">
        <v>13</v>
      </c>
      <c r="AI60">
        <v>5.9</v>
      </c>
      <c r="AJ60">
        <v>1.1000000000000001</v>
      </c>
      <c r="AK60">
        <v>1.3</v>
      </c>
      <c r="AL60" s="30">
        <v>10</v>
      </c>
      <c r="AM60">
        <v>4.7</v>
      </c>
      <c r="AN60">
        <v>0.9</v>
      </c>
      <c r="AO60">
        <v>1.3</v>
      </c>
      <c r="AP60">
        <v>173</v>
      </c>
      <c r="AQ60">
        <v>6.9</v>
      </c>
      <c r="AR60">
        <v>1.3</v>
      </c>
      <c r="AS60">
        <v>1.2</v>
      </c>
    </row>
    <row r="61" spans="1:45" x14ac:dyDescent="0.3">
      <c r="A61" t="s">
        <v>102</v>
      </c>
      <c r="B61">
        <v>23</v>
      </c>
      <c r="C61">
        <v>6.7</v>
      </c>
      <c r="D61">
        <v>1.8</v>
      </c>
      <c r="E61">
        <v>1.6</v>
      </c>
      <c r="F61">
        <v>23</v>
      </c>
      <c r="G61">
        <v>5.8</v>
      </c>
      <c r="H61">
        <v>1.6</v>
      </c>
      <c r="I61">
        <v>1.7</v>
      </c>
      <c r="J61">
        <v>31</v>
      </c>
      <c r="K61">
        <v>7.9</v>
      </c>
      <c r="L61">
        <v>2.1</v>
      </c>
      <c r="M61">
        <v>1.6</v>
      </c>
      <c r="N61">
        <v>26</v>
      </c>
      <c r="O61">
        <v>6.3</v>
      </c>
      <c r="P61">
        <v>1.5</v>
      </c>
      <c r="Q61">
        <v>1.6</v>
      </c>
      <c r="R61">
        <v>16</v>
      </c>
      <c r="S61">
        <v>4.0999999999999996</v>
      </c>
      <c r="T61">
        <v>1</v>
      </c>
      <c r="U61">
        <v>1.6</v>
      </c>
      <c r="V61">
        <v>22</v>
      </c>
      <c r="W61">
        <v>6</v>
      </c>
      <c r="X61">
        <v>1.6</v>
      </c>
      <c r="Y61">
        <v>1.8</v>
      </c>
      <c r="Z61">
        <v>26</v>
      </c>
      <c r="AA61">
        <v>7.8</v>
      </c>
      <c r="AB61">
        <v>2.2000000000000002</v>
      </c>
      <c r="AC61">
        <v>1.8</v>
      </c>
      <c r="AD61">
        <v>20</v>
      </c>
      <c r="AE61">
        <v>5.5</v>
      </c>
      <c r="AF61">
        <v>1.8</v>
      </c>
      <c r="AG61">
        <v>2.1</v>
      </c>
      <c r="AH61">
        <v>21</v>
      </c>
      <c r="AI61">
        <v>6.4</v>
      </c>
      <c r="AJ61">
        <v>1.8</v>
      </c>
      <c r="AK61">
        <v>1.9</v>
      </c>
      <c r="AL61" s="30">
        <v>25</v>
      </c>
      <c r="AM61">
        <v>8.3000000000000007</v>
      </c>
      <c r="AN61">
        <v>2.1</v>
      </c>
      <c r="AO61">
        <v>1.8</v>
      </c>
      <c r="AP61">
        <v>233</v>
      </c>
      <c r="AQ61">
        <v>6.4</v>
      </c>
      <c r="AR61">
        <v>1.7</v>
      </c>
      <c r="AS61">
        <v>1.7</v>
      </c>
    </row>
    <row r="62" spans="1:45" x14ac:dyDescent="0.3">
      <c r="A62" t="s">
        <v>101</v>
      </c>
      <c r="B62">
        <v>1</v>
      </c>
      <c r="C62" t="s">
        <v>167</v>
      </c>
      <c r="D62" t="s">
        <v>167</v>
      </c>
      <c r="E62">
        <v>0.1</v>
      </c>
      <c r="F62">
        <v>2</v>
      </c>
      <c r="G62" t="s">
        <v>167</v>
      </c>
      <c r="H62" t="s">
        <v>167</v>
      </c>
      <c r="I62">
        <v>0.1</v>
      </c>
      <c r="J62">
        <v>1</v>
      </c>
      <c r="K62" t="s">
        <v>167</v>
      </c>
      <c r="L62" t="s">
        <v>167</v>
      </c>
      <c r="M62">
        <v>0.1</v>
      </c>
      <c r="N62">
        <v>2</v>
      </c>
      <c r="O62" t="s">
        <v>167</v>
      </c>
      <c r="P62" t="s">
        <v>167</v>
      </c>
      <c r="Q62">
        <v>0.1</v>
      </c>
      <c r="R62">
        <v>1</v>
      </c>
      <c r="S62" t="s">
        <v>167</v>
      </c>
      <c r="T62" t="s">
        <v>167</v>
      </c>
      <c r="U62">
        <v>0.1</v>
      </c>
      <c r="V62">
        <v>0</v>
      </c>
      <c r="W62">
        <v>0</v>
      </c>
      <c r="X62">
        <v>0</v>
      </c>
      <c r="Y62">
        <v>0.1</v>
      </c>
      <c r="Z62">
        <v>0</v>
      </c>
      <c r="AA62">
        <v>0</v>
      </c>
      <c r="AB62">
        <v>0</v>
      </c>
      <c r="AC62">
        <v>0.1</v>
      </c>
      <c r="AD62">
        <v>1</v>
      </c>
      <c r="AE62" t="s">
        <v>167</v>
      </c>
      <c r="AF62" t="s">
        <v>167</v>
      </c>
      <c r="AG62">
        <v>0.2</v>
      </c>
      <c r="AH62">
        <v>1</v>
      </c>
      <c r="AI62" t="s">
        <v>167</v>
      </c>
      <c r="AJ62" t="s">
        <v>167</v>
      </c>
      <c r="AK62">
        <v>0.1</v>
      </c>
      <c r="AL62" s="30">
        <v>0</v>
      </c>
      <c r="AM62">
        <v>0</v>
      </c>
      <c r="AN62">
        <v>0</v>
      </c>
      <c r="AO62">
        <v>0.1</v>
      </c>
      <c r="AP62">
        <v>9</v>
      </c>
      <c r="AQ62">
        <v>3.7</v>
      </c>
      <c r="AR62">
        <v>0.1</v>
      </c>
      <c r="AS62">
        <v>0.1</v>
      </c>
    </row>
    <row r="63" spans="1:45" x14ac:dyDescent="0.3">
      <c r="A63" t="s">
        <v>100</v>
      </c>
      <c r="B63">
        <v>109</v>
      </c>
      <c r="C63">
        <v>5.6</v>
      </c>
      <c r="D63">
        <v>8.5</v>
      </c>
      <c r="E63">
        <v>8.9</v>
      </c>
      <c r="F63">
        <v>117</v>
      </c>
      <c r="G63">
        <v>6</v>
      </c>
      <c r="H63">
        <v>8.1</v>
      </c>
      <c r="I63">
        <v>8.1999999999999993</v>
      </c>
      <c r="J63">
        <v>111</v>
      </c>
      <c r="K63">
        <v>5.9</v>
      </c>
      <c r="L63">
        <v>7.6</v>
      </c>
      <c r="M63">
        <v>7.7</v>
      </c>
      <c r="N63">
        <v>140</v>
      </c>
      <c r="O63">
        <v>7.4</v>
      </c>
      <c r="P63">
        <v>8.1</v>
      </c>
      <c r="Q63">
        <v>7.3</v>
      </c>
      <c r="R63">
        <v>117</v>
      </c>
      <c r="S63">
        <v>6.6</v>
      </c>
      <c r="T63">
        <v>7.4</v>
      </c>
      <c r="U63">
        <v>7.2</v>
      </c>
      <c r="V63">
        <v>112</v>
      </c>
      <c r="W63">
        <v>6.9</v>
      </c>
      <c r="X63">
        <v>8.3000000000000007</v>
      </c>
      <c r="Y63">
        <v>7.7</v>
      </c>
      <c r="Z63">
        <v>122</v>
      </c>
      <c r="AA63">
        <v>7.8</v>
      </c>
      <c r="AB63">
        <v>10.3</v>
      </c>
      <c r="AC63">
        <v>8.5</v>
      </c>
      <c r="AD63">
        <v>91</v>
      </c>
      <c r="AE63">
        <v>6</v>
      </c>
      <c r="AF63">
        <v>8.1999999999999993</v>
      </c>
      <c r="AG63">
        <v>8.8000000000000007</v>
      </c>
      <c r="AH63">
        <v>95</v>
      </c>
      <c r="AI63">
        <v>6.9</v>
      </c>
      <c r="AJ63">
        <v>8.3000000000000007</v>
      </c>
      <c r="AK63">
        <v>8.1</v>
      </c>
      <c r="AL63" s="30">
        <v>106</v>
      </c>
      <c r="AM63">
        <v>7.9</v>
      </c>
      <c r="AN63">
        <v>9.1</v>
      </c>
      <c r="AO63">
        <v>7.8</v>
      </c>
      <c r="AP63" s="1">
        <v>1120</v>
      </c>
      <c r="AQ63">
        <v>6.7</v>
      </c>
      <c r="AR63">
        <v>8.3000000000000007</v>
      </c>
      <c r="AS63">
        <v>8</v>
      </c>
    </row>
    <row r="64" spans="1:45" x14ac:dyDescent="0.3">
      <c r="A64" t="s">
        <v>99</v>
      </c>
      <c r="B64">
        <v>10</v>
      </c>
      <c r="C64">
        <v>7.4</v>
      </c>
      <c r="D64">
        <v>0.8</v>
      </c>
      <c r="E64">
        <v>0.6</v>
      </c>
      <c r="F64">
        <v>12</v>
      </c>
      <c r="G64">
        <v>8.4</v>
      </c>
      <c r="H64">
        <v>0.8</v>
      </c>
      <c r="I64">
        <v>0.6</v>
      </c>
      <c r="J64">
        <v>11</v>
      </c>
      <c r="K64">
        <v>8.1</v>
      </c>
      <c r="L64">
        <v>0.8</v>
      </c>
      <c r="M64">
        <v>0.6</v>
      </c>
      <c r="N64">
        <v>7</v>
      </c>
      <c r="O64">
        <v>5.7</v>
      </c>
      <c r="P64">
        <v>0.4</v>
      </c>
      <c r="Q64">
        <v>0.5</v>
      </c>
      <c r="R64">
        <v>5</v>
      </c>
      <c r="S64">
        <v>4.7</v>
      </c>
      <c r="T64">
        <v>0.3</v>
      </c>
      <c r="U64">
        <v>0.4</v>
      </c>
      <c r="V64">
        <v>7</v>
      </c>
      <c r="W64">
        <v>6.5</v>
      </c>
      <c r="X64">
        <v>0.5</v>
      </c>
      <c r="Y64">
        <v>0.5</v>
      </c>
      <c r="Z64">
        <v>4</v>
      </c>
      <c r="AA64" t="s">
        <v>167</v>
      </c>
      <c r="AB64" t="s">
        <v>167</v>
      </c>
      <c r="AC64">
        <v>0.4</v>
      </c>
      <c r="AD64">
        <v>5</v>
      </c>
      <c r="AE64">
        <v>5.8</v>
      </c>
      <c r="AF64">
        <v>0.4</v>
      </c>
      <c r="AG64">
        <v>0.5</v>
      </c>
      <c r="AH64">
        <v>12</v>
      </c>
      <c r="AI64">
        <v>13.5</v>
      </c>
      <c r="AJ64">
        <v>1</v>
      </c>
      <c r="AK64">
        <v>0.5</v>
      </c>
      <c r="AL64" s="30">
        <v>6</v>
      </c>
      <c r="AM64">
        <v>7.3</v>
      </c>
      <c r="AN64">
        <v>0.5</v>
      </c>
      <c r="AO64">
        <v>0.5</v>
      </c>
      <c r="AP64">
        <v>79</v>
      </c>
      <c r="AQ64">
        <v>7.3</v>
      </c>
      <c r="AR64">
        <v>0.6</v>
      </c>
      <c r="AS64">
        <v>0.5</v>
      </c>
    </row>
    <row r="65" spans="1:45" x14ac:dyDescent="0.3">
      <c r="A65" t="s">
        <v>98</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1</v>
      </c>
      <c r="AA65" t="s">
        <v>167</v>
      </c>
      <c r="AB65" t="s">
        <v>167</v>
      </c>
      <c r="AC65" t="s">
        <v>167</v>
      </c>
      <c r="AD65">
        <v>0</v>
      </c>
      <c r="AE65">
        <v>0</v>
      </c>
      <c r="AF65">
        <v>0</v>
      </c>
      <c r="AG65">
        <v>0</v>
      </c>
      <c r="AH65">
        <v>0</v>
      </c>
      <c r="AI65">
        <v>0</v>
      </c>
      <c r="AJ65">
        <v>0</v>
      </c>
      <c r="AK65">
        <v>0</v>
      </c>
      <c r="AL65" s="30">
        <v>0</v>
      </c>
      <c r="AM65">
        <v>0</v>
      </c>
      <c r="AN65">
        <v>0</v>
      </c>
      <c r="AO65">
        <v>0</v>
      </c>
      <c r="AP65">
        <v>1</v>
      </c>
      <c r="AQ65" t="s">
        <v>167</v>
      </c>
      <c r="AR65" t="s">
        <v>167</v>
      </c>
      <c r="AS65" t="s">
        <v>167</v>
      </c>
    </row>
    <row r="66" spans="1:45" x14ac:dyDescent="0.3">
      <c r="A66" t="s">
        <v>97</v>
      </c>
      <c r="B66">
        <v>7</v>
      </c>
      <c r="C66">
        <v>6.1</v>
      </c>
      <c r="D66">
        <v>0.5</v>
      </c>
      <c r="E66">
        <v>0.5</v>
      </c>
      <c r="F66">
        <v>13</v>
      </c>
      <c r="G66">
        <v>9.6999999999999993</v>
      </c>
      <c r="H66">
        <v>0.9</v>
      </c>
      <c r="I66">
        <v>0.6</v>
      </c>
      <c r="J66">
        <v>9</v>
      </c>
      <c r="K66">
        <v>6</v>
      </c>
      <c r="L66">
        <v>0.6</v>
      </c>
      <c r="M66">
        <v>0.6</v>
      </c>
      <c r="N66">
        <v>11</v>
      </c>
      <c r="O66">
        <v>6.5</v>
      </c>
      <c r="P66">
        <v>0.6</v>
      </c>
      <c r="Q66">
        <v>0.7</v>
      </c>
      <c r="R66">
        <v>13</v>
      </c>
      <c r="S66">
        <v>8.8000000000000007</v>
      </c>
      <c r="T66">
        <v>0.8</v>
      </c>
      <c r="U66">
        <v>0.6</v>
      </c>
      <c r="V66">
        <v>8</v>
      </c>
      <c r="W66">
        <v>6.5</v>
      </c>
      <c r="X66">
        <v>0.6</v>
      </c>
      <c r="Y66">
        <v>0.6</v>
      </c>
      <c r="Z66">
        <v>9</v>
      </c>
      <c r="AA66">
        <v>10.7</v>
      </c>
      <c r="AB66">
        <v>0.8</v>
      </c>
      <c r="AC66">
        <v>0.5</v>
      </c>
      <c r="AD66">
        <v>9</v>
      </c>
      <c r="AE66">
        <v>9.6999999999999993</v>
      </c>
      <c r="AF66">
        <v>0.8</v>
      </c>
      <c r="AG66">
        <v>0.5</v>
      </c>
      <c r="AH66">
        <v>9</v>
      </c>
      <c r="AI66">
        <v>8.5</v>
      </c>
      <c r="AJ66">
        <v>0.8</v>
      </c>
      <c r="AK66">
        <v>0.6</v>
      </c>
      <c r="AL66" s="30">
        <v>8</v>
      </c>
      <c r="AM66">
        <v>7.8</v>
      </c>
      <c r="AN66">
        <v>0.7</v>
      </c>
      <c r="AO66">
        <v>0.6</v>
      </c>
      <c r="AP66">
        <v>96</v>
      </c>
      <c r="AQ66">
        <v>7.8</v>
      </c>
      <c r="AR66">
        <v>0.7</v>
      </c>
      <c r="AS66">
        <v>0.6</v>
      </c>
    </row>
    <row r="67" spans="1:45" x14ac:dyDescent="0.3">
      <c r="A67" t="s">
        <v>96</v>
      </c>
      <c r="B67">
        <v>14</v>
      </c>
      <c r="C67">
        <v>6.3</v>
      </c>
      <c r="D67">
        <v>1.1000000000000001</v>
      </c>
      <c r="E67">
        <v>1</v>
      </c>
      <c r="F67">
        <v>10</v>
      </c>
      <c r="G67">
        <v>3.9</v>
      </c>
      <c r="H67">
        <v>0.7</v>
      </c>
      <c r="I67">
        <v>1.1000000000000001</v>
      </c>
      <c r="J67">
        <v>13</v>
      </c>
      <c r="K67">
        <v>5.3</v>
      </c>
      <c r="L67">
        <v>0.9</v>
      </c>
      <c r="M67">
        <v>1</v>
      </c>
      <c r="N67">
        <v>19</v>
      </c>
      <c r="O67">
        <v>8.6999999999999993</v>
      </c>
      <c r="P67">
        <v>1.1000000000000001</v>
      </c>
      <c r="Q67">
        <v>0.8</v>
      </c>
      <c r="R67">
        <v>15</v>
      </c>
      <c r="S67">
        <v>9.1</v>
      </c>
      <c r="T67">
        <v>1</v>
      </c>
      <c r="U67">
        <v>0.7</v>
      </c>
      <c r="V67">
        <v>5</v>
      </c>
      <c r="W67">
        <v>3</v>
      </c>
      <c r="X67">
        <v>0.4</v>
      </c>
      <c r="Y67">
        <v>0.8</v>
      </c>
      <c r="Z67">
        <v>5</v>
      </c>
      <c r="AA67">
        <v>3.4</v>
      </c>
      <c r="AB67">
        <v>0.4</v>
      </c>
      <c r="AC67">
        <v>0.8</v>
      </c>
      <c r="AD67">
        <v>9</v>
      </c>
      <c r="AE67">
        <v>6.2</v>
      </c>
      <c r="AF67">
        <v>0.8</v>
      </c>
      <c r="AG67">
        <v>0.8</v>
      </c>
      <c r="AH67">
        <v>10</v>
      </c>
      <c r="AI67">
        <v>6.8</v>
      </c>
      <c r="AJ67">
        <v>0.9</v>
      </c>
      <c r="AK67">
        <v>0.9</v>
      </c>
      <c r="AL67" s="30">
        <v>15</v>
      </c>
      <c r="AM67">
        <v>11.6</v>
      </c>
      <c r="AN67">
        <v>1.3</v>
      </c>
      <c r="AO67">
        <v>0.8</v>
      </c>
      <c r="AP67">
        <v>115</v>
      </c>
      <c r="AQ67">
        <v>6.2</v>
      </c>
      <c r="AR67">
        <v>0.9</v>
      </c>
      <c r="AS67">
        <v>0.9</v>
      </c>
    </row>
    <row r="68" spans="1:45" x14ac:dyDescent="0.3">
      <c r="A68" t="s">
        <v>95</v>
      </c>
      <c r="B68">
        <v>7</v>
      </c>
      <c r="C68">
        <v>8</v>
      </c>
      <c r="D68">
        <v>0.5</v>
      </c>
      <c r="E68">
        <v>0.4</v>
      </c>
      <c r="F68">
        <v>2</v>
      </c>
      <c r="G68" t="s">
        <v>167</v>
      </c>
      <c r="H68" t="s">
        <v>167</v>
      </c>
      <c r="I68">
        <v>0.4</v>
      </c>
      <c r="J68">
        <v>5</v>
      </c>
      <c r="K68">
        <v>4.5999999999999996</v>
      </c>
      <c r="L68">
        <v>0.3</v>
      </c>
      <c r="M68">
        <v>0.4</v>
      </c>
      <c r="N68">
        <v>5</v>
      </c>
      <c r="O68">
        <v>4.2</v>
      </c>
      <c r="P68">
        <v>0.3</v>
      </c>
      <c r="Q68">
        <v>0.5</v>
      </c>
      <c r="R68">
        <v>9</v>
      </c>
      <c r="S68">
        <v>7.5</v>
      </c>
      <c r="T68">
        <v>0.6</v>
      </c>
      <c r="U68">
        <v>0.5</v>
      </c>
      <c r="V68">
        <v>7</v>
      </c>
      <c r="W68">
        <v>6.7</v>
      </c>
      <c r="X68">
        <v>0.5</v>
      </c>
      <c r="Y68">
        <v>0.5</v>
      </c>
      <c r="Z68">
        <v>13</v>
      </c>
      <c r="AA68">
        <v>13</v>
      </c>
      <c r="AB68">
        <v>1.1000000000000001</v>
      </c>
      <c r="AC68">
        <v>0.5</v>
      </c>
      <c r="AD68">
        <v>1</v>
      </c>
      <c r="AE68" t="s">
        <v>167</v>
      </c>
      <c r="AF68" t="s">
        <v>167</v>
      </c>
      <c r="AG68">
        <v>0.5</v>
      </c>
      <c r="AH68">
        <v>4</v>
      </c>
      <c r="AI68" t="s">
        <v>167</v>
      </c>
      <c r="AJ68" t="s">
        <v>167</v>
      </c>
      <c r="AK68">
        <v>0.5</v>
      </c>
      <c r="AL68" s="30">
        <v>6</v>
      </c>
      <c r="AM68">
        <v>7.9</v>
      </c>
      <c r="AN68">
        <v>0.5</v>
      </c>
      <c r="AO68">
        <v>0.4</v>
      </c>
      <c r="AP68">
        <v>59</v>
      </c>
      <c r="AQ68">
        <v>6.1</v>
      </c>
      <c r="AR68">
        <v>0.4</v>
      </c>
      <c r="AS68">
        <v>0.5</v>
      </c>
    </row>
    <row r="69" spans="1:45" x14ac:dyDescent="0.3">
      <c r="A69" t="s">
        <v>94</v>
      </c>
      <c r="B69">
        <v>1</v>
      </c>
      <c r="C69" t="s">
        <v>167</v>
      </c>
      <c r="D69" t="s">
        <v>167</v>
      </c>
      <c r="E69">
        <v>0.1</v>
      </c>
      <c r="F69">
        <v>0</v>
      </c>
      <c r="G69">
        <v>0</v>
      </c>
      <c r="H69">
        <v>0</v>
      </c>
      <c r="I69">
        <v>0.1</v>
      </c>
      <c r="J69">
        <v>0</v>
      </c>
      <c r="K69">
        <v>0</v>
      </c>
      <c r="L69">
        <v>0</v>
      </c>
      <c r="M69">
        <v>0.1</v>
      </c>
      <c r="N69">
        <v>3</v>
      </c>
      <c r="O69" t="s">
        <v>167</v>
      </c>
      <c r="P69" t="s">
        <v>167</v>
      </c>
      <c r="Q69">
        <v>0.1</v>
      </c>
      <c r="R69">
        <v>1</v>
      </c>
      <c r="S69" t="s">
        <v>167</v>
      </c>
      <c r="T69" t="s">
        <v>167</v>
      </c>
      <c r="U69">
        <v>0.1</v>
      </c>
      <c r="V69">
        <v>1</v>
      </c>
      <c r="W69" t="s">
        <v>167</v>
      </c>
      <c r="X69" t="s">
        <v>167</v>
      </c>
      <c r="Y69">
        <v>0.1</v>
      </c>
      <c r="Z69">
        <v>1</v>
      </c>
      <c r="AA69" t="s">
        <v>167</v>
      </c>
      <c r="AB69" t="s">
        <v>167</v>
      </c>
      <c r="AC69">
        <v>0.1</v>
      </c>
      <c r="AD69">
        <v>0</v>
      </c>
      <c r="AE69">
        <v>0</v>
      </c>
      <c r="AF69">
        <v>0</v>
      </c>
      <c r="AG69">
        <v>0.1</v>
      </c>
      <c r="AH69">
        <v>0</v>
      </c>
      <c r="AI69">
        <v>0</v>
      </c>
      <c r="AJ69">
        <v>0</v>
      </c>
      <c r="AK69">
        <v>0.1</v>
      </c>
      <c r="AL69" s="30">
        <v>0</v>
      </c>
      <c r="AM69">
        <v>0</v>
      </c>
      <c r="AN69">
        <v>0</v>
      </c>
      <c r="AO69">
        <v>0.1</v>
      </c>
      <c r="AP69">
        <v>7</v>
      </c>
      <c r="AQ69">
        <v>3.5</v>
      </c>
      <c r="AR69">
        <v>0.1</v>
      </c>
      <c r="AS69">
        <v>0.1</v>
      </c>
    </row>
    <row r="70" spans="1:45" x14ac:dyDescent="0.3">
      <c r="A70" t="s">
        <v>93</v>
      </c>
      <c r="B70">
        <v>280</v>
      </c>
      <c r="C70">
        <v>6.2</v>
      </c>
      <c r="D70">
        <v>21.8</v>
      </c>
      <c r="E70">
        <v>20.6</v>
      </c>
      <c r="F70">
        <v>287</v>
      </c>
      <c r="G70">
        <v>6</v>
      </c>
      <c r="H70">
        <v>19.8</v>
      </c>
      <c r="I70">
        <v>20.3</v>
      </c>
      <c r="J70">
        <v>299</v>
      </c>
      <c r="K70">
        <v>6</v>
      </c>
      <c r="L70">
        <v>20.5</v>
      </c>
      <c r="M70">
        <v>20.399999999999999</v>
      </c>
      <c r="N70">
        <v>378</v>
      </c>
      <c r="O70">
        <v>6.4</v>
      </c>
      <c r="P70">
        <v>21.8</v>
      </c>
      <c r="Q70">
        <v>22.8</v>
      </c>
      <c r="R70">
        <v>394</v>
      </c>
      <c r="S70">
        <v>6.6</v>
      </c>
      <c r="T70">
        <v>25.1</v>
      </c>
      <c r="U70">
        <v>24.2</v>
      </c>
      <c r="V70">
        <v>295</v>
      </c>
      <c r="W70">
        <v>6.4</v>
      </c>
      <c r="X70">
        <v>21.9</v>
      </c>
      <c r="Y70">
        <v>22</v>
      </c>
      <c r="Z70">
        <v>212</v>
      </c>
      <c r="AA70">
        <v>6</v>
      </c>
      <c r="AB70">
        <v>17.899999999999999</v>
      </c>
      <c r="AC70">
        <v>19.100000000000001</v>
      </c>
      <c r="AD70">
        <v>196</v>
      </c>
      <c r="AE70">
        <v>6.3</v>
      </c>
      <c r="AF70">
        <v>17.600000000000001</v>
      </c>
      <c r="AG70">
        <v>18</v>
      </c>
      <c r="AH70">
        <v>223</v>
      </c>
      <c r="AI70">
        <v>7</v>
      </c>
      <c r="AJ70">
        <v>19.399999999999999</v>
      </c>
      <c r="AK70">
        <v>18.8</v>
      </c>
      <c r="AL70" s="30">
        <v>185</v>
      </c>
      <c r="AM70">
        <v>5.9</v>
      </c>
      <c r="AN70">
        <v>15.8</v>
      </c>
      <c r="AO70">
        <v>18.2</v>
      </c>
      <c r="AP70" s="1">
        <v>2749</v>
      </c>
      <c r="AQ70">
        <v>6.3</v>
      </c>
      <c r="AR70">
        <v>20.399999999999999</v>
      </c>
      <c r="AS70">
        <v>20.7</v>
      </c>
    </row>
    <row r="71" spans="1:45" x14ac:dyDescent="0.3">
      <c r="A71" t="s">
        <v>92</v>
      </c>
      <c r="B71">
        <v>10</v>
      </c>
      <c r="C71">
        <v>6.1</v>
      </c>
      <c r="D71">
        <v>0.8</v>
      </c>
      <c r="E71">
        <v>0.7</v>
      </c>
      <c r="F71">
        <v>9</v>
      </c>
      <c r="G71">
        <v>5.7</v>
      </c>
      <c r="H71">
        <v>0.6</v>
      </c>
      <c r="I71">
        <v>0.7</v>
      </c>
      <c r="J71">
        <v>12</v>
      </c>
      <c r="K71">
        <v>7.1</v>
      </c>
      <c r="L71">
        <v>0.8</v>
      </c>
      <c r="M71">
        <v>0.7</v>
      </c>
      <c r="N71">
        <v>9</v>
      </c>
      <c r="O71">
        <v>5.8</v>
      </c>
      <c r="P71">
        <v>0.5</v>
      </c>
      <c r="Q71">
        <v>0.6</v>
      </c>
      <c r="R71">
        <v>9</v>
      </c>
      <c r="S71">
        <v>5.9</v>
      </c>
      <c r="T71">
        <v>0.6</v>
      </c>
      <c r="U71">
        <v>0.6</v>
      </c>
      <c r="V71">
        <v>18</v>
      </c>
      <c r="W71">
        <v>9.6999999999999993</v>
      </c>
      <c r="X71">
        <v>1.3</v>
      </c>
      <c r="Y71">
        <v>0.9</v>
      </c>
      <c r="Z71">
        <v>8</v>
      </c>
      <c r="AA71">
        <v>5.8</v>
      </c>
      <c r="AB71">
        <v>0.7</v>
      </c>
      <c r="AC71">
        <v>0.7</v>
      </c>
      <c r="AD71">
        <v>7</v>
      </c>
      <c r="AE71">
        <v>6.9</v>
      </c>
      <c r="AF71">
        <v>0.6</v>
      </c>
      <c r="AG71">
        <v>0.6</v>
      </c>
      <c r="AH71">
        <v>6</v>
      </c>
      <c r="AI71">
        <v>4.8</v>
      </c>
      <c r="AJ71">
        <v>0.5</v>
      </c>
      <c r="AK71">
        <v>0.7</v>
      </c>
      <c r="AL71" s="30">
        <v>7</v>
      </c>
      <c r="AM71">
        <v>5.3</v>
      </c>
      <c r="AN71">
        <v>0.6</v>
      </c>
      <c r="AO71">
        <v>0.8</v>
      </c>
      <c r="AP71">
        <v>95</v>
      </c>
      <c r="AQ71">
        <v>6.4</v>
      </c>
      <c r="AR71">
        <v>0.7</v>
      </c>
      <c r="AS71">
        <v>0.7</v>
      </c>
    </row>
    <row r="72" spans="1:45" x14ac:dyDescent="0.3">
      <c r="A72" t="s">
        <v>91</v>
      </c>
      <c r="B72">
        <v>54</v>
      </c>
      <c r="C72">
        <v>4</v>
      </c>
      <c r="D72">
        <v>4.2</v>
      </c>
      <c r="E72">
        <v>6.1</v>
      </c>
      <c r="F72">
        <v>73</v>
      </c>
      <c r="G72">
        <v>5.2</v>
      </c>
      <c r="H72">
        <v>5</v>
      </c>
      <c r="I72">
        <v>5.9</v>
      </c>
      <c r="J72">
        <v>66</v>
      </c>
      <c r="K72">
        <v>4.7</v>
      </c>
      <c r="L72">
        <v>4.5</v>
      </c>
      <c r="M72">
        <v>5.8</v>
      </c>
      <c r="N72">
        <v>105</v>
      </c>
      <c r="O72">
        <v>7.3</v>
      </c>
      <c r="P72">
        <v>6</v>
      </c>
      <c r="Q72">
        <v>5.6</v>
      </c>
      <c r="R72">
        <v>91</v>
      </c>
      <c r="S72">
        <v>7.2</v>
      </c>
      <c r="T72">
        <v>5.8</v>
      </c>
      <c r="U72">
        <v>5.2</v>
      </c>
      <c r="V72">
        <v>90</v>
      </c>
      <c r="W72">
        <v>7.6</v>
      </c>
      <c r="X72">
        <v>6.7</v>
      </c>
      <c r="Y72">
        <v>5.7</v>
      </c>
      <c r="Z72">
        <v>64</v>
      </c>
      <c r="AA72">
        <v>6.1</v>
      </c>
      <c r="AB72">
        <v>5.4</v>
      </c>
      <c r="AC72">
        <v>5.6</v>
      </c>
      <c r="AD72">
        <v>92</v>
      </c>
      <c r="AE72">
        <v>8.8000000000000007</v>
      </c>
      <c r="AF72">
        <v>8.3000000000000007</v>
      </c>
      <c r="AG72">
        <v>6</v>
      </c>
      <c r="AH72">
        <v>56</v>
      </c>
      <c r="AI72">
        <v>5.6</v>
      </c>
      <c r="AJ72">
        <v>4.9000000000000004</v>
      </c>
      <c r="AK72">
        <v>5.9</v>
      </c>
      <c r="AL72" s="30">
        <v>63</v>
      </c>
      <c r="AM72">
        <v>5.8</v>
      </c>
      <c r="AN72">
        <v>5.4</v>
      </c>
      <c r="AO72">
        <v>6.3</v>
      </c>
      <c r="AP72">
        <v>754</v>
      </c>
      <c r="AQ72">
        <v>6.2</v>
      </c>
      <c r="AR72">
        <v>5.6</v>
      </c>
      <c r="AS72">
        <v>5.8</v>
      </c>
    </row>
    <row r="73" spans="1:45" x14ac:dyDescent="0.3">
      <c r="A73" t="s">
        <v>90</v>
      </c>
      <c r="B73">
        <v>0</v>
      </c>
      <c r="C73">
        <v>0</v>
      </c>
      <c r="D73">
        <v>0</v>
      </c>
      <c r="E73">
        <v>0</v>
      </c>
      <c r="F73">
        <v>1</v>
      </c>
      <c r="G73" t="s">
        <v>167</v>
      </c>
      <c r="H73" t="s">
        <v>167</v>
      </c>
      <c r="I73" t="s">
        <v>167</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s="30">
        <v>0</v>
      </c>
      <c r="AM73">
        <v>0</v>
      </c>
      <c r="AN73">
        <v>0</v>
      </c>
      <c r="AO73" t="s">
        <v>167</v>
      </c>
      <c r="AP73">
        <v>1</v>
      </c>
      <c r="AQ73" t="s">
        <v>167</v>
      </c>
      <c r="AR73" t="s">
        <v>167</v>
      </c>
      <c r="AS73" t="s">
        <v>167</v>
      </c>
    </row>
    <row r="74" spans="1:45" x14ac:dyDescent="0.3">
      <c r="A74" t="s">
        <v>89</v>
      </c>
      <c r="B74">
        <v>1</v>
      </c>
      <c r="C74" t="s">
        <v>167</v>
      </c>
      <c r="D74" t="s">
        <v>167</v>
      </c>
      <c r="E74" t="s">
        <v>167</v>
      </c>
      <c r="F74">
        <v>0</v>
      </c>
      <c r="G74">
        <v>0</v>
      </c>
      <c r="H74">
        <v>0</v>
      </c>
      <c r="I74" t="s">
        <v>167</v>
      </c>
      <c r="J74">
        <v>0</v>
      </c>
      <c r="K74">
        <v>0</v>
      </c>
      <c r="L74">
        <v>0</v>
      </c>
      <c r="M74" t="s">
        <v>167</v>
      </c>
      <c r="N74">
        <v>0</v>
      </c>
      <c r="O74">
        <v>0</v>
      </c>
      <c r="P74">
        <v>0</v>
      </c>
      <c r="Q74" t="s">
        <v>167</v>
      </c>
      <c r="R74">
        <v>0</v>
      </c>
      <c r="S74">
        <v>0</v>
      </c>
      <c r="T74">
        <v>0</v>
      </c>
      <c r="U74">
        <v>0</v>
      </c>
      <c r="V74">
        <v>1</v>
      </c>
      <c r="W74" t="s">
        <v>167</v>
      </c>
      <c r="X74" t="s">
        <v>167</v>
      </c>
      <c r="Y74">
        <v>0</v>
      </c>
      <c r="Z74">
        <v>0</v>
      </c>
      <c r="AA74">
        <v>0</v>
      </c>
      <c r="AB74">
        <v>0</v>
      </c>
      <c r="AC74" t="s">
        <v>167</v>
      </c>
      <c r="AD74">
        <v>0</v>
      </c>
      <c r="AE74">
        <v>0</v>
      </c>
      <c r="AF74">
        <v>0</v>
      </c>
      <c r="AG74" t="s">
        <v>167</v>
      </c>
      <c r="AH74">
        <v>0</v>
      </c>
      <c r="AI74">
        <v>0</v>
      </c>
      <c r="AJ74">
        <v>0</v>
      </c>
      <c r="AK74">
        <v>0</v>
      </c>
      <c r="AL74" s="30">
        <v>1</v>
      </c>
      <c r="AM74" t="s">
        <v>167</v>
      </c>
      <c r="AN74" t="s">
        <v>167</v>
      </c>
      <c r="AO74">
        <v>0.1</v>
      </c>
      <c r="AP74">
        <v>3</v>
      </c>
      <c r="AQ74" t="s">
        <v>167</v>
      </c>
      <c r="AR74" t="s">
        <v>167</v>
      </c>
      <c r="AS74">
        <v>0</v>
      </c>
    </row>
    <row r="75" spans="1:45" x14ac:dyDescent="0.3">
      <c r="A75" t="s">
        <v>88</v>
      </c>
      <c r="B75">
        <v>0</v>
      </c>
      <c r="C75">
        <v>0</v>
      </c>
      <c r="D75">
        <v>0</v>
      </c>
      <c r="E75" t="s">
        <v>167</v>
      </c>
      <c r="F75">
        <v>1</v>
      </c>
      <c r="G75" t="s">
        <v>167</v>
      </c>
      <c r="H75" t="s">
        <v>167</v>
      </c>
      <c r="I75">
        <v>0</v>
      </c>
      <c r="J75">
        <v>1</v>
      </c>
      <c r="K75" t="s">
        <v>167</v>
      </c>
      <c r="L75" t="s">
        <v>167</v>
      </c>
      <c r="M75">
        <v>0.1</v>
      </c>
      <c r="N75">
        <v>2</v>
      </c>
      <c r="O75" t="s">
        <v>167</v>
      </c>
      <c r="P75" t="s">
        <v>167</v>
      </c>
      <c r="Q75">
        <v>0.1</v>
      </c>
      <c r="R75">
        <v>2</v>
      </c>
      <c r="S75" t="s">
        <v>167</v>
      </c>
      <c r="T75" t="s">
        <v>167</v>
      </c>
      <c r="U75">
        <v>0</v>
      </c>
      <c r="V75">
        <v>0</v>
      </c>
      <c r="W75">
        <v>0</v>
      </c>
      <c r="X75">
        <v>0</v>
      </c>
      <c r="Y75">
        <v>0.1</v>
      </c>
      <c r="Z75">
        <v>1</v>
      </c>
      <c r="AA75" t="s">
        <v>167</v>
      </c>
      <c r="AB75" t="s">
        <v>167</v>
      </c>
      <c r="AC75">
        <v>0</v>
      </c>
      <c r="AD75">
        <v>1</v>
      </c>
      <c r="AE75" t="s">
        <v>167</v>
      </c>
      <c r="AF75" t="s">
        <v>167</v>
      </c>
      <c r="AG75">
        <v>0.1</v>
      </c>
      <c r="AH75">
        <v>2</v>
      </c>
      <c r="AI75" t="s">
        <v>167</v>
      </c>
      <c r="AJ75" t="s">
        <v>167</v>
      </c>
      <c r="AK75">
        <v>0</v>
      </c>
      <c r="AL75" s="30">
        <v>3</v>
      </c>
      <c r="AM75" t="s">
        <v>167</v>
      </c>
      <c r="AN75" t="s">
        <v>167</v>
      </c>
      <c r="AO75">
        <v>0</v>
      </c>
      <c r="AP75">
        <v>13</v>
      </c>
      <c r="AQ75">
        <v>13.5</v>
      </c>
      <c r="AR75">
        <v>0.1</v>
      </c>
      <c r="AS75">
        <v>0</v>
      </c>
    </row>
    <row r="76" spans="1:45" x14ac:dyDescent="0.3">
      <c r="A76" t="s">
        <v>87</v>
      </c>
      <c r="B76">
        <v>1</v>
      </c>
      <c r="C76" t="s">
        <v>167</v>
      </c>
      <c r="D76" t="s">
        <v>167</v>
      </c>
      <c r="E76">
        <v>0.1</v>
      </c>
      <c r="F76">
        <v>1</v>
      </c>
      <c r="G76" t="s">
        <v>167</v>
      </c>
      <c r="H76" t="s">
        <v>167</v>
      </c>
      <c r="I76">
        <v>0.1</v>
      </c>
      <c r="J76">
        <v>1</v>
      </c>
      <c r="K76" t="s">
        <v>167</v>
      </c>
      <c r="L76" t="s">
        <v>167</v>
      </c>
      <c r="M76">
        <v>0.1</v>
      </c>
      <c r="N76">
        <v>0</v>
      </c>
      <c r="O76">
        <v>0</v>
      </c>
      <c r="P76">
        <v>0</v>
      </c>
      <c r="Q76">
        <v>0.1</v>
      </c>
      <c r="R76">
        <v>1</v>
      </c>
      <c r="S76" t="s">
        <v>167</v>
      </c>
      <c r="T76" t="s">
        <v>167</v>
      </c>
      <c r="U76">
        <v>0.1</v>
      </c>
      <c r="V76">
        <v>2</v>
      </c>
      <c r="W76" t="s">
        <v>167</v>
      </c>
      <c r="X76" t="s">
        <v>167</v>
      </c>
      <c r="Y76">
        <v>0.1</v>
      </c>
      <c r="Z76">
        <v>2</v>
      </c>
      <c r="AA76" t="s">
        <v>167</v>
      </c>
      <c r="AB76" t="s">
        <v>167</v>
      </c>
      <c r="AC76">
        <v>0.1</v>
      </c>
      <c r="AD76">
        <v>0</v>
      </c>
      <c r="AE76">
        <v>0</v>
      </c>
      <c r="AF76">
        <v>0</v>
      </c>
      <c r="AG76">
        <v>0.1</v>
      </c>
      <c r="AH76">
        <v>0</v>
      </c>
      <c r="AI76">
        <v>0</v>
      </c>
      <c r="AJ76">
        <v>0</v>
      </c>
      <c r="AK76">
        <v>0.1</v>
      </c>
      <c r="AL76" s="30">
        <v>2</v>
      </c>
      <c r="AM76" t="s">
        <v>167</v>
      </c>
      <c r="AN76" t="s">
        <v>167</v>
      </c>
      <c r="AO76">
        <v>0.1</v>
      </c>
      <c r="AP76">
        <v>10</v>
      </c>
      <c r="AQ76">
        <v>5.2</v>
      </c>
      <c r="AR76">
        <v>0.1</v>
      </c>
      <c r="AS76">
        <v>0.1</v>
      </c>
    </row>
    <row r="77" spans="1:45" x14ac:dyDescent="0.3">
      <c r="A77" t="s">
        <v>86</v>
      </c>
      <c r="B77">
        <v>0</v>
      </c>
      <c r="C77">
        <v>0</v>
      </c>
      <c r="D77">
        <v>0</v>
      </c>
      <c r="E77" t="s">
        <v>167</v>
      </c>
      <c r="F77">
        <v>0</v>
      </c>
      <c r="G77">
        <v>0</v>
      </c>
      <c r="H77">
        <v>0</v>
      </c>
      <c r="I77">
        <v>0</v>
      </c>
      <c r="J77">
        <v>0</v>
      </c>
      <c r="K77">
        <v>0</v>
      </c>
      <c r="L77">
        <v>0</v>
      </c>
      <c r="M77" t="s">
        <v>167</v>
      </c>
      <c r="N77">
        <v>0</v>
      </c>
      <c r="O77">
        <v>0</v>
      </c>
      <c r="P77">
        <v>0</v>
      </c>
      <c r="Q77" t="s">
        <v>167</v>
      </c>
      <c r="R77">
        <v>1</v>
      </c>
      <c r="S77" t="s">
        <v>167</v>
      </c>
      <c r="T77" t="s">
        <v>167</v>
      </c>
      <c r="U77">
        <v>0</v>
      </c>
      <c r="V77">
        <v>0</v>
      </c>
      <c r="W77">
        <v>0</v>
      </c>
      <c r="X77">
        <v>0</v>
      </c>
      <c r="Y77" t="s">
        <v>167</v>
      </c>
      <c r="Z77">
        <v>0</v>
      </c>
      <c r="AA77">
        <v>0</v>
      </c>
      <c r="AB77">
        <v>0</v>
      </c>
      <c r="AC77" t="s">
        <v>167</v>
      </c>
      <c r="AD77">
        <v>0</v>
      </c>
      <c r="AE77">
        <v>0</v>
      </c>
      <c r="AF77">
        <v>0</v>
      </c>
      <c r="AG77">
        <v>0</v>
      </c>
      <c r="AH77">
        <v>0</v>
      </c>
      <c r="AI77">
        <v>0</v>
      </c>
      <c r="AJ77">
        <v>0</v>
      </c>
      <c r="AK77" t="s">
        <v>167</v>
      </c>
      <c r="AL77" s="30">
        <v>2</v>
      </c>
      <c r="AM77" t="s">
        <v>167</v>
      </c>
      <c r="AN77" t="s">
        <v>167</v>
      </c>
      <c r="AO77" t="s">
        <v>167</v>
      </c>
      <c r="AP77">
        <v>3</v>
      </c>
      <c r="AQ77" t="s">
        <v>167</v>
      </c>
      <c r="AR77" t="s">
        <v>167</v>
      </c>
      <c r="AS77">
        <v>0</v>
      </c>
    </row>
    <row r="78" spans="1:45" x14ac:dyDescent="0.3">
      <c r="A78" t="s">
        <v>85</v>
      </c>
      <c r="B78">
        <v>21</v>
      </c>
      <c r="C78">
        <v>10.7</v>
      </c>
      <c r="D78">
        <v>1.6</v>
      </c>
      <c r="E78">
        <v>0.9</v>
      </c>
      <c r="F78">
        <v>16</v>
      </c>
      <c r="G78">
        <v>7.5</v>
      </c>
      <c r="H78">
        <v>1.1000000000000001</v>
      </c>
      <c r="I78">
        <v>0.9</v>
      </c>
      <c r="J78">
        <v>13</v>
      </c>
      <c r="K78">
        <v>5.5</v>
      </c>
      <c r="L78">
        <v>0.9</v>
      </c>
      <c r="M78">
        <v>1</v>
      </c>
      <c r="N78">
        <v>15</v>
      </c>
      <c r="O78">
        <v>5.8</v>
      </c>
      <c r="P78">
        <v>0.9</v>
      </c>
      <c r="Q78">
        <v>1</v>
      </c>
      <c r="R78">
        <v>22</v>
      </c>
      <c r="S78">
        <v>9.1999999999999993</v>
      </c>
      <c r="T78">
        <v>1.4</v>
      </c>
      <c r="U78">
        <v>1</v>
      </c>
      <c r="V78">
        <v>16</v>
      </c>
      <c r="W78">
        <v>8</v>
      </c>
      <c r="X78">
        <v>1.2</v>
      </c>
      <c r="Y78">
        <v>0.9</v>
      </c>
      <c r="Z78">
        <v>15</v>
      </c>
      <c r="AA78">
        <v>6.3</v>
      </c>
      <c r="AB78">
        <v>1.3</v>
      </c>
      <c r="AC78">
        <v>1.3</v>
      </c>
      <c r="AD78">
        <v>17</v>
      </c>
      <c r="AE78">
        <v>8.4</v>
      </c>
      <c r="AF78">
        <v>1.5</v>
      </c>
      <c r="AG78">
        <v>1.2</v>
      </c>
      <c r="AH78">
        <v>10</v>
      </c>
      <c r="AI78">
        <v>6</v>
      </c>
      <c r="AJ78">
        <v>0.9</v>
      </c>
      <c r="AK78">
        <v>1</v>
      </c>
      <c r="AL78" s="30">
        <v>7</v>
      </c>
      <c r="AM78">
        <v>3.3</v>
      </c>
      <c r="AN78">
        <v>0.6</v>
      </c>
      <c r="AO78">
        <v>1.2</v>
      </c>
      <c r="AP78">
        <v>152</v>
      </c>
      <c r="AQ78">
        <v>7</v>
      </c>
      <c r="AR78">
        <v>1.1000000000000001</v>
      </c>
      <c r="AS78">
        <v>1</v>
      </c>
    </row>
    <row r="79" spans="1:45" x14ac:dyDescent="0.3">
      <c r="A79" t="s">
        <v>84</v>
      </c>
      <c r="B79">
        <v>13</v>
      </c>
      <c r="C79">
        <v>8.8000000000000007</v>
      </c>
      <c r="D79">
        <v>1</v>
      </c>
      <c r="E79">
        <v>0.7</v>
      </c>
      <c r="F79">
        <v>12</v>
      </c>
      <c r="G79">
        <v>6.3</v>
      </c>
      <c r="H79">
        <v>0.8</v>
      </c>
      <c r="I79">
        <v>0.8</v>
      </c>
      <c r="J79">
        <v>11</v>
      </c>
      <c r="K79">
        <v>5.9</v>
      </c>
      <c r="L79">
        <v>0.8</v>
      </c>
      <c r="M79">
        <v>0.8</v>
      </c>
      <c r="N79">
        <v>22</v>
      </c>
      <c r="O79">
        <v>9.8000000000000007</v>
      </c>
      <c r="P79">
        <v>1.3</v>
      </c>
      <c r="Q79">
        <v>0.9</v>
      </c>
      <c r="R79">
        <v>7</v>
      </c>
      <c r="S79">
        <v>3.6</v>
      </c>
      <c r="T79">
        <v>0.4</v>
      </c>
      <c r="U79">
        <v>0.8</v>
      </c>
      <c r="V79">
        <v>8</v>
      </c>
      <c r="W79">
        <v>4</v>
      </c>
      <c r="X79">
        <v>0.6</v>
      </c>
      <c r="Y79">
        <v>0.9</v>
      </c>
      <c r="Z79">
        <v>13</v>
      </c>
      <c r="AA79">
        <v>6.7</v>
      </c>
      <c r="AB79">
        <v>1.1000000000000001</v>
      </c>
      <c r="AC79">
        <v>1</v>
      </c>
      <c r="AD79">
        <v>10</v>
      </c>
      <c r="AE79">
        <v>5.3</v>
      </c>
      <c r="AF79">
        <v>0.9</v>
      </c>
      <c r="AG79">
        <v>1.1000000000000001</v>
      </c>
      <c r="AH79">
        <v>17</v>
      </c>
      <c r="AI79">
        <v>9.6</v>
      </c>
      <c r="AJ79">
        <v>1.5</v>
      </c>
      <c r="AK79">
        <v>1.1000000000000001</v>
      </c>
      <c r="AL79" s="30">
        <v>4</v>
      </c>
      <c r="AM79" t="s">
        <v>167</v>
      </c>
      <c r="AN79" t="s">
        <v>167</v>
      </c>
      <c r="AO79">
        <v>0.9</v>
      </c>
      <c r="AP79">
        <v>117</v>
      </c>
      <c r="AQ79">
        <v>6.3</v>
      </c>
      <c r="AR79">
        <v>0.9</v>
      </c>
      <c r="AS79">
        <v>0.9</v>
      </c>
    </row>
    <row r="80" spans="1:45" x14ac:dyDescent="0.3">
      <c r="A80" t="s">
        <v>83</v>
      </c>
      <c r="B80">
        <v>0</v>
      </c>
      <c r="C80">
        <v>0</v>
      </c>
      <c r="D80">
        <v>0</v>
      </c>
      <c r="E80">
        <v>0</v>
      </c>
      <c r="F80">
        <v>0</v>
      </c>
      <c r="G80">
        <v>0</v>
      </c>
      <c r="H80">
        <v>0</v>
      </c>
      <c r="I80">
        <v>0</v>
      </c>
      <c r="J80">
        <v>2</v>
      </c>
      <c r="K80" t="s">
        <v>167</v>
      </c>
      <c r="L80" t="s">
        <v>167</v>
      </c>
      <c r="M80">
        <v>0</v>
      </c>
      <c r="N80">
        <v>3</v>
      </c>
      <c r="O80" t="s">
        <v>167</v>
      </c>
      <c r="P80" t="s">
        <v>167</v>
      </c>
      <c r="Q80">
        <v>0</v>
      </c>
      <c r="R80">
        <v>0</v>
      </c>
      <c r="S80">
        <v>0</v>
      </c>
      <c r="T80">
        <v>0</v>
      </c>
      <c r="U80" t="s">
        <v>167</v>
      </c>
      <c r="V80">
        <v>0</v>
      </c>
      <c r="W80">
        <v>0</v>
      </c>
      <c r="X80">
        <v>0</v>
      </c>
      <c r="Y80">
        <v>0</v>
      </c>
      <c r="Z80">
        <v>4</v>
      </c>
      <c r="AA80" t="s">
        <v>167</v>
      </c>
      <c r="AB80" t="s">
        <v>167</v>
      </c>
      <c r="AC80">
        <v>0</v>
      </c>
      <c r="AD80">
        <v>0</v>
      </c>
      <c r="AE80">
        <v>0</v>
      </c>
      <c r="AF80">
        <v>0</v>
      </c>
      <c r="AG80" t="s">
        <v>167</v>
      </c>
      <c r="AH80">
        <v>0</v>
      </c>
      <c r="AI80">
        <v>0</v>
      </c>
      <c r="AJ80">
        <v>0</v>
      </c>
      <c r="AK80" t="s">
        <v>167</v>
      </c>
      <c r="AL80" s="30">
        <v>1</v>
      </c>
      <c r="AM80" t="s">
        <v>167</v>
      </c>
      <c r="AN80" t="s">
        <v>167</v>
      </c>
      <c r="AO80" t="s">
        <v>167</v>
      </c>
      <c r="AP80">
        <v>10</v>
      </c>
      <c r="AQ80">
        <v>20.8</v>
      </c>
      <c r="AR80">
        <v>0.1</v>
      </c>
      <c r="AS80">
        <v>0</v>
      </c>
    </row>
    <row r="81" spans="1:45" x14ac:dyDescent="0.3">
      <c r="A81" t="s">
        <v>82</v>
      </c>
      <c r="B81">
        <v>2</v>
      </c>
      <c r="C81" t="s">
        <v>167</v>
      </c>
      <c r="D81" t="s">
        <v>167</v>
      </c>
      <c r="E81">
        <v>0.2</v>
      </c>
      <c r="F81">
        <v>6</v>
      </c>
      <c r="G81">
        <v>10.9</v>
      </c>
      <c r="H81">
        <v>0.4</v>
      </c>
      <c r="I81">
        <v>0.2</v>
      </c>
      <c r="J81">
        <v>10</v>
      </c>
      <c r="K81">
        <v>11.8</v>
      </c>
      <c r="L81">
        <v>0.7</v>
      </c>
      <c r="M81">
        <v>0.3</v>
      </c>
      <c r="N81">
        <v>4</v>
      </c>
      <c r="O81" t="s">
        <v>167</v>
      </c>
      <c r="P81" t="s">
        <v>167</v>
      </c>
      <c r="Q81">
        <v>0.4</v>
      </c>
      <c r="R81">
        <v>8</v>
      </c>
      <c r="S81">
        <v>7.5</v>
      </c>
      <c r="T81">
        <v>0.5</v>
      </c>
      <c r="U81">
        <v>0.4</v>
      </c>
      <c r="V81">
        <v>5</v>
      </c>
      <c r="W81">
        <v>4.5999999999999996</v>
      </c>
      <c r="X81">
        <v>0.4</v>
      </c>
      <c r="Y81">
        <v>0.5</v>
      </c>
      <c r="Z81">
        <v>5</v>
      </c>
      <c r="AA81">
        <v>7.6</v>
      </c>
      <c r="AB81">
        <v>0.4</v>
      </c>
      <c r="AC81">
        <v>0.4</v>
      </c>
      <c r="AD81">
        <v>6</v>
      </c>
      <c r="AE81">
        <v>8.1999999999999993</v>
      </c>
      <c r="AF81">
        <v>0.5</v>
      </c>
      <c r="AG81">
        <v>0.4</v>
      </c>
      <c r="AH81">
        <v>7</v>
      </c>
      <c r="AI81">
        <v>11.1</v>
      </c>
      <c r="AJ81">
        <v>0.6</v>
      </c>
      <c r="AK81">
        <v>0.4</v>
      </c>
      <c r="AL81" s="30">
        <v>5</v>
      </c>
      <c r="AM81">
        <v>7.1</v>
      </c>
      <c r="AN81">
        <v>0.4</v>
      </c>
      <c r="AO81">
        <v>0.4</v>
      </c>
      <c r="AP81">
        <v>58</v>
      </c>
      <c r="AQ81">
        <v>7.5</v>
      </c>
      <c r="AR81">
        <v>0.4</v>
      </c>
      <c r="AS81">
        <v>0.4</v>
      </c>
    </row>
    <row r="82" spans="1:45" x14ac:dyDescent="0.3">
      <c r="A82" t="s">
        <v>81</v>
      </c>
      <c r="B82">
        <v>0</v>
      </c>
      <c r="C82">
        <v>0</v>
      </c>
      <c r="D82">
        <v>0</v>
      </c>
      <c r="E82">
        <v>0.1</v>
      </c>
      <c r="F82">
        <v>0</v>
      </c>
      <c r="G82">
        <v>0</v>
      </c>
      <c r="H82">
        <v>0</v>
      </c>
      <c r="I82">
        <v>0.1</v>
      </c>
      <c r="J82">
        <v>2</v>
      </c>
      <c r="K82" t="s">
        <v>167</v>
      </c>
      <c r="L82" t="s">
        <v>167</v>
      </c>
      <c r="M82">
        <v>0.1</v>
      </c>
      <c r="N82">
        <v>1</v>
      </c>
      <c r="O82" t="s">
        <v>167</v>
      </c>
      <c r="P82" t="s">
        <v>167</v>
      </c>
      <c r="Q82">
        <v>0</v>
      </c>
      <c r="R82">
        <v>1</v>
      </c>
      <c r="S82" t="s">
        <v>167</v>
      </c>
      <c r="T82" t="s">
        <v>167</v>
      </c>
      <c r="U82">
        <v>0.1</v>
      </c>
      <c r="V82">
        <v>0</v>
      </c>
      <c r="W82">
        <v>0</v>
      </c>
      <c r="X82">
        <v>0</v>
      </c>
      <c r="Y82">
        <v>0.1</v>
      </c>
      <c r="Z82">
        <v>0</v>
      </c>
      <c r="AA82">
        <v>0</v>
      </c>
      <c r="AB82">
        <v>0</v>
      </c>
      <c r="AC82">
        <v>0.1</v>
      </c>
      <c r="AD82">
        <v>0</v>
      </c>
      <c r="AE82">
        <v>0</v>
      </c>
      <c r="AF82">
        <v>0</v>
      </c>
      <c r="AG82">
        <v>0.1</v>
      </c>
      <c r="AH82">
        <v>1</v>
      </c>
      <c r="AI82" t="s">
        <v>167</v>
      </c>
      <c r="AJ82" t="s">
        <v>167</v>
      </c>
      <c r="AK82">
        <v>0.1</v>
      </c>
      <c r="AL82" s="30">
        <v>0</v>
      </c>
      <c r="AM82">
        <v>0</v>
      </c>
      <c r="AN82">
        <v>0</v>
      </c>
      <c r="AO82">
        <v>0.1</v>
      </c>
      <c r="AP82">
        <v>5</v>
      </c>
      <c r="AQ82">
        <v>3.5</v>
      </c>
      <c r="AR82">
        <v>0</v>
      </c>
      <c r="AS82">
        <v>0.1</v>
      </c>
    </row>
    <row r="83" spans="1:45" x14ac:dyDescent="0.3">
      <c r="A83" t="s">
        <v>80</v>
      </c>
      <c r="B83">
        <v>1</v>
      </c>
      <c r="C83" t="s">
        <v>167</v>
      </c>
      <c r="D83" t="s">
        <v>167</v>
      </c>
      <c r="E83">
        <v>0.2</v>
      </c>
      <c r="F83">
        <v>2</v>
      </c>
      <c r="G83" t="s">
        <v>167</v>
      </c>
      <c r="H83" t="s">
        <v>167</v>
      </c>
      <c r="I83">
        <v>0.2</v>
      </c>
      <c r="J83">
        <v>2</v>
      </c>
      <c r="K83" t="s">
        <v>167</v>
      </c>
      <c r="L83" t="s">
        <v>167</v>
      </c>
      <c r="M83">
        <v>0.2</v>
      </c>
      <c r="N83">
        <v>5</v>
      </c>
      <c r="O83">
        <v>12.2</v>
      </c>
      <c r="P83">
        <v>0.3</v>
      </c>
      <c r="Q83">
        <v>0.2</v>
      </c>
      <c r="R83">
        <v>4</v>
      </c>
      <c r="S83" t="s">
        <v>167</v>
      </c>
      <c r="T83" t="s">
        <v>167</v>
      </c>
      <c r="U83">
        <v>0.2</v>
      </c>
      <c r="V83">
        <v>6</v>
      </c>
      <c r="W83">
        <v>12.2</v>
      </c>
      <c r="X83">
        <v>0.4</v>
      </c>
      <c r="Y83">
        <v>0.2</v>
      </c>
      <c r="Z83">
        <v>5</v>
      </c>
      <c r="AA83">
        <v>11.4</v>
      </c>
      <c r="AB83">
        <v>0.4</v>
      </c>
      <c r="AC83">
        <v>0.2</v>
      </c>
      <c r="AD83">
        <v>1</v>
      </c>
      <c r="AE83" t="s">
        <v>167</v>
      </c>
      <c r="AF83" t="s">
        <v>167</v>
      </c>
      <c r="AG83">
        <v>0.2</v>
      </c>
      <c r="AH83">
        <v>7</v>
      </c>
      <c r="AI83">
        <v>15.9</v>
      </c>
      <c r="AJ83">
        <v>0.6</v>
      </c>
      <c r="AK83">
        <v>0.3</v>
      </c>
      <c r="AL83" s="30">
        <v>2</v>
      </c>
      <c r="AM83" t="s">
        <v>167</v>
      </c>
      <c r="AN83" t="s">
        <v>167</v>
      </c>
      <c r="AO83">
        <v>0.2</v>
      </c>
      <c r="AP83">
        <v>35</v>
      </c>
      <c r="AQ83">
        <v>7.9</v>
      </c>
      <c r="AR83">
        <v>0.3</v>
      </c>
      <c r="AS83">
        <v>0.2</v>
      </c>
    </row>
    <row r="84" spans="1:45" x14ac:dyDescent="0.3">
      <c r="A84" t="s">
        <v>79</v>
      </c>
      <c r="B84">
        <v>1</v>
      </c>
      <c r="C84" t="s">
        <v>167</v>
      </c>
      <c r="D84" t="s">
        <v>167</v>
      </c>
      <c r="E84">
        <v>0</v>
      </c>
      <c r="F84">
        <v>0</v>
      </c>
      <c r="G84">
        <v>0</v>
      </c>
      <c r="H84">
        <v>0</v>
      </c>
      <c r="I84">
        <v>0</v>
      </c>
      <c r="J84">
        <v>0</v>
      </c>
      <c r="K84">
        <v>0</v>
      </c>
      <c r="L84">
        <v>0</v>
      </c>
      <c r="M84">
        <v>0</v>
      </c>
      <c r="N84">
        <v>1</v>
      </c>
      <c r="O84" t="s">
        <v>167</v>
      </c>
      <c r="P84" t="s">
        <v>167</v>
      </c>
      <c r="Q84">
        <v>0</v>
      </c>
      <c r="R84">
        <v>2</v>
      </c>
      <c r="S84" t="s">
        <v>167</v>
      </c>
      <c r="T84" t="s">
        <v>167</v>
      </c>
      <c r="U84">
        <v>0.1</v>
      </c>
      <c r="V84">
        <v>2</v>
      </c>
      <c r="W84" t="s">
        <v>167</v>
      </c>
      <c r="X84" t="s">
        <v>167</v>
      </c>
      <c r="Y84">
        <v>0.1</v>
      </c>
      <c r="Z84">
        <v>0</v>
      </c>
      <c r="AA84">
        <v>0</v>
      </c>
      <c r="AB84">
        <v>0</v>
      </c>
      <c r="AC84">
        <v>0.1</v>
      </c>
      <c r="AD84">
        <v>2</v>
      </c>
      <c r="AE84" t="s">
        <v>167</v>
      </c>
      <c r="AF84" t="s">
        <v>167</v>
      </c>
      <c r="AG84">
        <v>0</v>
      </c>
      <c r="AH84">
        <v>0</v>
      </c>
      <c r="AI84">
        <v>0</v>
      </c>
      <c r="AJ84">
        <v>0</v>
      </c>
      <c r="AK84">
        <v>0.1</v>
      </c>
      <c r="AL84" s="30">
        <v>1</v>
      </c>
      <c r="AM84" t="s">
        <v>167</v>
      </c>
      <c r="AN84" t="s">
        <v>167</v>
      </c>
      <c r="AO84">
        <v>0.1</v>
      </c>
      <c r="AP84">
        <v>9</v>
      </c>
      <c r="AQ84">
        <v>8.6999999999999993</v>
      </c>
      <c r="AR84">
        <v>0.1</v>
      </c>
      <c r="AS84">
        <v>0</v>
      </c>
    </row>
    <row r="85" spans="1:45" x14ac:dyDescent="0.3">
      <c r="A85" t="s">
        <v>78</v>
      </c>
      <c r="B85">
        <v>0</v>
      </c>
      <c r="C85">
        <v>0</v>
      </c>
      <c r="D85">
        <v>0</v>
      </c>
      <c r="E85">
        <v>0.1</v>
      </c>
      <c r="F85">
        <v>0</v>
      </c>
      <c r="G85">
        <v>0</v>
      </c>
      <c r="H85">
        <v>0</v>
      </c>
      <c r="I85">
        <v>0</v>
      </c>
      <c r="J85">
        <v>0</v>
      </c>
      <c r="K85">
        <v>0</v>
      </c>
      <c r="L85">
        <v>0</v>
      </c>
      <c r="M85">
        <v>0</v>
      </c>
      <c r="N85">
        <v>0</v>
      </c>
      <c r="O85">
        <v>0</v>
      </c>
      <c r="P85">
        <v>0</v>
      </c>
      <c r="Q85">
        <v>0</v>
      </c>
      <c r="R85">
        <v>1</v>
      </c>
      <c r="S85" t="s">
        <v>167</v>
      </c>
      <c r="T85" t="s">
        <v>167</v>
      </c>
      <c r="U85">
        <v>0</v>
      </c>
      <c r="V85">
        <v>0</v>
      </c>
      <c r="W85">
        <v>0</v>
      </c>
      <c r="X85">
        <v>0</v>
      </c>
      <c r="Y85">
        <v>0.1</v>
      </c>
      <c r="Z85">
        <v>1</v>
      </c>
      <c r="AA85" t="s">
        <v>167</v>
      </c>
      <c r="AB85" t="s">
        <v>167</v>
      </c>
      <c r="AC85">
        <v>0</v>
      </c>
      <c r="AD85">
        <v>0</v>
      </c>
      <c r="AE85">
        <v>0</v>
      </c>
      <c r="AF85">
        <v>0</v>
      </c>
      <c r="AG85">
        <v>0</v>
      </c>
      <c r="AH85">
        <v>1</v>
      </c>
      <c r="AI85" t="s">
        <v>167</v>
      </c>
      <c r="AJ85" t="s">
        <v>167</v>
      </c>
      <c r="AK85">
        <v>0.1</v>
      </c>
      <c r="AL85" s="30">
        <v>0</v>
      </c>
      <c r="AM85">
        <v>0</v>
      </c>
      <c r="AN85">
        <v>0</v>
      </c>
      <c r="AO85" t="s">
        <v>167</v>
      </c>
      <c r="AP85">
        <v>3</v>
      </c>
      <c r="AQ85" t="s">
        <v>167</v>
      </c>
      <c r="AR85" t="s">
        <v>167</v>
      </c>
      <c r="AS85">
        <v>0</v>
      </c>
    </row>
    <row r="86" spans="1:45" x14ac:dyDescent="0.3">
      <c r="A86" t="s">
        <v>77</v>
      </c>
      <c r="B86">
        <v>1</v>
      </c>
      <c r="C86" t="s">
        <v>167</v>
      </c>
      <c r="D86" t="s">
        <v>167</v>
      </c>
      <c r="E86" t="s">
        <v>167</v>
      </c>
      <c r="F86">
        <v>0</v>
      </c>
      <c r="G86">
        <v>0</v>
      </c>
      <c r="H86">
        <v>0</v>
      </c>
      <c r="I86" t="s">
        <v>167</v>
      </c>
      <c r="J86">
        <v>0</v>
      </c>
      <c r="K86">
        <v>0</v>
      </c>
      <c r="L86">
        <v>0</v>
      </c>
      <c r="M86" t="s">
        <v>167</v>
      </c>
      <c r="N86">
        <v>0</v>
      </c>
      <c r="O86">
        <v>0</v>
      </c>
      <c r="P86">
        <v>0</v>
      </c>
      <c r="Q86" t="s">
        <v>167</v>
      </c>
      <c r="R86">
        <v>0</v>
      </c>
      <c r="S86">
        <v>0</v>
      </c>
      <c r="T86">
        <v>0</v>
      </c>
      <c r="U86" t="s">
        <v>167</v>
      </c>
      <c r="V86">
        <v>0</v>
      </c>
      <c r="W86">
        <v>0</v>
      </c>
      <c r="X86">
        <v>0</v>
      </c>
      <c r="Y86">
        <v>0</v>
      </c>
      <c r="Z86">
        <v>0</v>
      </c>
      <c r="AA86">
        <v>0</v>
      </c>
      <c r="AB86">
        <v>0</v>
      </c>
      <c r="AC86" t="s">
        <v>167</v>
      </c>
      <c r="AD86">
        <v>0</v>
      </c>
      <c r="AE86">
        <v>0</v>
      </c>
      <c r="AF86">
        <v>0</v>
      </c>
      <c r="AG86">
        <v>0</v>
      </c>
      <c r="AH86">
        <v>1</v>
      </c>
      <c r="AI86" t="s">
        <v>167</v>
      </c>
      <c r="AJ86" t="s">
        <v>167</v>
      </c>
      <c r="AK86" t="s">
        <v>167</v>
      </c>
      <c r="AL86" s="30">
        <v>0</v>
      </c>
      <c r="AM86">
        <v>0</v>
      </c>
      <c r="AN86">
        <v>0</v>
      </c>
      <c r="AO86" t="s">
        <v>167</v>
      </c>
      <c r="AP86">
        <v>2</v>
      </c>
      <c r="AQ86" t="s">
        <v>167</v>
      </c>
      <c r="AR86" t="s">
        <v>167</v>
      </c>
      <c r="AS86">
        <v>0</v>
      </c>
    </row>
    <row r="87" spans="1:45" x14ac:dyDescent="0.3">
      <c r="A87" t="s">
        <v>76</v>
      </c>
      <c r="B87">
        <v>0</v>
      </c>
      <c r="C87">
        <v>0</v>
      </c>
      <c r="D87">
        <v>0</v>
      </c>
      <c r="E87">
        <v>0</v>
      </c>
      <c r="F87">
        <v>0</v>
      </c>
      <c r="G87">
        <v>0</v>
      </c>
      <c r="H87">
        <v>0</v>
      </c>
      <c r="I87" t="s">
        <v>167</v>
      </c>
      <c r="J87">
        <v>0</v>
      </c>
      <c r="K87">
        <v>0</v>
      </c>
      <c r="L87">
        <v>0</v>
      </c>
      <c r="M87" t="s">
        <v>167</v>
      </c>
      <c r="N87">
        <v>1</v>
      </c>
      <c r="O87" t="s">
        <v>167</v>
      </c>
      <c r="P87" t="s">
        <v>167</v>
      </c>
      <c r="Q87">
        <v>0</v>
      </c>
      <c r="R87">
        <v>2</v>
      </c>
      <c r="S87" t="s">
        <v>167</v>
      </c>
      <c r="T87" t="s">
        <v>167</v>
      </c>
      <c r="U87">
        <v>0</v>
      </c>
      <c r="V87">
        <v>0</v>
      </c>
      <c r="W87">
        <v>0</v>
      </c>
      <c r="X87">
        <v>0</v>
      </c>
      <c r="Y87" t="s">
        <v>167</v>
      </c>
      <c r="Z87">
        <v>0</v>
      </c>
      <c r="AA87">
        <v>0</v>
      </c>
      <c r="AB87">
        <v>0</v>
      </c>
      <c r="AC87" t="s">
        <v>167</v>
      </c>
      <c r="AD87">
        <v>0</v>
      </c>
      <c r="AE87">
        <v>0</v>
      </c>
      <c r="AF87">
        <v>0</v>
      </c>
      <c r="AG87" t="s">
        <v>167</v>
      </c>
      <c r="AH87">
        <v>0</v>
      </c>
      <c r="AI87">
        <v>0</v>
      </c>
      <c r="AJ87">
        <v>0</v>
      </c>
      <c r="AK87">
        <v>0</v>
      </c>
      <c r="AL87" s="30">
        <v>0</v>
      </c>
      <c r="AM87">
        <v>0</v>
      </c>
      <c r="AN87">
        <v>0</v>
      </c>
      <c r="AO87">
        <v>0</v>
      </c>
      <c r="AP87">
        <v>3</v>
      </c>
      <c r="AQ87" t="s">
        <v>167</v>
      </c>
      <c r="AR87" t="s">
        <v>167</v>
      </c>
      <c r="AS87">
        <v>0</v>
      </c>
    </row>
    <row r="88" spans="1:45" x14ac:dyDescent="0.3">
      <c r="A88" t="s">
        <v>75</v>
      </c>
      <c r="B88">
        <v>0</v>
      </c>
      <c r="C88">
        <v>0</v>
      </c>
      <c r="D88">
        <v>0</v>
      </c>
      <c r="E88" t="s">
        <v>167</v>
      </c>
      <c r="F88">
        <v>2</v>
      </c>
      <c r="G88" t="s">
        <v>167</v>
      </c>
      <c r="H88" t="s">
        <v>167</v>
      </c>
      <c r="I88">
        <v>0</v>
      </c>
      <c r="J88">
        <v>1</v>
      </c>
      <c r="K88" t="s">
        <v>167</v>
      </c>
      <c r="L88" t="s">
        <v>167</v>
      </c>
      <c r="M88">
        <v>0</v>
      </c>
      <c r="N88">
        <v>0</v>
      </c>
      <c r="O88">
        <v>0</v>
      </c>
      <c r="P88">
        <v>0</v>
      </c>
      <c r="Q88" t="s">
        <v>167</v>
      </c>
      <c r="R88">
        <v>1</v>
      </c>
      <c r="S88" t="s">
        <v>167</v>
      </c>
      <c r="T88" t="s">
        <v>167</v>
      </c>
      <c r="U88">
        <v>0</v>
      </c>
      <c r="V88">
        <v>1</v>
      </c>
      <c r="W88" t="s">
        <v>167</v>
      </c>
      <c r="X88" t="s">
        <v>167</v>
      </c>
      <c r="Y88" t="s">
        <v>167</v>
      </c>
      <c r="Z88">
        <v>0</v>
      </c>
      <c r="AA88">
        <v>0</v>
      </c>
      <c r="AB88">
        <v>0</v>
      </c>
      <c r="AC88">
        <v>0</v>
      </c>
      <c r="AD88">
        <v>0</v>
      </c>
      <c r="AE88">
        <v>0</v>
      </c>
      <c r="AF88">
        <v>0</v>
      </c>
      <c r="AG88" t="s">
        <v>167</v>
      </c>
      <c r="AH88">
        <v>0</v>
      </c>
      <c r="AI88">
        <v>0</v>
      </c>
      <c r="AJ88">
        <v>0</v>
      </c>
      <c r="AK88">
        <v>0</v>
      </c>
      <c r="AL88" s="30">
        <v>0</v>
      </c>
      <c r="AM88">
        <v>0</v>
      </c>
      <c r="AN88">
        <v>0</v>
      </c>
      <c r="AO88">
        <v>0</v>
      </c>
      <c r="AP88">
        <v>5</v>
      </c>
      <c r="AQ88">
        <v>10.9</v>
      </c>
      <c r="AR88">
        <v>0</v>
      </c>
      <c r="AS88">
        <v>0</v>
      </c>
    </row>
    <row r="89" spans="1:45" x14ac:dyDescent="0.3">
      <c r="A89" t="s">
        <v>74</v>
      </c>
      <c r="B89">
        <v>0</v>
      </c>
      <c r="C89">
        <v>0</v>
      </c>
      <c r="D89">
        <v>0</v>
      </c>
      <c r="E89" t="s">
        <v>167</v>
      </c>
      <c r="F89">
        <v>0</v>
      </c>
      <c r="G89">
        <v>0</v>
      </c>
      <c r="H89">
        <v>0</v>
      </c>
      <c r="I89" t="s">
        <v>167</v>
      </c>
      <c r="J89">
        <v>2</v>
      </c>
      <c r="K89" t="s">
        <v>167</v>
      </c>
      <c r="L89" t="s">
        <v>167</v>
      </c>
      <c r="M89">
        <v>0.1</v>
      </c>
      <c r="N89">
        <v>0</v>
      </c>
      <c r="O89">
        <v>0</v>
      </c>
      <c r="P89">
        <v>0</v>
      </c>
      <c r="Q89">
        <v>0</v>
      </c>
      <c r="R89">
        <v>0</v>
      </c>
      <c r="S89">
        <v>0</v>
      </c>
      <c r="T89">
        <v>0</v>
      </c>
      <c r="U89" t="s">
        <v>167</v>
      </c>
      <c r="V89">
        <v>2</v>
      </c>
      <c r="W89" t="s">
        <v>167</v>
      </c>
      <c r="X89" t="s">
        <v>167</v>
      </c>
      <c r="Y89">
        <v>0</v>
      </c>
      <c r="Z89">
        <v>0</v>
      </c>
      <c r="AA89">
        <v>0</v>
      </c>
      <c r="AB89">
        <v>0</v>
      </c>
      <c r="AC89" t="s">
        <v>167</v>
      </c>
      <c r="AD89">
        <v>4</v>
      </c>
      <c r="AE89" t="s">
        <v>167</v>
      </c>
      <c r="AF89" t="s">
        <v>167</v>
      </c>
      <c r="AG89">
        <v>0.1</v>
      </c>
      <c r="AH89">
        <v>1</v>
      </c>
      <c r="AI89" t="s">
        <v>167</v>
      </c>
      <c r="AJ89" t="s">
        <v>167</v>
      </c>
      <c r="AK89">
        <v>0</v>
      </c>
      <c r="AL89" s="30">
        <v>0</v>
      </c>
      <c r="AM89">
        <v>0</v>
      </c>
      <c r="AN89">
        <v>0</v>
      </c>
      <c r="AO89">
        <v>0</v>
      </c>
      <c r="AP89">
        <v>9</v>
      </c>
      <c r="AQ89">
        <v>13.4</v>
      </c>
      <c r="AR89">
        <v>0.1</v>
      </c>
      <c r="AS89">
        <v>0</v>
      </c>
    </row>
    <row r="90" spans="1:45" x14ac:dyDescent="0.3">
      <c r="A90" t="s">
        <v>73</v>
      </c>
      <c r="B90">
        <v>0</v>
      </c>
      <c r="C90">
        <v>0</v>
      </c>
      <c r="D90">
        <v>0</v>
      </c>
      <c r="E90">
        <v>0.1</v>
      </c>
      <c r="F90">
        <v>2</v>
      </c>
      <c r="G90" t="s">
        <v>167</v>
      </c>
      <c r="H90" t="s">
        <v>167</v>
      </c>
      <c r="I90">
        <v>0.1</v>
      </c>
      <c r="J90">
        <v>1</v>
      </c>
      <c r="K90" t="s">
        <v>167</v>
      </c>
      <c r="L90" t="s">
        <v>167</v>
      </c>
      <c r="M90">
        <v>0.1</v>
      </c>
      <c r="N90">
        <v>1</v>
      </c>
      <c r="O90" t="s">
        <v>167</v>
      </c>
      <c r="P90" t="s">
        <v>167</v>
      </c>
      <c r="Q90">
        <v>0.1</v>
      </c>
      <c r="R90">
        <v>3</v>
      </c>
      <c r="S90" t="s">
        <v>167</v>
      </c>
      <c r="T90" t="s">
        <v>167</v>
      </c>
      <c r="U90">
        <v>0.2</v>
      </c>
      <c r="V90">
        <v>2</v>
      </c>
      <c r="W90" t="s">
        <v>167</v>
      </c>
      <c r="X90" t="s">
        <v>167</v>
      </c>
      <c r="Y90">
        <v>0.2</v>
      </c>
      <c r="Z90">
        <v>0</v>
      </c>
      <c r="AA90">
        <v>0</v>
      </c>
      <c r="AB90">
        <v>0</v>
      </c>
      <c r="AC90">
        <v>0.1</v>
      </c>
      <c r="AD90">
        <v>0</v>
      </c>
      <c r="AE90">
        <v>0</v>
      </c>
      <c r="AF90">
        <v>0</v>
      </c>
      <c r="AG90">
        <v>0.1</v>
      </c>
      <c r="AH90">
        <v>3</v>
      </c>
      <c r="AI90" t="s">
        <v>167</v>
      </c>
      <c r="AJ90" t="s">
        <v>167</v>
      </c>
      <c r="AK90">
        <v>0.2</v>
      </c>
      <c r="AL90" s="30">
        <v>2</v>
      </c>
      <c r="AM90" t="s">
        <v>167</v>
      </c>
      <c r="AN90" t="s">
        <v>167</v>
      </c>
      <c r="AO90">
        <v>0.1</v>
      </c>
      <c r="AP90">
        <v>14</v>
      </c>
      <c r="AQ90">
        <v>5.5</v>
      </c>
      <c r="AR90">
        <v>0.1</v>
      </c>
      <c r="AS90">
        <v>0.1</v>
      </c>
    </row>
    <row r="91" spans="1:45" x14ac:dyDescent="0.3">
      <c r="A91" t="s">
        <v>72</v>
      </c>
      <c r="B91">
        <v>0</v>
      </c>
      <c r="C91">
        <v>0</v>
      </c>
      <c r="D91">
        <v>0</v>
      </c>
      <c r="E91" t="s">
        <v>167</v>
      </c>
      <c r="F91">
        <v>4</v>
      </c>
      <c r="G91" t="s">
        <v>167</v>
      </c>
      <c r="H91" t="s">
        <v>167</v>
      </c>
      <c r="I91">
        <v>0</v>
      </c>
      <c r="J91">
        <v>3</v>
      </c>
      <c r="K91" t="s">
        <v>167</v>
      </c>
      <c r="L91" t="s">
        <v>167</v>
      </c>
      <c r="M91">
        <v>0.1</v>
      </c>
      <c r="N91">
        <v>1</v>
      </c>
      <c r="O91" t="s">
        <v>167</v>
      </c>
      <c r="P91" t="s">
        <v>167</v>
      </c>
      <c r="Q91">
        <v>0.1</v>
      </c>
      <c r="R91">
        <v>0</v>
      </c>
      <c r="S91">
        <v>0</v>
      </c>
      <c r="T91">
        <v>0</v>
      </c>
      <c r="U91">
        <v>0.1</v>
      </c>
      <c r="V91">
        <v>0</v>
      </c>
      <c r="W91">
        <v>0</v>
      </c>
      <c r="X91">
        <v>0</v>
      </c>
      <c r="Y91">
        <v>0</v>
      </c>
      <c r="Z91">
        <v>0</v>
      </c>
      <c r="AA91">
        <v>0</v>
      </c>
      <c r="AB91">
        <v>0</v>
      </c>
      <c r="AC91" t="s">
        <v>167</v>
      </c>
      <c r="AD91">
        <v>0</v>
      </c>
      <c r="AE91">
        <v>0</v>
      </c>
      <c r="AF91">
        <v>0</v>
      </c>
      <c r="AG91">
        <v>0.1</v>
      </c>
      <c r="AH91">
        <v>0</v>
      </c>
      <c r="AI91">
        <v>0</v>
      </c>
      <c r="AJ91">
        <v>0</v>
      </c>
      <c r="AK91">
        <v>0</v>
      </c>
      <c r="AL91" s="30">
        <v>1</v>
      </c>
      <c r="AM91" t="s">
        <v>167</v>
      </c>
      <c r="AN91" t="s">
        <v>167</v>
      </c>
      <c r="AO91">
        <v>0</v>
      </c>
      <c r="AP91">
        <v>9</v>
      </c>
      <c r="AQ91">
        <v>7.5</v>
      </c>
      <c r="AR91">
        <v>0.1</v>
      </c>
      <c r="AS91">
        <v>0.1</v>
      </c>
    </row>
    <row r="92" spans="1:45" x14ac:dyDescent="0.3">
      <c r="A92" t="s">
        <v>71</v>
      </c>
      <c r="B92">
        <v>9</v>
      </c>
      <c r="C92">
        <v>8</v>
      </c>
      <c r="D92">
        <v>0.7</v>
      </c>
      <c r="E92">
        <v>0.5</v>
      </c>
      <c r="F92">
        <v>2</v>
      </c>
      <c r="G92" t="s">
        <v>167</v>
      </c>
      <c r="H92" t="s">
        <v>167</v>
      </c>
      <c r="I92">
        <v>0.5</v>
      </c>
      <c r="J92">
        <v>11</v>
      </c>
      <c r="K92">
        <v>7.2</v>
      </c>
      <c r="L92">
        <v>0.8</v>
      </c>
      <c r="M92">
        <v>0.6</v>
      </c>
      <c r="N92">
        <v>9</v>
      </c>
      <c r="O92">
        <v>7.4</v>
      </c>
      <c r="P92">
        <v>0.5</v>
      </c>
      <c r="Q92">
        <v>0.5</v>
      </c>
      <c r="R92">
        <v>10</v>
      </c>
      <c r="S92">
        <v>5.7</v>
      </c>
      <c r="T92">
        <v>0.6</v>
      </c>
      <c r="U92">
        <v>0.7</v>
      </c>
      <c r="V92">
        <v>5</v>
      </c>
      <c r="W92">
        <v>4.2</v>
      </c>
      <c r="X92">
        <v>0.4</v>
      </c>
      <c r="Y92">
        <v>0.6</v>
      </c>
      <c r="Z92">
        <v>14</v>
      </c>
      <c r="AA92">
        <v>10.7</v>
      </c>
      <c r="AB92">
        <v>1.2</v>
      </c>
      <c r="AC92">
        <v>0.7</v>
      </c>
      <c r="AD92">
        <v>9</v>
      </c>
      <c r="AE92">
        <v>5.7</v>
      </c>
      <c r="AF92">
        <v>0.8</v>
      </c>
      <c r="AG92">
        <v>0.9</v>
      </c>
      <c r="AH92">
        <v>8</v>
      </c>
      <c r="AI92">
        <v>5.6</v>
      </c>
      <c r="AJ92">
        <v>0.7</v>
      </c>
      <c r="AK92">
        <v>0.9</v>
      </c>
      <c r="AL92" s="30">
        <v>13</v>
      </c>
      <c r="AM92">
        <v>7.8</v>
      </c>
      <c r="AN92">
        <v>1.1000000000000001</v>
      </c>
      <c r="AO92">
        <v>1</v>
      </c>
      <c r="AP92">
        <v>90</v>
      </c>
      <c r="AQ92">
        <v>6.4</v>
      </c>
      <c r="AR92">
        <v>0.7</v>
      </c>
      <c r="AS92">
        <v>0.7</v>
      </c>
    </row>
    <row r="93" spans="1:45" x14ac:dyDescent="0.3">
      <c r="A93" t="s">
        <v>70</v>
      </c>
      <c r="B93">
        <v>0</v>
      </c>
      <c r="C93">
        <v>0</v>
      </c>
      <c r="D93">
        <v>0</v>
      </c>
      <c r="E93">
        <v>0</v>
      </c>
      <c r="F93">
        <v>0</v>
      </c>
      <c r="G93">
        <v>0</v>
      </c>
      <c r="H93">
        <v>0</v>
      </c>
      <c r="I93">
        <v>0</v>
      </c>
      <c r="J93">
        <v>0</v>
      </c>
      <c r="K93">
        <v>0</v>
      </c>
      <c r="L93">
        <v>0</v>
      </c>
      <c r="M93">
        <v>0</v>
      </c>
      <c r="N93">
        <v>0</v>
      </c>
      <c r="O93">
        <v>0</v>
      </c>
      <c r="P93">
        <v>0</v>
      </c>
      <c r="Q93" t="s">
        <v>167</v>
      </c>
      <c r="R93">
        <v>0</v>
      </c>
      <c r="S93">
        <v>0</v>
      </c>
      <c r="T93">
        <v>0</v>
      </c>
      <c r="U93" t="s">
        <v>167</v>
      </c>
      <c r="V93">
        <v>1</v>
      </c>
      <c r="W93" t="s">
        <v>167</v>
      </c>
      <c r="X93" t="s">
        <v>167</v>
      </c>
      <c r="Y93" t="s">
        <v>167</v>
      </c>
      <c r="Z93">
        <v>0</v>
      </c>
      <c r="AA93">
        <v>0</v>
      </c>
      <c r="AB93">
        <v>0</v>
      </c>
      <c r="AC93" t="s">
        <v>167</v>
      </c>
      <c r="AD93">
        <v>0</v>
      </c>
      <c r="AE93">
        <v>0</v>
      </c>
      <c r="AF93">
        <v>0</v>
      </c>
      <c r="AG93">
        <v>0</v>
      </c>
      <c r="AH93">
        <v>0</v>
      </c>
      <c r="AI93">
        <v>0</v>
      </c>
      <c r="AJ93">
        <v>0</v>
      </c>
      <c r="AK93" t="s">
        <v>167</v>
      </c>
      <c r="AL93" s="30">
        <v>0</v>
      </c>
      <c r="AM93">
        <v>0</v>
      </c>
      <c r="AN93">
        <v>0</v>
      </c>
      <c r="AO93">
        <v>0</v>
      </c>
      <c r="AP93">
        <v>1</v>
      </c>
      <c r="AQ93" t="s">
        <v>167</v>
      </c>
      <c r="AR93" t="s">
        <v>167</v>
      </c>
      <c r="AS93">
        <v>0</v>
      </c>
    </row>
    <row r="94" spans="1:45" x14ac:dyDescent="0.3">
      <c r="A94" t="s">
        <v>69</v>
      </c>
      <c r="B94">
        <v>0</v>
      </c>
      <c r="C94">
        <v>0</v>
      </c>
      <c r="D94">
        <v>0</v>
      </c>
      <c r="E94">
        <v>0.1</v>
      </c>
      <c r="F94">
        <v>1</v>
      </c>
      <c r="G94" t="s">
        <v>167</v>
      </c>
      <c r="H94" t="s">
        <v>167</v>
      </c>
      <c r="I94">
        <v>0</v>
      </c>
      <c r="J94">
        <v>0</v>
      </c>
      <c r="K94">
        <v>0</v>
      </c>
      <c r="L94">
        <v>0</v>
      </c>
      <c r="M94">
        <v>0</v>
      </c>
      <c r="N94">
        <v>0</v>
      </c>
      <c r="O94">
        <v>0</v>
      </c>
      <c r="P94">
        <v>0</v>
      </c>
      <c r="Q94" t="s">
        <v>167</v>
      </c>
      <c r="R94">
        <v>0</v>
      </c>
      <c r="S94">
        <v>0</v>
      </c>
      <c r="T94">
        <v>0</v>
      </c>
      <c r="U94">
        <v>0</v>
      </c>
      <c r="V94">
        <v>1</v>
      </c>
      <c r="W94" t="s">
        <v>167</v>
      </c>
      <c r="X94" t="s">
        <v>167</v>
      </c>
      <c r="Y94">
        <v>0.1</v>
      </c>
      <c r="Z94">
        <v>0</v>
      </c>
      <c r="AA94">
        <v>0</v>
      </c>
      <c r="AB94">
        <v>0</v>
      </c>
      <c r="AC94">
        <v>0.1</v>
      </c>
      <c r="AD94">
        <v>1</v>
      </c>
      <c r="AE94" t="s">
        <v>167</v>
      </c>
      <c r="AF94" t="s">
        <v>167</v>
      </c>
      <c r="AG94">
        <v>0.2</v>
      </c>
      <c r="AH94">
        <v>3</v>
      </c>
      <c r="AI94" t="s">
        <v>167</v>
      </c>
      <c r="AJ94" t="s">
        <v>167</v>
      </c>
      <c r="AK94">
        <v>0.2</v>
      </c>
      <c r="AL94" s="30">
        <v>4</v>
      </c>
      <c r="AM94" t="s">
        <v>167</v>
      </c>
      <c r="AN94" t="s">
        <v>167</v>
      </c>
      <c r="AO94">
        <v>0.3</v>
      </c>
      <c r="AP94">
        <v>10</v>
      </c>
      <c r="AQ94">
        <v>5.8</v>
      </c>
      <c r="AR94">
        <v>0.1</v>
      </c>
      <c r="AS94">
        <v>0.1</v>
      </c>
    </row>
    <row r="95" spans="1:45" x14ac:dyDescent="0.3">
      <c r="A95" t="s">
        <v>68</v>
      </c>
      <c r="B95">
        <v>4</v>
      </c>
      <c r="C95" t="s">
        <v>167</v>
      </c>
      <c r="D95" t="s">
        <v>167</v>
      </c>
      <c r="E95">
        <v>0.3</v>
      </c>
      <c r="F95">
        <v>9</v>
      </c>
      <c r="G95">
        <v>8.3000000000000007</v>
      </c>
      <c r="H95">
        <v>0.6</v>
      </c>
      <c r="I95">
        <v>0.5</v>
      </c>
      <c r="J95">
        <v>12</v>
      </c>
      <c r="K95">
        <v>8</v>
      </c>
      <c r="L95">
        <v>0.8</v>
      </c>
      <c r="M95">
        <v>0.6</v>
      </c>
      <c r="N95">
        <v>8</v>
      </c>
      <c r="O95">
        <v>6.7</v>
      </c>
      <c r="P95">
        <v>0.5</v>
      </c>
      <c r="Q95">
        <v>0.5</v>
      </c>
      <c r="R95">
        <v>12</v>
      </c>
      <c r="S95">
        <v>10.1</v>
      </c>
      <c r="T95">
        <v>0.8</v>
      </c>
      <c r="U95">
        <v>0.5</v>
      </c>
      <c r="V95">
        <v>13</v>
      </c>
      <c r="W95">
        <v>12.4</v>
      </c>
      <c r="X95">
        <v>1</v>
      </c>
      <c r="Y95">
        <v>0.5</v>
      </c>
      <c r="Z95">
        <v>10</v>
      </c>
      <c r="AA95">
        <v>9.5</v>
      </c>
      <c r="AB95">
        <v>0.8</v>
      </c>
      <c r="AC95">
        <v>0.6</v>
      </c>
      <c r="AD95">
        <v>9</v>
      </c>
      <c r="AE95">
        <v>9.9</v>
      </c>
      <c r="AF95">
        <v>0.8</v>
      </c>
      <c r="AG95">
        <v>0.5</v>
      </c>
      <c r="AH95">
        <v>9</v>
      </c>
      <c r="AI95">
        <v>9.6</v>
      </c>
      <c r="AJ95">
        <v>0.8</v>
      </c>
      <c r="AK95">
        <v>0.6</v>
      </c>
      <c r="AL95" s="30">
        <v>7</v>
      </c>
      <c r="AM95">
        <v>6.4</v>
      </c>
      <c r="AN95">
        <v>0.6</v>
      </c>
      <c r="AO95">
        <v>0.6</v>
      </c>
      <c r="AP95">
        <v>93</v>
      </c>
      <c r="AQ95">
        <v>8.6999999999999993</v>
      </c>
      <c r="AR95">
        <v>0.7</v>
      </c>
      <c r="AS95">
        <v>0.5</v>
      </c>
    </row>
    <row r="96" spans="1:45" x14ac:dyDescent="0.3">
      <c r="A96" t="s">
        <v>67</v>
      </c>
      <c r="B96">
        <v>3</v>
      </c>
      <c r="C96" t="s">
        <v>167</v>
      </c>
      <c r="D96" t="s">
        <v>167</v>
      </c>
      <c r="E96">
        <v>0.2</v>
      </c>
      <c r="F96">
        <v>3</v>
      </c>
      <c r="G96" t="s">
        <v>167</v>
      </c>
      <c r="H96" t="s">
        <v>167</v>
      </c>
      <c r="I96">
        <v>0.1</v>
      </c>
      <c r="J96">
        <v>0</v>
      </c>
      <c r="K96">
        <v>0</v>
      </c>
      <c r="L96">
        <v>0</v>
      </c>
      <c r="M96">
        <v>0.1</v>
      </c>
      <c r="N96">
        <v>3</v>
      </c>
      <c r="O96" t="s">
        <v>167</v>
      </c>
      <c r="P96" t="s">
        <v>167</v>
      </c>
      <c r="Q96">
        <v>0.1</v>
      </c>
      <c r="R96">
        <v>0</v>
      </c>
      <c r="S96">
        <v>0</v>
      </c>
      <c r="T96">
        <v>0</v>
      </c>
      <c r="U96">
        <v>0.1</v>
      </c>
      <c r="V96">
        <v>1</v>
      </c>
      <c r="W96" t="s">
        <v>167</v>
      </c>
      <c r="X96" t="s">
        <v>167</v>
      </c>
      <c r="Y96">
        <v>0.1</v>
      </c>
      <c r="Z96">
        <v>1</v>
      </c>
      <c r="AA96" t="s">
        <v>167</v>
      </c>
      <c r="AB96" t="s">
        <v>167</v>
      </c>
      <c r="AC96">
        <v>0.1</v>
      </c>
      <c r="AD96">
        <v>3</v>
      </c>
      <c r="AE96" t="s">
        <v>167</v>
      </c>
      <c r="AF96" t="s">
        <v>167</v>
      </c>
      <c r="AG96">
        <v>0.2</v>
      </c>
      <c r="AH96">
        <v>3</v>
      </c>
      <c r="AI96" t="s">
        <v>167</v>
      </c>
      <c r="AJ96" t="s">
        <v>167</v>
      </c>
      <c r="AK96">
        <v>0.1</v>
      </c>
      <c r="AL96" s="30">
        <v>5</v>
      </c>
      <c r="AM96">
        <v>26.3</v>
      </c>
      <c r="AN96">
        <v>0.4</v>
      </c>
      <c r="AO96">
        <v>0.1</v>
      </c>
      <c r="AP96">
        <v>22</v>
      </c>
      <c r="AQ96">
        <v>8.6</v>
      </c>
      <c r="AR96">
        <v>0.2</v>
      </c>
      <c r="AS96">
        <v>0.1</v>
      </c>
    </row>
    <row r="97" spans="1:45" x14ac:dyDescent="0.3">
      <c r="A97" t="s">
        <v>64</v>
      </c>
      <c r="B97">
        <v>0</v>
      </c>
      <c r="C97">
        <v>0</v>
      </c>
      <c r="D97">
        <v>0</v>
      </c>
      <c r="E97">
        <v>0</v>
      </c>
      <c r="F97">
        <v>0</v>
      </c>
      <c r="G97">
        <v>0</v>
      </c>
      <c r="H97">
        <v>0</v>
      </c>
      <c r="I97">
        <v>0</v>
      </c>
      <c r="J97">
        <v>2</v>
      </c>
      <c r="K97" t="s">
        <v>167</v>
      </c>
      <c r="L97" t="s">
        <v>167</v>
      </c>
      <c r="M97">
        <v>0.1</v>
      </c>
      <c r="N97">
        <v>15</v>
      </c>
      <c r="O97">
        <v>20.8</v>
      </c>
      <c r="P97">
        <v>0.9</v>
      </c>
      <c r="Q97">
        <v>0.3</v>
      </c>
      <c r="R97">
        <v>2</v>
      </c>
      <c r="S97" t="s">
        <v>167</v>
      </c>
      <c r="T97" t="s">
        <v>167</v>
      </c>
      <c r="U97">
        <v>0.2</v>
      </c>
      <c r="V97">
        <v>1</v>
      </c>
      <c r="W97" t="s">
        <v>167</v>
      </c>
      <c r="X97" t="s">
        <v>167</v>
      </c>
      <c r="Y97">
        <v>0</v>
      </c>
      <c r="Z97">
        <v>0</v>
      </c>
      <c r="AA97">
        <v>0</v>
      </c>
      <c r="AB97">
        <v>0</v>
      </c>
      <c r="AC97">
        <v>0.1</v>
      </c>
      <c r="AD97">
        <v>1</v>
      </c>
      <c r="AE97" t="s">
        <v>167</v>
      </c>
      <c r="AF97" t="s">
        <v>167</v>
      </c>
      <c r="AG97">
        <v>0.1</v>
      </c>
      <c r="AH97">
        <v>0</v>
      </c>
      <c r="AI97">
        <v>0</v>
      </c>
      <c r="AJ97">
        <v>0</v>
      </c>
      <c r="AK97">
        <v>0</v>
      </c>
      <c r="AL97" s="30">
        <v>1</v>
      </c>
      <c r="AM97" t="s">
        <v>167</v>
      </c>
      <c r="AN97" t="s">
        <v>167</v>
      </c>
      <c r="AO97">
        <v>0.1</v>
      </c>
      <c r="AP97">
        <v>22</v>
      </c>
      <c r="AQ97">
        <v>11.2</v>
      </c>
      <c r="AR97">
        <v>0.2</v>
      </c>
      <c r="AS97">
        <v>0.1</v>
      </c>
    </row>
    <row r="98" spans="1:45" x14ac:dyDescent="0.3">
      <c r="A98" t="s">
        <v>63</v>
      </c>
      <c r="B98">
        <v>0</v>
      </c>
      <c r="C98">
        <v>0</v>
      </c>
      <c r="D98">
        <v>0</v>
      </c>
      <c r="E98">
        <v>0.1</v>
      </c>
      <c r="F98">
        <v>1</v>
      </c>
      <c r="G98" t="s">
        <v>167</v>
      </c>
      <c r="H98" t="s">
        <v>167</v>
      </c>
      <c r="I98">
        <v>0.1</v>
      </c>
      <c r="J98">
        <v>3</v>
      </c>
      <c r="K98" t="s">
        <v>167</v>
      </c>
      <c r="L98" t="s">
        <v>167</v>
      </c>
      <c r="M98">
        <v>0.1</v>
      </c>
      <c r="N98">
        <v>0</v>
      </c>
      <c r="O98">
        <v>0</v>
      </c>
      <c r="P98">
        <v>0</v>
      </c>
      <c r="Q98">
        <v>0.1</v>
      </c>
      <c r="R98">
        <v>1</v>
      </c>
      <c r="S98" t="s">
        <v>167</v>
      </c>
      <c r="T98" t="s">
        <v>167</v>
      </c>
      <c r="U98">
        <v>0.1</v>
      </c>
      <c r="V98">
        <v>0</v>
      </c>
      <c r="W98">
        <v>0</v>
      </c>
      <c r="X98">
        <v>0</v>
      </c>
      <c r="Y98">
        <v>0.1</v>
      </c>
      <c r="Z98">
        <v>0</v>
      </c>
      <c r="AA98">
        <v>0</v>
      </c>
      <c r="AB98">
        <v>0</v>
      </c>
      <c r="AC98">
        <v>0.1</v>
      </c>
      <c r="AD98">
        <v>1</v>
      </c>
      <c r="AE98" t="s">
        <v>167</v>
      </c>
      <c r="AF98" t="s">
        <v>167</v>
      </c>
      <c r="AG98">
        <v>0.1</v>
      </c>
      <c r="AH98">
        <v>2</v>
      </c>
      <c r="AI98" t="s">
        <v>167</v>
      </c>
      <c r="AJ98" t="s">
        <v>167</v>
      </c>
      <c r="AK98">
        <v>0.2</v>
      </c>
      <c r="AL98" s="30">
        <v>1</v>
      </c>
      <c r="AM98" t="s">
        <v>167</v>
      </c>
      <c r="AN98" t="s">
        <v>167</v>
      </c>
      <c r="AO98">
        <v>0.2</v>
      </c>
      <c r="AP98">
        <v>9</v>
      </c>
      <c r="AQ98">
        <v>4</v>
      </c>
      <c r="AR98">
        <v>0.1</v>
      </c>
      <c r="AS98">
        <v>0.1</v>
      </c>
    </row>
    <row r="99" spans="1:45" x14ac:dyDescent="0.3">
      <c r="A99" t="s">
        <v>62</v>
      </c>
      <c r="B99">
        <v>1</v>
      </c>
      <c r="C99" t="s">
        <v>167</v>
      </c>
      <c r="D99" t="s">
        <v>167</v>
      </c>
      <c r="E99" t="s">
        <v>167</v>
      </c>
      <c r="F99">
        <v>0</v>
      </c>
      <c r="G99">
        <v>0</v>
      </c>
      <c r="H99">
        <v>0</v>
      </c>
      <c r="I99">
        <v>0.1</v>
      </c>
      <c r="J99">
        <v>0</v>
      </c>
      <c r="K99">
        <v>0</v>
      </c>
      <c r="L99">
        <v>0</v>
      </c>
      <c r="M99">
        <v>0</v>
      </c>
      <c r="N99">
        <v>7</v>
      </c>
      <c r="O99">
        <v>26.9</v>
      </c>
      <c r="P99">
        <v>0.4</v>
      </c>
      <c r="Q99">
        <v>0.1</v>
      </c>
      <c r="R99">
        <v>2</v>
      </c>
      <c r="S99" t="s">
        <v>167</v>
      </c>
      <c r="T99" t="s">
        <v>167</v>
      </c>
      <c r="U99">
        <v>0.1</v>
      </c>
      <c r="V99">
        <v>0</v>
      </c>
      <c r="W99">
        <v>0</v>
      </c>
      <c r="X99">
        <v>0</v>
      </c>
      <c r="Y99">
        <v>0</v>
      </c>
      <c r="Z99">
        <v>1</v>
      </c>
      <c r="AA99" t="s">
        <v>167</v>
      </c>
      <c r="AB99" t="s">
        <v>167</v>
      </c>
      <c r="AC99">
        <v>0.1</v>
      </c>
      <c r="AD99">
        <v>0</v>
      </c>
      <c r="AE99">
        <v>0</v>
      </c>
      <c r="AF99">
        <v>0</v>
      </c>
      <c r="AG99">
        <v>0</v>
      </c>
      <c r="AH99">
        <v>0</v>
      </c>
      <c r="AI99">
        <v>0</v>
      </c>
      <c r="AJ99">
        <v>0</v>
      </c>
      <c r="AK99">
        <v>0.1</v>
      </c>
      <c r="AL99" s="30">
        <v>1</v>
      </c>
      <c r="AM99" t="s">
        <v>167</v>
      </c>
      <c r="AN99" t="s">
        <v>167</v>
      </c>
      <c r="AO99">
        <v>0.1</v>
      </c>
      <c r="AP99">
        <v>12</v>
      </c>
      <c r="AQ99">
        <v>9</v>
      </c>
      <c r="AR99">
        <v>0.1</v>
      </c>
      <c r="AS99">
        <v>0.1</v>
      </c>
    </row>
    <row r="100" spans="1:45" x14ac:dyDescent="0.3">
      <c r="A100" t="s">
        <v>66</v>
      </c>
      <c r="B100">
        <v>0</v>
      </c>
      <c r="C100">
        <v>0</v>
      </c>
      <c r="D100">
        <v>0</v>
      </c>
      <c r="E100">
        <v>0.1</v>
      </c>
      <c r="F100">
        <v>0</v>
      </c>
      <c r="G100">
        <v>0</v>
      </c>
      <c r="H100">
        <v>0</v>
      </c>
      <c r="I100">
        <v>0</v>
      </c>
      <c r="J100">
        <v>0</v>
      </c>
      <c r="K100">
        <v>0</v>
      </c>
      <c r="L100">
        <v>0</v>
      </c>
      <c r="M100">
        <v>0</v>
      </c>
      <c r="N100">
        <v>0</v>
      </c>
      <c r="O100">
        <v>0</v>
      </c>
      <c r="P100">
        <v>0</v>
      </c>
      <c r="Q100">
        <v>0.1</v>
      </c>
      <c r="R100">
        <v>0</v>
      </c>
      <c r="S100">
        <v>0</v>
      </c>
      <c r="T100">
        <v>0</v>
      </c>
      <c r="U100">
        <v>0.1</v>
      </c>
      <c r="V100">
        <v>0</v>
      </c>
      <c r="W100">
        <v>0</v>
      </c>
      <c r="X100">
        <v>0</v>
      </c>
      <c r="Y100">
        <v>0</v>
      </c>
      <c r="Z100">
        <v>1</v>
      </c>
      <c r="AA100" t="s">
        <v>167</v>
      </c>
      <c r="AB100" t="s">
        <v>167</v>
      </c>
      <c r="AC100">
        <v>0.1</v>
      </c>
      <c r="AD100">
        <v>0</v>
      </c>
      <c r="AE100">
        <v>0</v>
      </c>
      <c r="AF100">
        <v>0</v>
      </c>
      <c r="AG100">
        <v>0.1</v>
      </c>
      <c r="AH100">
        <v>0</v>
      </c>
      <c r="AI100">
        <v>0</v>
      </c>
      <c r="AJ100">
        <v>0</v>
      </c>
      <c r="AK100">
        <v>0.1</v>
      </c>
      <c r="AL100" s="30">
        <v>0</v>
      </c>
      <c r="AM100">
        <v>0</v>
      </c>
      <c r="AN100">
        <v>0</v>
      </c>
      <c r="AO100">
        <v>0.1</v>
      </c>
      <c r="AP100">
        <v>1</v>
      </c>
      <c r="AQ100" t="s">
        <v>167</v>
      </c>
      <c r="AR100" t="s">
        <v>167</v>
      </c>
      <c r="AS100">
        <v>0.1</v>
      </c>
    </row>
    <row r="101" spans="1:45" x14ac:dyDescent="0.3">
      <c r="A101" t="s">
        <v>65</v>
      </c>
      <c r="B101">
        <v>0</v>
      </c>
      <c r="C101">
        <v>0</v>
      </c>
      <c r="D101">
        <v>0</v>
      </c>
      <c r="E101">
        <v>0</v>
      </c>
      <c r="F101">
        <v>0</v>
      </c>
      <c r="G101">
        <v>0</v>
      </c>
      <c r="H101">
        <v>0</v>
      </c>
      <c r="I101">
        <v>0</v>
      </c>
      <c r="J101">
        <v>0</v>
      </c>
      <c r="K101">
        <v>0</v>
      </c>
      <c r="L101">
        <v>0</v>
      </c>
      <c r="M101">
        <v>0</v>
      </c>
      <c r="N101">
        <v>1</v>
      </c>
      <c r="O101" t="s">
        <v>167</v>
      </c>
      <c r="P101" t="s">
        <v>167</v>
      </c>
      <c r="Q101">
        <v>0</v>
      </c>
      <c r="R101">
        <v>0</v>
      </c>
      <c r="S101">
        <v>0</v>
      </c>
      <c r="T101">
        <v>0</v>
      </c>
      <c r="U101" t="s">
        <v>167</v>
      </c>
      <c r="V101">
        <v>0</v>
      </c>
      <c r="W101">
        <v>0</v>
      </c>
      <c r="X101">
        <v>0</v>
      </c>
      <c r="Y101" t="s">
        <v>167</v>
      </c>
      <c r="Z101">
        <v>0</v>
      </c>
      <c r="AA101">
        <v>0</v>
      </c>
      <c r="AB101">
        <v>0</v>
      </c>
      <c r="AC101">
        <v>0</v>
      </c>
      <c r="AD101">
        <v>0</v>
      </c>
      <c r="AE101">
        <v>0</v>
      </c>
      <c r="AF101">
        <v>0</v>
      </c>
      <c r="AG101" t="s">
        <v>167</v>
      </c>
      <c r="AH101">
        <v>0</v>
      </c>
      <c r="AI101">
        <v>0</v>
      </c>
      <c r="AJ101">
        <v>0</v>
      </c>
      <c r="AK101">
        <v>0</v>
      </c>
      <c r="AL101" s="30">
        <v>1</v>
      </c>
      <c r="AM101" t="s">
        <v>167</v>
      </c>
      <c r="AN101" t="s">
        <v>167</v>
      </c>
      <c r="AO101">
        <v>0</v>
      </c>
      <c r="AP101">
        <v>2</v>
      </c>
      <c r="AQ101" t="s">
        <v>167</v>
      </c>
      <c r="AR101" t="s">
        <v>167</v>
      </c>
      <c r="AS101">
        <v>0</v>
      </c>
    </row>
    <row r="102" spans="1:45" x14ac:dyDescent="0.3">
      <c r="A102" t="s">
        <v>61</v>
      </c>
      <c r="B102">
        <v>0</v>
      </c>
      <c r="C102">
        <v>0</v>
      </c>
      <c r="D102">
        <v>0</v>
      </c>
      <c r="E102" t="s">
        <v>167</v>
      </c>
      <c r="F102">
        <v>0</v>
      </c>
      <c r="G102">
        <v>0</v>
      </c>
      <c r="H102">
        <v>0</v>
      </c>
      <c r="I102">
        <v>0</v>
      </c>
      <c r="J102">
        <v>2</v>
      </c>
      <c r="K102" t="s">
        <v>167</v>
      </c>
      <c r="L102" t="s">
        <v>167</v>
      </c>
      <c r="M102">
        <v>0</v>
      </c>
      <c r="N102">
        <v>0</v>
      </c>
      <c r="O102">
        <v>0</v>
      </c>
      <c r="P102">
        <v>0</v>
      </c>
      <c r="Q102">
        <v>0</v>
      </c>
      <c r="R102">
        <v>0</v>
      </c>
      <c r="S102">
        <v>0</v>
      </c>
      <c r="T102">
        <v>0</v>
      </c>
      <c r="U102" t="s">
        <v>167</v>
      </c>
      <c r="V102">
        <v>0</v>
      </c>
      <c r="W102">
        <v>0</v>
      </c>
      <c r="X102">
        <v>0</v>
      </c>
      <c r="Y102" t="s">
        <v>167</v>
      </c>
      <c r="Z102">
        <v>0</v>
      </c>
      <c r="AA102">
        <v>0</v>
      </c>
      <c r="AB102">
        <v>0</v>
      </c>
      <c r="AC102" t="s">
        <v>167</v>
      </c>
      <c r="AD102">
        <v>1</v>
      </c>
      <c r="AE102" t="s">
        <v>167</v>
      </c>
      <c r="AF102" t="s">
        <v>167</v>
      </c>
      <c r="AG102" t="s">
        <v>167</v>
      </c>
      <c r="AH102">
        <v>0</v>
      </c>
      <c r="AI102">
        <v>0</v>
      </c>
      <c r="AJ102">
        <v>0</v>
      </c>
      <c r="AK102">
        <v>0</v>
      </c>
      <c r="AL102" s="30">
        <v>1</v>
      </c>
      <c r="AM102" t="s">
        <v>167</v>
      </c>
      <c r="AN102" t="s">
        <v>167</v>
      </c>
      <c r="AO102">
        <v>0</v>
      </c>
      <c r="AP102">
        <v>4</v>
      </c>
      <c r="AQ102" t="s">
        <v>167</v>
      </c>
      <c r="AR102" t="s">
        <v>167</v>
      </c>
      <c r="AS102">
        <v>0</v>
      </c>
    </row>
    <row r="103" spans="1:45" x14ac:dyDescent="0.3">
      <c r="A103" t="s">
        <v>60</v>
      </c>
      <c r="B103">
        <v>0</v>
      </c>
      <c r="C103">
        <v>0</v>
      </c>
      <c r="D103">
        <v>0</v>
      </c>
      <c r="E103">
        <v>0</v>
      </c>
      <c r="F103">
        <v>0</v>
      </c>
      <c r="G103">
        <v>0</v>
      </c>
      <c r="H103">
        <v>0</v>
      </c>
      <c r="I103" t="s">
        <v>167</v>
      </c>
      <c r="J103">
        <v>0</v>
      </c>
      <c r="K103">
        <v>0</v>
      </c>
      <c r="L103">
        <v>0</v>
      </c>
      <c r="M103" t="s">
        <v>167</v>
      </c>
      <c r="N103">
        <v>1</v>
      </c>
      <c r="O103" t="s">
        <v>167</v>
      </c>
      <c r="P103" t="s">
        <v>167</v>
      </c>
      <c r="Q103" t="s">
        <v>167</v>
      </c>
      <c r="R103">
        <v>0</v>
      </c>
      <c r="S103">
        <v>0</v>
      </c>
      <c r="T103">
        <v>0</v>
      </c>
      <c r="U103" t="s">
        <v>167</v>
      </c>
      <c r="V103">
        <v>0</v>
      </c>
      <c r="W103">
        <v>0</v>
      </c>
      <c r="X103">
        <v>0</v>
      </c>
      <c r="Y103" t="s">
        <v>167</v>
      </c>
      <c r="Z103">
        <v>0</v>
      </c>
      <c r="AA103">
        <v>0</v>
      </c>
      <c r="AB103">
        <v>0</v>
      </c>
      <c r="AC103">
        <v>0</v>
      </c>
      <c r="AD103">
        <v>0</v>
      </c>
      <c r="AE103">
        <v>0</v>
      </c>
      <c r="AF103">
        <v>0</v>
      </c>
      <c r="AG103" t="s">
        <v>167</v>
      </c>
      <c r="AH103">
        <v>0</v>
      </c>
      <c r="AI103">
        <v>0</v>
      </c>
      <c r="AJ103">
        <v>0</v>
      </c>
      <c r="AK103" t="s">
        <v>167</v>
      </c>
      <c r="AL103" s="30">
        <v>1</v>
      </c>
      <c r="AM103" t="s">
        <v>167</v>
      </c>
      <c r="AN103" t="s">
        <v>167</v>
      </c>
      <c r="AO103">
        <v>0</v>
      </c>
      <c r="AP103">
        <v>2</v>
      </c>
      <c r="AQ103" t="s">
        <v>167</v>
      </c>
      <c r="AR103" t="s">
        <v>167</v>
      </c>
      <c r="AS103">
        <v>0</v>
      </c>
    </row>
    <row r="104" spans="1:45" x14ac:dyDescent="0.3">
      <c r="A104" t="s">
        <v>59</v>
      </c>
      <c r="B104">
        <v>1</v>
      </c>
      <c r="C104" t="s">
        <v>167</v>
      </c>
      <c r="D104" t="s">
        <v>167</v>
      </c>
      <c r="E104">
        <v>0.1</v>
      </c>
      <c r="F104">
        <v>0</v>
      </c>
      <c r="G104">
        <v>0</v>
      </c>
      <c r="H104">
        <v>0</v>
      </c>
      <c r="I104">
        <v>0.1</v>
      </c>
      <c r="J104">
        <v>1</v>
      </c>
      <c r="K104" t="s">
        <v>167</v>
      </c>
      <c r="L104" t="s">
        <v>167</v>
      </c>
      <c r="M104">
        <v>0.1</v>
      </c>
      <c r="N104">
        <v>3</v>
      </c>
      <c r="O104" t="s">
        <v>167</v>
      </c>
      <c r="P104" t="s">
        <v>167</v>
      </c>
      <c r="Q104">
        <v>0.2</v>
      </c>
      <c r="R104">
        <v>1</v>
      </c>
      <c r="S104" t="s">
        <v>167</v>
      </c>
      <c r="T104" t="s">
        <v>167</v>
      </c>
      <c r="U104">
        <v>0.1</v>
      </c>
      <c r="V104">
        <v>0</v>
      </c>
      <c r="W104">
        <v>0</v>
      </c>
      <c r="X104">
        <v>0</v>
      </c>
      <c r="Y104">
        <v>0.1</v>
      </c>
      <c r="Z104">
        <v>2</v>
      </c>
      <c r="AA104" t="s">
        <v>167</v>
      </c>
      <c r="AB104" t="s">
        <v>167</v>
      </c>
      <c r="AC104">
        <v>0.1</v>
      </c>
      <c r="AD104">
        <v>4</v>
      </c>
      <c r="AE104" t="s">
        <v>167</v>
      </c>
      <c r="AF104" t="s">
        <v>167</v>
      </c>
      <c r="AG104">
        <v>0.1</v>
      </c>
      <c r="AH104">
        <v>1</v>
      </c>
      <c r="AI104" t="s">
        <v>167</v>
      </c>
      <c r="AJ104" t="s">
        <v>167</v>
      </c>
      <c r="AK104">
        <v>0.1</v>
      </c>
      <c r="AL104" s="30">
        <v>0</v>
      </c>
      <c r="AM104">
        <v>0</v>
      </c>
      <c r="AN104">
        <v>0</v>
      </c>
      <c r="AO104">
        <v>0.1</v>
      </c>
      <c r="AP104">
        <v>13</v>
      </c>
      <c r="AQ104">
        <v>5.4</v>
      </c>
      <c r="AR104">
        <v>0.1</v>
      </c>
      <c r="AS104">
        <v>0.1</v>
      </c>
    </row>
    <row r="105" spans="1:45" x14ac:dyDescent="0.3">
      <c r="A105" t="s">
        <v>58</v>
      </c>
      <c r="B105">
        <v>0</v>
      </c>
      <c r="C105">
        <v>0</v>
      </c>
      <c r="D105">
        <v>0</v>
      </c>
      <c r="E105">
        <v>0</v>
      </c>
      <c r="F105">
        <v>0</v>
      </c>
      <c r="G105">
        <v>0</v>
      </c>
      <c r="H105">
        <v>0</v>
      </c>
      <c r="I105" t="s">
        <v>167</v>
      </c>
      <c r="J105">
        <v>1</v>
      </c>
      <c r="K105" t="s">
        <v>167</v>
      </c>
      <c r="L105" t="s">
        <v>167</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1</v>
      </c>
      <c r="AI105" t="s">
        <v>167</v>
      </c>
      <c r="AJ105" t="s">
        <v>167</v>
      </c>
      <c r="AK105">
        <v>0</v>
      </c>
      <c r="AL105" s="30">
        <v>0</v>
      </c>
      <c r="AM105">
        <v>0</v>
      </c>
      <c r="AN105">
        <v>0</v>
      </c>
      <c r="AO105">
        <v>0</v>
      </c>
      <c r="AP105">
        <v>2</v>
      </c>
      <c r="AQ105" t="s">
        <v>167</v>
      </c>
      <c r="AR105" t="s">
        <v>167</v>
      </c>
      <c r="AS105">
        <v>0</v>
      </c>
    </row>
    <row r="106" spans="1:45" x14ac:dyDescent="0.3">
      <c r="A106" t="s">
        <v>57</v>
      </c>
      <c r="B106">
        <v>0</v>
      </c>
      <c r="C106">
        <v>0</v>
      </c>
      <c r="D106">
        <v>0</v>
      </c>
      <c r="E106">
        <v>0</v>
      </c>
      <c r="F106">
        <v>2</v>
      </c>
      <c r="G106" t="s">
        <v>167</v>
      </c>
      <c r="H106" t="s">
        <v>167</v>
      </c>
      <c r="I106">
        <v>0.1</v>
      </c>
      <c r="J106">
        <v>1</v>
      </c>
      <c r="K106" t="s">
        <v>167</v>
      </c>
      <c r="L106" t="s">
        <v>167</v>
      </c>
      <c r="M106">
        <v>0.1</v>
      </c>
      <c r="N106">
        <v>0</v>
      </c>
      <c r="O106">
        <v>0</v>
      </c>
      <c r="P106">
        <v>0</v>
      </c>
      <c r="Q106">
        <v>0</v>
      </c>
      <c r="R106">
        <v>0</v>
      </c>
      <c r="S106">
        <v>0</v>
      </c>
      <c r="T106">
        <v>0</v>
      </c>
      <c r="U106">
        <v>0</v>
      </c>
      <c r="V106">
        <v>4</v>
      </c>
      <c r="W106" t="s">
        <v>167</v>
      </c>
      <c r="X106" t="s">
        <v>167</v>
      </c>
      <c r="Y106">
        <v>0.1</v>
      </c>
      <c r="Z106">
        <v>3</v>
      </c>
      <c r="AA106" t="s">
        <v>167</v>
      </c>
      <c r="AB106" t="s">
        <v>167</v>
      </c>
      <c r="AC106">
        <v>0.1</v>
      </c>
      <c r="AD106">
        <v>1</v>
      </c>
      <c r="AE106" t="s">
        <v>167</v>
      </c>
      <c r="AF106" t="s">
        <v>167</v>
      </c>
      <c r="AG106">
        <v>0.1</v>
      </c>
      <c r="AH106">
        <v>1</v>
      </c>
      <c r="AI106" t="s">
        <v>167</v>
      </c>
      <c r="AJ106" t="s">
        <v>167</v>
      </c>
      <c r="AK106">
        <v>0.1</v>
      </c>
      <c r="AL106" s="30">
        <v>1</v>
      </c>
      <c r="AM106" t="s">
        <v>167</v>
      </c>
      <c r="AN106" t="s">
        <v>167</v>
      </c>
      <c r="AO106">
        <v>0.1</v>
      </c>
      <c r="AP106">
        <v>13</v>
      </c>
      <c r="AQ106">
        <v>11.6</v>
      </c>
      <c r="AR106">
        <v>0.1</v>
      </c>
      <c r="AS106">
        <v>0.1</v>
      </c>
    </row>
    <row r="107" spans="1:45" x14ac:dyDescent="0.3">
      <c r="A107" t="s">
        <v>56</v>
      </c>
      <c r="B107">
        <v>1</v>
      </c>
      <c r="C107" t="s">
        <v>167</v>
      </c>
      <c r="D107" t="s">
        <v>167</v>
      </c>
      <c r="E107">
        <v>0.1</v>
      </c>
      <c r="F107">
        <v>1</v>
      </c>
      <c r="G107" t="s">
        <v>167</v>
      </c>
      <c r="H107" t="s">
        <v>167</v>
      </c>
      <c r="I107">
        <v>0.1</v>
      </c>
      <c r="J107">
        <v>0</v>
      </c>
      <c r="K107">
        <v>0</v>
      </c>
      <c r="L107">
        <v>0</v>
      </c>
      <c r="M107">
        <v>0.1</v>
      </c>
      <c r="N107">
        <v>1</v>
      </c>
      <c r="O107" t="s">
        <v>167</v>
      </c>
      <c r="P107" t="s">
        <v>167</v>
      </c>
      <c r="Q107">
        <v>0</v>
      </c>
      <c r="R107">
        <v>1</v>
      </c>
      <c r="S107" t="s">
        <v>167</v>
      </c>
      <c r="T107" t="s">
        <v>167</v>
      </c>
      <c r="U107">
        <v>0</v>
      </c>
      <c r="V107">
        <v>3</v>
      </c>
      <c r="W107" t="s">
        <v>167</v>
      </c>
      <c r="X107" t="s">
        <v>167</v>
      </c>
      <c r="Y107">
        <v>0.1</v>
      </c>
      <c r="Z107">
        <v>2</v>
      </c>
      <c r="AA107" t="s">
        <v>167</v>
      </c>
      <c r="AB107" t="s">
        <v>167</v>
      </c>
      <c r="AC107">
        <v>0.1</v>
      </c>
      <c r="AD107">
        <v>1</v>
      </c>
      <c r="AE107" t="s">
        <v>167</v>
      </c>
      <c r="AF107" t="s">
        <v>167</v>
      </c>
      <c r="AG107">
        <v>0.1</v>
      </c>
      <c r="AH107">
        <v>0</v>
      </c>
      <c r="AI107">
        <v>0</v>
      </c>
      <c r="AJ107">
        <v>0</v>
      </c>
      <c r="AK107">
        <v>0.1</v>
      </c>
      <c r="AL107" s="30">
        <v>2</v>
      </c>
      <c r="AM107" t="s">
        <v>167</v>
      </c>
      <c r="AN107" t="s">
        <v>167</v>
      </c>
      <c r="AO107">
        <v>0.1</v>
      </c>
      <c r="AP107">
        <v>12</v>
      </c>
      <c r="AQ107">
        <v>9.5</v>
      </c>
      <c r="AR107">
        <v>0.1</v>
      </c>
      <c r="AS107">
        <v>0.1</v>
      </c>
    </row>
    <row r="108" spans="1:45" x14ac:dyDescent="0.3">
      <c r="A108" t="s">
        <v>55</v>
      </c>
      <c r="B108">
        <v>11</v>
      </c>
      <c r="C108">
        <v>7.9</v>
      </c>
      <c r="D108">
        <v>0.9</v>
      </c>
      <c r="E108">
        <v>0.6</v>
      </c>
      <c r="F108">
        <v>10</v>
      </c>
      <c r="G108">
        <v>6.1</v>
      </c>
      <c r="H108">
        <v>0.7</v>
      </c>
      <c r="I108">
        <v>0.7</v>
      </c>
      <c r="J108">
        <v>5</v>
      </c>
      <c r="K108">
        <v>3.2</v>
      </c>
      <c r="L108">
        <v>0.3</v>
      </c>
      <c r="M108">
        <v>0.6</v>
      </c>
      <c r="N108">
        <v>7</v>
      </c>
      <c r="O108">
        <v>4.8</v>
      </c>
      <c r="P108">
        <v>0.4</v>
      </c>
      <c r="Q108">
        <v>0.6</v>
      </c>
      <c r="R108">
        <v>7</v>
      </c>
      <c r="S108">
        <v>5.0999999999999996</v>
      </c>
      <c r="T108">
        <v>0.4</v>
      </c>
      <c r="U108">
        <v>0.6</v>
      </c>
      <c r="V108">
        <v>10</v>
      </c>
      <c r="W108">
        <v>8</v>
      </c>
      <c r="X108">
        <v>0.7</v>
      </c>
      <c r="Y108">
        <v>0.6</v>
      </c>
      <c r="Z108">
        <v>5</v>
      </c>
      <c r="AA108">
        <v>4.5999999999999996</v>
      </c>
      <c r="AB108">
        <v>0.4</v>
      </c>
      <c r="AC108">
        <v>0.6</v>
      </c>
      <c r="AD108">
        <v>2</v>
      </c>
      <c r="AE108" t="s">
        <v>167</v>
      </c>
      <c r="AF108" t="s">
        <v>167</v>
      </c>
      <c r="AG108">
        <v>0.5</v>
      </c>
      <c r="AH108">
        <v>5</v>
      </c>
      <c r="AI108">
        <v>5</v>
      </c>
      <c r="AJ108">
        <v>0.4</v>
      </c>
      <c r="AK108">
        <v>0.6</v>
      </c>
      <c r="AL108" s="30">
        <v>5</v>
      </c>
      <c r="AM108">
        <v>5.6</v>
      </c>
      <c r="AN108">
        <v>0.4</v>
      </c>
      <c r="AO108">
        <v>0.5</v>
      </c>
      <c r="AP108">
        <v>67</v>
      </c>
      <c r="AQ108">
        <v>5.4</v>
      </c>
      <c r="AR108">
        <v>0.5</v>
      </c>
      <c r="AS108">
        <v>0.6</v>
      </c>
    </row>
    <row r="109" spans="1:45" x14ac:dyDescent="0.3">
      <c r="A109" t="s">
        <v>54</v>
      </c>
      <c r="B109">
        <v>16</v>
      </c>
      <c r="C109">
        <v>6.5</v>
      </c>
      <c r="D109">
        <v>1.2</v>
      </c>
      <c r="E109">
        <v>1.1000000000000001</v>
      </c>
      <c r="F109">
        <v>22</v>
      </c>
      <c r="G109">
        <v>9.4</v>
      </c>
      <c r="H109">
        <v>1.5</v>
      </c>
      <c r="I109">
        <v>1</v>
      </c>
      <c r="J109">
        <v>26</v>
      </c>
      <c r="K109">
        <v>6.4</v>
      </c>
      <c r="L109">
        <v>1.8</v>
      </c>
      <c r="M109">
        <v>1.7</v>
      </c>
      <c r="N109">
        <v>19</v>
      </c>
      <c r="O109">
        <v>4.2</v>
      </c>
      <c r="P109">
        <v>1.1000000000000001</v>
      </c>
      <c r="Q109">
        <v>1.7</v>
      </c>
      <c r="R109">
        <v>19</v>
      </c>
      <c r="S109">
        <v>5.6</v>
      </c>
      <c r="T109">
        <v>1.2</v>
      </c>
      <c r="U109">
        <v>1.4</v>
      </c>
      <c r="V109">
        <v>22</v>
      </c>
      <c r="W109">
        <v>7.1</v>
      </c>
      <c r="X109">
        <v>1.6</v>
      </c>
      <c r="Y109">
        <v>1.5</v>
      </c>
      <c r="Z109">
        <v>19</v>
      </c>
      <c r="AA109">
        <v>7.1</v>
      </c>
      <c r="AB109">
        <v>1.6</v>
      </c>
      <c r="AC109">
        <v>1.4</v>
      </c>
      <c r="AD109">
        <v>30</v>
      </c>
      <c r="AE109">
        <v>9.1999999999999993</v>
      </c>
      <c r="AF109">
        <v>2.7</v>
      </c>
      <c r="AG109">
        <v>1.9</v>
      </c>
      <c r="AH109">
        <v>21</v>
      </c>
      <c r="AI109">
        <v>7.2</v>
      </c>
      <c r="AJ109">
        <v>1.8</v>
      </c>
      <c r="AK109">
        <v>1.7</v>
      </c>
      <c r="AL109" s="30">
        <v>29</v>
      </c>
      <c r="AM109">
        <v>10.199999999999999</v>
      </c>
      <c r="AN109">
        <v>2.5</v>
      </c>
      <c r="AO109">
        <v>1.7</v>
      </c>
      <c r="AP109">
        <v>223</v>
      </c>
      <c r="AQ109">
        <v>7.1</v>
      </c>
      <c r="AR109">
        <v>1.7</v>
      </c>
      <c r="AS109">
        <v>1.5</v>
      </c>
    </row>
    <row r="110" spans="1:45" x14ac:dyDescent="0.3">
      <c r="A110" t="s">
        <v>53</v>
      </c>
      <c r="B110">
        <v>8</v>
      </c>
      <c r="C110">
        <v>7.8</v>
      </c>
      <c r="D110">
        <v>0.6</v>
      </c>
      <c r="E110">
        <v>0.5</v>
      </c>
      <c r="F110">
        <v>3</v>
      </c>
      <c r="G110" t="s">
        <v>167</v>
      </c>
      <c r="H110" t="s">
        <v>167</v>
      </c>
      <c r="I110">
        <v>0.4</v>
      </c>
      <c r="J110">
        <v>1</v>
      </c>
      <c r="K110" t="s">
        <v>167</v>
      </c>
      <c r="L110" t="s">
        <v>167</v>
      </c>
      <c r="M110">
        <v>0.4</v>
      </c>
      <c r="N110">
        <v>6</v>
      </c>
      <c r="O110">
        <v>5.0999999999999996</v>
      </c>
      <c r="P110">
        <v>0.3</v>
      </c>
      <c r="Q110">
        <v>0.5</v>
      </c>
      <c r="R110">
        <v>10</v>
      </c>
      <c r="S110">
        <v>8.1</v>
      </c>
      <c r="T110">
        <v>0.6</v>
      </c>
      <c r="U110">
        <v>0.5</v>
      </c>
      <c r="V110">
        <v>5</v>
      </c>
      <c r="W110">
        <v>4.7</v>
      </c>
      <c r="X110">
        <v>0.4</v>
      </c>
      <c r="Y110">
        <v>0.5</v>
      </c>
      <c r="Z110">
        <v>4</v>
      </c>
      <c r="AA110" t="s">
        <v>167</v>
      </c>
      <c r="AB110" t="s">
        <v>167</v>
      </c>
      <c r="AC110">
        <v>0.5</v>
      </c>
      <c r="AD110">
        <v>8</v>
      </c>
      <c r="AE110">
        <v>9.6</v>
      </c>
      <c r="AF110">
        <v>0.7</v>
      </c>
      <c r="AG110">
        <v>0.5</v>
      </c>
      <c r="AH110">
        <v>4</v>
      </c>
      <c r="AI110" t="s">
        <v>167</v>
      </c>
      <c r="AJ110" t="s">
        <v>167</v>
      </c>
      <c r="AK110">
        <v>0.6</v>
      </c>
      <c r="AL110" s="30">
        <v>6</v>
      </c>
      <c r="AM110">
        <v>6.1</v>
      </c>
      <c r="AN110">
        <v>0.5</v>
      </c>
      <c r="AO110">
        <v>0.6</v>
      </c>
      <c r="AP110">
        <v>55</v>
      </c>
      <c r="AQ110">
        <v>5.4</v>
      </c>
      <c r="AR110">
        <v>0.4</v>
      </c>
      <c r="AS110">
        <v>0.5</v>
      </c>
    </row>
    <row r="111" spans="1:45" x14ac:dyDescent="0.3">
      <c r="A111" t="s">
        <v>52</v>
      </c>
      <c r="B111">
        <v>0</v>
      </c>
      <c r="C111">
        <v>0</v>
      </c>
      <c r="D111">
        <v>0</v>
      </c>
      <c r="E111">
        <v>0.1</v>
      </c>
      <c r="F111">
        <v>1</v>
      </c>
      <c r="G111" t="s">
        <v>167</v>
      </c>
      <c r="H111" t="s">
        <v>167</v>
      </c>
      <c r="I111">
        <v>0.1</v>
      </c>
      <c r="J111">
        <v>0</v>
      </c>
      <c r="K111">
        <v>0</v>
      </c>
      <c r="L111">
        <v>0</v>
      </c>
      <c r="M111">
        <v>0.1</v>
      </c>
      <c r="N111">
        <v>1</v>
      </c>
      <c r="O111" t="s">
        <v>167</v>
      </c>
      <c r="P111" t="s">
        <v>167</v>
      </c>
      <c r="Q111">
        <v>0.1</v>
      </c>
      <c r="R111">
        <v>1</v>
      </c>
      <c r="S111" t="s">
        <v>167</v>
      </c>
      <c r="T111" t="s">
        <v>167</v>
      </c>
      <c r="U111">
        <v>0.1</v>
      </c>
      <c r="V111">
        <v>1</v>
      </c>
      <c r="W111" t="s">
        <v>167</v>
      </c>
      <c r="X111" t="s">
        <v>167</v>
      </c>
      <c r="Y111">
        <v>0.2</v>
      </c>
      <c r="Z111">
        <v>1</v>
      </c>
      <c r="AA111" t="s">
        <v>167</v>
      </c>
      <c r="AB111" t="s">
        <v>167</v>
      </c>
      <c r="AC111">
        <v>0.1</v>
      </c>
      <c r="AD111">
        <v>0</v>
      </c>
      <c r="AE111">
        <v>0</v>
      </c>
      <c r="AF111">
        <v>0</v>
      </c>
      <c r="AG111">
        <v>0.1</v>
      </c>
      <c r="AH111">
        <v>2</v>
      </c>
      <c r="AI111" t="s">
        <v>167</v>
      </c>
      <c r="AJ111" t="s">
        <v>167</v>
      </c>
      <c r="AK111">
        <v>0.1</v>
      </c>
      <c r="AL111" s="30">
        <v>1</v>
      </c>
      <c r="AM111" t="s">
        <v>167</v>
      </c>
      <c r="AN111" t="s">
        <v>167</v>
      </c>
      <c r="AO111">
        <v>0.1</v>
      </c>
      <c r="AP111">
        <v>8</v>
      </c>
      <c r="AQ111">
        <v>3</v>
      </c>
      <c r="AR111">
        <v>0.1</v>
      </c>
      <c r="AS111">
        <v>0.1</v>
      </c>
    </row>
    <row r="112" spans="1:45" x14ac:dyDescent="0.3">
      <c r="A112" t="s">
        <v>51</v>
      </c>
      <c r="B112">
        <v>0</v>
      </c>
      <c r="C112">
        <v>0</v>
      </c>
      <c r="D112">
        <v>0</v>
      </c>
      <c r="E112">
        <v>0</v>
      </c>
      <c r="F112">
        <v>0</v>
      </c>
      <c r="G112">
        <v>0</v>
      </c>
      <c r="H112">
        <v>0</v>
      </c>
      <c r="I112">
        <v>0</v>
      </c>
      <c r="J112">
        <v>1</v>
      </c>
      <c r="K112" t="s">
        <v>167</v>
      </c>
      <c r="L112" t="s">
        <v>167</v>
      </c>
      <c r="M112">
        <v>0.1</v>
      </c>
      <c r="N112">
        <v>0</v>
      </c>
      <c r="O112">
        <v>0</v>
      </c>
      <c r="P112">
        <v>0</v>
      </c>
      <c r="Q112">
        <v>0</v>
      </c>
      <c r="R112">
        <v>1</v>
      </c>
      <c r="S112" t="s">
        <v>167</v>
      </c>
      <c r="T112" t="s">
        <v>167</v>
      </c>
      <c r="U112">
        <v>0</v>
      </c>
      <c r="V112">
        <v>1</v>
      </c>
      <c r="W112" t="s">
        <v>167</v>
      </c>
      <c r="X112" t="s">
        <v>167</v>
      </c>
      <c r="Y112">
        <v>0.1</v>
      </c>
      <c r="Z112">
        <v>0</v>
      </c>
      <c r="AA112">
        <v>0</v>
      </c>
      <c r="AB112">
        <v>0</v>
      </c>
      <c r="AC112">
        <v>0</v>
      </c>
      <c r="AD112">
        <v>0</v>
      </c>
      <c r="AE112">
        <v>0</v>
      </c>
      <c r="AF112">
        <v>0</v>
      </c>
      <c r="AG112">
        <v>0</v>
      </c>
      <c r="AH112">
        <v>0</v>
      </c>
      <c r="AI112">
        <v>0</v>
      </c>
      <c r="AJ112">
        <v>0</v>
      </c>
      <c r="AK112">
        <v>0</v>
      </c>
      <c r="AL112" s="30">
        <v>1</v>
      </c>
      <c r="AM112" t="s">
        <v>167</v>
      </c>
      <c r="AN112" t="s">
        <v>167</v>
      </c>
      <c r="AO112">
        <v>0</v>
      </c>
      <c r="AP112">
        <v>4</v>
      </c>
      <c r="AQ112" t="s">
        <v>167</v>
      </c>
      <c r="AR112" t="s">
        <v>167</v>
      </c>
      <c r="AS112">
        <v>0</v>
      </c>
    </row>
    <row r="113" spans="1:45" x14ac:dyDescent="0.3">
      <c r="A113" t="s">
        <v>50</v>
      </c>
      <c r="B113">
        <v>7</v>
      </c>
      <c r="C113">
        <v>7.4</v>
      </c>
      <c r="D113">
        <v>0.5</v>
      </c>
      <c r="E113">
        <v>0.4</v>
      </c>
      <c r="F113">
        <v>7</v>
      </c>
      <c r="G113">
        <v>6.4</v>
      </c>
      <c r="H113">
        <v>0.5</v>
      </c>
      <c r="I113">
        <v>0.5</v>
      </c>
      <c r="J113">
        <v>10</v>
      </c>
      <c r="K113">
        <v>7.9</v>
      </c>
      <c r="L113">
        <v>0.7</v>
      </c>
      <c r="M113">
        <v>0.5</v>
      </c>
      <c r="N113">
        <v>5</v>
      </c>
      <c r="O113">
        <v>3.8</v>
      </c>
      <c r="P113">
        <v>0.3</v>
      </c>
      <c r="Q113">
        <v>0.5</v>
      </c>
      <c r="R113">
        <v>6</v>
      </c>
      <c r="S113">
        <v>5.7</v>
      </c>
      <c r="T113">
        <v>0.4</v>
      </c>
      <c r="U113">
        <v>0.4</v>
      </c>
      <c r="V113">
        <v>7</v>
      </c>
      <c r="W113">
        <v>6.9</v>
      </c>
      <c r="X113">
        <v>0.5</v>
      </c>
      <c r="Y113">
        <v>0.5</v>
      </c>
      <c r="Z113">
        <v>7</v>
      </c>
      <c r="AA113">
        <v>7.7</v>
      </c>
      <c r="AB113">
        <v>0.6</v>
      </c>
      <c r="AC113">
        <v>0.5</v>
      </c>
      <c r="AD113">
        <v>6</v>
      </c>
      <c r="AE113">
        <v>5.9</v>
      </c>
      <c r="AF113">
        <v>0.5</v>
      </c>
      <c r="AG113">
        <v>0.6</v>
      </c>
      <c r="AH113">
        <v>7</v>
      </c>
      <c r="AI113">
        <v>7.9</v>
      </c>
      <c r="AJ113">
        <v>0.6</v>
      </c>
      <c r="AK113">
        <v>0.5</v>
      </c>
      <c r="AL113" s="30">
        <v>12</v>
      </c>
      <c r="AM113">
        <v>11.1</v>
      </c>
      <c r="AN113">
        <v>1</v>
      </c>
      <c r="AO113">
        <v>0.6</v>
      </c>
      <c r="AP113">
        <v>74</v>
      </c>
      <c r="AQ113">
        <v>7</v>
      </c>
      <c r="AR113">
        <v>0.5</v>
      </c>
      <c r="AS113">
        <v>0.5</v>
      </c>
    </row>
    <row r="114" spans="1:45" x14ac:dyDescent="0.3">
      <c r="A114" t="s">
        <v>49</v>
      </c>
      <c r="B114">
        <v>0</v>
      </c>
      <c r="C114">
        <v>0</v>
      </c>
      <c r="D114">
        <v>0</v>
      </c>
      <c r="E114">
        <v>0.2</v>
      </c>
      <c r="F114">
        <v>0</v>
      </c>
      <c r="G114">
        <v>0</v>
      </c>
      <c r="H114">
        <v>0</v>
      </c>
      <c r="I114">
        <v>0.2</v>
      </c>
      <c r="J114">
        <v>0</v>
      </c>
      <c r="K114">
        <v>0</v>
      </c>
      <c r="L114">
        <v>0</v>
      </c>
      <c r="M114">
        <v>0.2</v>
      </c>
      <c r="N114">
        <v>2</v>
      </c>
      <c r="O114" t="s">
        <v>167</v>
      </c>
      <c r="P114" t="s">
        <v>167</v>
      </c>
      <c r="Q114">
        <v>0.2</v>
      </c>
      <c r="R114">
        <v>2</v>
      </c>
      <c r="S114" t="s">
        <v>167</v>
      </c>
      <c r="T114" t="s">
        <v>167</v>
      </c>
      <c r="U114">
        <v>0.2</v>
      </c>
      <c r="V114">
        <v>1</v>
      </c>
      <c r="W114" t="s">
        <v>167</v>
      </c>
      <c r="X114" t="s">
        <v>167</v>
      </c>
      <c r="Y114">
        <v>0.2</v>
      </c>
      <c r="Z114">
        <v>2</v>
      </c>
      <c r="AA114" t="s">
        <v>167</v>
      </c>
      <c r="AB114" t="s">
        <v>167</v>
      </c>
      <c r="AC114">
        <v>0.2</v>
      </c>
      <c r="AD114">
        <v>0</v>
      </c>
      <c r="AE114">
        <v>0</v>
      </c>
      <c r="AF114">
        <v>0</v>
      </c>
      <c r="AG114">
        <v>0.2</v>
      </c>
      <c r="AH114">
        <v>0</v>
      </c>
      <c r="AI114">
        <v>0</v>
      </c>
      <c r="AJ114">
        <v>0</v>
      </c>
      <c r="AK114">
        <v>0.2</v>
      </c>
      <c r="AL114" s="30">
        <v>1</v>
      </c>
      <c r="AM114" t="s">
        <v>167</v>
      </c>
      <c r="AN114" t="s">
        <v>167</v>
      </c>
      <c r="AO114">
        <v>0.2</v>
      </c>
      <c r="AP114">
        <v>8</v>
      </c>
      <c r="AQ114">
        <v>2.2000000000000002</v>
      </c>
      <c r="AR114">
        <v>0.1</v>
      </c>
      <c r="AS114">
        <v>0.2</v>
      </c>
    </row>
    <row r="115" spans="1:45" x14ac:dyDescent="0.3">
      <c r="A115" t="s">
        <v>48</v>
      </c>
      <c r="B115">
        <v>1</v>
      </c>
      <c r="C115" t="s">
        <v>167</v>
      </c>
      <c r="D115" t="s">
        <v>167</v>
      </c>
      <c r="E115">
        <v>0.1</v>
      </c>
      <c r="F115">
        <v>1</v>
      </c>
      <c r="G115" t="s">
        <v>167</v>
      </c>
      <c r="H115" t="s">
        <v>167</v>
      </c>
      <c r="I115">
        <v>0.1</v>
      </c>
      <c r="J115">
        <v>0</v>
      </c>
      <c r="K115">
        <v>0</v>
      </c>
      <c r="L115">
        <v>0</v>
      </c>
      <c r="M115">
        <v>0.1</v>
      </c>
      <c r="N115">
        <v>1</v>
      </c>
      <c r="O115" t="s">
        <v>167</v>
      </c>
      <c r="P115" t="s">
        <v>167</v>
      </c>
      <c r="Q115">
        <v>0.1</v>
      </c>
      <c r="R115">
        <v>4</v>
      </c>
      <c r="S115" t="s">
        <v>167</v>
      </c>
      <c r="T115" t="s">
        <v>167</v>
      </c>
      <c r="U115">
        <v>0.1</v>
      </c>
      <c r="V115">
        <v>1</v>
      </c>
      <c r="W115" t="s">
        <v>167</v>
      </c>
      <c r="X115" t="s">
        <v>167</v>
      </c>
      <c r="Y115">
        <v>0.1</v>
      </c>
      <c r="Z115">
        <v>2</v>
      </c>
      <c r="AA115" t="s">
        <v>167</v>
      </c>
      <c r="AB115" t="s">
        <v>167</v>
      </c>
      <c r="AC115">
        <v>0.1</v>
      </c>
      <c r="AD115">
        <v>0</v>
      </c>
      <c r="AE115">
        <v>0</v>
      </c>
      <c r="AF115">
        <v>0</v>
      </c>
      <c r="AG115">
        <v>0.1</v>
      </c>
      <c r="AH115">
        <v>1</v>
      </c>
      <c r="AI115" t="s">
        <v>167</v>
      </c>
      <c r="AJ115" t="s">
        <v>167</v>
      </c>
      <c r="AK115">
        <v>0.1</v>
      </c>
      <c r="AL115" s="30">
        <v>2</v>
      </c>
      <c r="AM115" t="s">
        <v>167</v>
      </c>
      <c r="AN115" t="s">
        <v>167</v>
      </c>
      <c r="AO115">
        <v>0.1</v>
      </c>
      <c r="AP115">
        <v>13</v>
      </c>
      <c r="AQ115">
        <v>7.9</v>
      </c>
      <c r="AR115">
        <v>0.1</v>
      </c>
      <c r="AS115">
        <v>0.1</v>
      </c>
    </row>
    <row r="116" spans="1:45" x14ac:dyDescent="0.3">
      <c r="A116" t="s">
        <v>47</v>
      </c>
      <c r="B116">
        <v>2</v>
      </c>
      <c r="C116" t="s">
        <v>167</v>
      </c>
      <c r="D116" t="s">
        <v>167</v>
      </c>
      <c r="E116">
        <v>0.1</v>
      </c>
      <c r="F116">
        <v>2</v>
      </c>
      <c r="G116" t="s">
        <v>167</v>
      </c>
      <c r="H116" t="s">
        <v>167</v>
      </c>
      <c r="I116">
        <v>0.1</v>
      </c>
      <c r="J116">
        <v>2</v>
      </c>
      <c r="K116" t="s">
        <v>167</v>
      </c>
      <c r="L116" t="s">
        <v>167</v>
      </c>
      <c r="M116">
        <v>0.1</v>
      </c>
      <c r="N116">
        <v>1</v>
      </c>
      <c r="O116" t="s">
        <v>167</v>
      </c>
      <c r="P116" t="s">
        <v>167</v>
      </c>
      <c r="Q116">
        <v>0.1</v>
      </c>
      <c r="R116">
        <v>3</v>
      </c>
      <c r="S116" t="s">
        <v>167</v>
      </c>
      <c r="T116" t="s">
        <v>167</v>
      </c>
      <c r="U116">
        <v>0.1</v>
      </c>
      <c r="V116">
        <v>1</v>
      </c>
      <c r="W116" t="s">
        <v>167</v>
      </c>
      <c r="X116" t="s">
        <v>167</v>
      </c>
      <c r="Y116">
        <v>0.1</v>
      </c>
      <c r="Z116">
        <v>0</v>
      </c>
      <c r="AA116">
        <v>0</v>
      </c>
      <c r="AB116">
        <v>0</v>
      </c>
      <c r="AC116">
        <v>0.1</v>
      </c>
      <c r="AD116">
        <v>1</v>
      </c>
      <c r="AE116" t="s">
        <v>167</v>
      </c>
      <c r="AF116" t="s">
        <v>167</v>
      </c>
      <c r="AG116">
        <v>0.1</v>
      </c>
      <c r="AH116">
        <v>0</v>
      </c>
      <c r="AI116">
        <v>0</v>
      </c>
      <c r="AJ116">
        <v>0</v>
      </c>
      <c r="AK116">
        <v>0.1</v>
      </c>
      <c r="AL116" s="30">
        <v>2</v>
      </c>
      <c r="AM116" t="s">
        <v>167</v>
      </c>
      <c r="AN116" t="s">
        <v>167</v>
      </c>
      <c r="AO116">
        <v>0.1</v>
      </c>
      <c r="AP116">
        <v>14</v>
      </c>
      <c r="AQ116">
        <v>7.7</v>
      </c>
      <c r="AR116">
        <v>0.1</v>
      </c>
      <c r="AS116">
        <v>0.1</v>
      </c>
    </row>
    <row r="117" spans="1:45" x14ac:dyDescent="0.3">
      <c r="A117" t="s">
        <v>46</v>
      </c>
      <c r="B117">
        <v>0</v>
      </c>
      <c r="C117">
        <v>0</v>
      </c>
      <c r="D117">
        <v>0</v>
      </c>
      <c r="E117" t="s">
        <v>167</v>
      </c>
      <c r="F117">
        <v>0</v>
      </c>
      <c r="G117">
        <v>0</v>
      </c>
      <c r="H117">
        <v>0</v>
      </c>
      <c r="I117">
        <v>0</v>
      </c>
      <c r="J117">
        <v>0</v>
      </c>
      <c r="K117">
        <v>0</v>
      </c>
      <c r="L117">
        <v>0</v>
      </c>
      <c r="M117" t="s">
        <v>167</v>
      </c>
      <c r="N117">
        <v>0</v>
      </c>
      <c r="O117">
        <v>0</v>
      </c>
      <c r="P117">
        <v>0</v>
      </c>
      <c r="Q117" t="s">
        <v>167</v>
      </c>
      <c r="R117">
        <v>0</v>
      </c>
      <c r="S117">
        <v>0</v>
      </c>
      <c r="T117">
        <v>0</v>
      </c>
      <c r="U117" t="s">
        <v>167</v>
      </c>
      <c r="V117">
        <v>0</v>
      </c>
      <c r="W117">
        <v>0</v>
      </c>
      <c r="X117">
        <v>0</v>
      </c>
      <c r="Y117" t="s">
        <v>167</v>
      </c>
      <c r="Z117">
        <v>0</v>
      </c>
      <c r="AA117">
        <v>0</v>
      </c>
      <c r="AB117">
        <v>0</v>
      </c>
      <c r="AC117" t="s">
        <v>167</v>
      </c>
      <c r="AD117">
        <v>0</v>
      </c>
      <c r="AE117">
        <v>0</v>
      </c>
      <c r="AF117">
        <v>0</v>
      </c>
      <c r="AG117" t="s">
        <v>167</v>
      </c>
      <c r="AH117">
        <v>0</v>
      </c>
      <c r="AI117">
        <v>0</v>
      </c>
      <c r="AJ117">
        <v>0</v>
      </c>
      <c r="AK117">
        <v>0</v>
      </c>
      <c r="AL117" s="30">
        <v>2</v>
      </c>
      <c r="AM117" t="s">
        <v>167</v>
      </c>
      <c r="AN117" t="s">
        <v>167</v>
      </c>
      <c r="AO117" t="s">
        <v>167</v>
      </c>
      <c r="AP117">
        <v>2</v>
      </c>
      <c r="AQ117" t="s">
        <v>167</v>
      </c>
      <c r="AR117" t="s">
        <v>167</v>
      </c>
      <c r="AS117">
        <v>0</v>
      </c>
    </row>
    <row r="118" spans="1:45" x14ac:dyDescent="0.3">
      <c r="A118" t="s">
        <v>45</v>
      </c>
      <c r="B118">
        <v>13</v>
      </c>
      <c r="C118">
        <v>7</v>
      </c>
      <c r="D118">
        <v>1</v>
      </c>
      <c r="E118">
        <v>0.9</v>
      </c>
      <c r="F118">
        <v>14</v>
      </c>
      <c r="G118">
        <v>7</v>
      </c>
      <c r="H118">
        <v>1</v>
      </c>
      <c r="I118">
        <v>0.8</v>
      </c>
      <c r="J118">
        <v>12</v>
      </c>
      <c r="K118">
        <v>6.3</v>
      </c>
      <c r="L118">
        <v>0.8</v>
      </c>
      <c r="M118">
        <v>0.8</v>
      </c>
      <c r="N118">
        <v>11</v>
      </c>
      <c r="O118">
        <v>5.4</v>
      </c>
      <c r="P118">
        <v>0.6</v>
      </c>
      <c r="Q118">
        <v>0.8</v>
      </c>
      <c r="R118">
        <v>12</v>
      </c>
      <c r="S118">
        <v>6.3</v>
      </c>
      <c r="T118">
        <v>0.8</v>
      </c>
      <c r="U118">
        <v>0.8</v>
      </c>
      <c r="V118">
        <v>8</v>
      </c>
      <c r="W118">
        <v>5.7</v>
      </c>
      <c r="X118">
        <v>0.6</v>
      </c>
      <c r="Y118">
        <v>0.7</v>
      </c>
      <c r="Z118">
        <v>11</v>
      </c>
      <c r="AA118">
        <v>8.4</v>
      </c>
      <c r="AB118">
        <v>0.9</v>
      </c>
      <c r="AC118">
        <v>0.7</v>
      </c>
      <c r="AD118">
        <v>8</v>
      </c>
      <c r="AE118">
        <v>8</v>
      </c>
      <c r="AF118">
        <v>0.7</v>
      </c>
      <c r="AG118">
        <v>0.6</v>
      </c>
      <c r="AH118">
        <v>8</v>
      </c>
      <c r="AI118">
        <v>7.5</v>
      </c>
      <c r="AJ118">
        <v>0.7</v>
      </c>
      <c r="AK118">
        <v>0.6</v>
      </c>
      <c r="AL118" s="30">
        <v>12</v>
      </c>
      <c r="AM118">
        <v>10</v>
      </c>
      <c r="AN118">
        <v>1</v>
      </c>
      <c r="AO118">
        <v>0.7</v>
      </c>
      <c r="AP118">
        <v>109</v>
      </c>
      <c r="AQ118">
        <v>7</v>
      </c>
      <c r="AR118">
        <v>0.8</v>
      </c>
      <c r="AS118">
        <v>0.7</v>
      </c>
    </row>
    <row r="119" spans="1:45" x14ac:dyDescent="0.3">
      <c r="A119" t="s">
        <v>44</v>
      </c>
      <c r="B119">
        <v>0</v>
      </c>
      <c r="C119">
        <v>0</v>
      </c>
      <c r="D119">
        <v>0</v>
      </c>
      <c r="E119">
        <v>0</v>
      </c>
      <c r="F119">
        <v>0</v>
      </c>
      <c r="G119">
        <v>0</v>
      </c>
      <c r="H119">
        <v>0</v>
      </c>
      <c r="I119" t="s">
        <v>167</v>
      </c>
      <c r="J119">
        <v>1</v>
      </c>
      <c r="K119" t="s">
        <v>167</v>
      </c>
      <c r="L119" t="s">
        <v>167</v>
      </c>
      <c r="M119">
        <v>0</v>
      </c>
      <c r="N119">
        <v>0</v>
      </c>
      <c r="O119">
        <v>0</v>
      </c>
      <c r="P119">
        <v>0</v>
      </c>
      <c r="Q119" t="s">
        <v>167</v>
      </c>
      <c r="R119">
        <v>1</v>
      </c>
      <c r="S119" t="s">
        <v>167</v>
      </c>
      <c r="T119" t="s">
        <v>167</v>
      </c>
      <c r="U119">
        <v>0</v>
      </c>
      <c r="V119">
        <v>0</v>
      </c>
      <c r="W119">
        <v>0</v>
      </c>
      <c r="X119">
        <v>0</v>
      </c>
      <c r="Y119" t="s">
        <v>167</v>
      </c>
      <c r="Z119">
        <v>0</v>
      </c>
      <c r="AA119">
        <v>0</v>
      </c>
      <c r="AB119">
        <v>0</v>
      </c>
      <c r="AC119">
        <v>0</v>
      </c>
      <c r="AD119">
        <v>0</v>
      </c>
      <c r="AE119">
        <v>0</v>
      </c>
      <c r="AF119">
        <v>0</v>
      </c>
      <c r="AG119" t="s">
        <v>167</v>
      </c>
      <c r="AH119">
        <v>0</v>
      </c>
      <c r="AI119">
        <v>0</v>
      </c>
      <c r="AJ119">
        <v>0</v>
      </c>
      <c r="AK119" t="s">
        <v>167</v>
      </c>
      <c r="AL119" s="30">
        <v>3</v>
      </c>
      <c r="AM119" t="s">
        <v>167</v>
      </c>
      <c r="AN119" t="s">
        <v>167</v>
      </c>
      <c r="AO119">
        <v>0</v>
      </c>
      <c r="AP119">
        <v>5</v>
      </c>
      <c r="AQ119">
        <v>10.199999999999999</v>
      </c>
      <c r="AR119">
        <v>0</v>
      </c>
      <c r="AS119">
        <v>0</v>
      </c>
    </row>
    <row r="120" spans="1:45" x14ac:dyDescent="0.3">
      <c r="A120" t="s">
        <v>43</v>
      </c>
      <c r="B120">
        <v>2</v>
      </c>
      <c r="C120" t="s">
        <v>167</v>
      </c>
      <c r="D120" t="s">
        <v>167</v>
      </c>
      <c r="E120">
        <v>0.2</v>
      </c>
      <c r="F120">
        <v>2</v>
      </c>
      <c r="G120" t="s">
        <v>167</v>
      </c>
      <c r="H120" t="s">
        <v>167</v>
      </c>
      <c r="I120">
        <v>0.1</v>
      </c>
      <c r="J120">
        <v>3</v>
      </c>
      <c r="K120" t="s">
        <v>167</v>
      </c>
      <c r="L120" t="s">
        <v>167</v>
      </c>
      <c r="M120">
        <v>0.2</v>
      </c>
      <c r="N120">
        <v>4</v>
      </c>
      <c r="O120" t="s">
        <v>167</v>
      </c>
      <c r="P120" t="s">
        <v>167</v>
      </c>
      <c r="Q120">
        <v>0.2</v>
      </c>
      <c r="R120">
        <v>1</v>
      </c>
      <c r="S120" t="s">
        <v>167</v>
      </c>
      <c r="T120" t="s">
        <v>167</v>
      </c>
      <c r="U120">
        <v>0.1</v>
      </c>
      <c r="V120">
        <v>3</v>
      </c>
      <c r="W120" t="s">
        <v>167</v>
      </c>
      <c r="X120" t="s">
        <v>167</v>
      </c>
      <c r="Y120">
        <v>0.2</v>
      </c>
      <c r="Z120">
        <v>3</v>
      </c>
      <c r="AA120" t="s">
        <v>167</v>
      </c>
      <c r="AB120" t="s">
        <v>167</v>
      </c>
      <c r="AC120">
        <v>0.2</v>
      </c>
      <c r="AD120">
        <v>2</v>
      </c>
      <c r="AE120" t="s">
        <v>167</v>
      </c>
      <c r="AF120" t="s">
        <v>167</v>
      </c>
      <c r="AG120">
        <v>0.2</v>
      </c>
      <c r="AH120">
        <v>1</v>
      </c>
      <c r="AI120" t="s">
        <v>167</v>
      </c>
      <c r="AJ120" t="s">
        <v>167</v>
      </c>
      <c r="AK120">
        <v>0.1</v>
      </c>
      <c r="AL120" s="30">
        <v>1</v>
      </c>
      <c r="AM120" t="s">
        <v>167</v>
      </c>
      <c r="AN120" t="s">
        <v>167</v>
      </c>
      <c r="AO120">
        <v>0.1</v>
      </c>
      <c r="AP120">
        <v>22</v>
      </c>
      <c r="AQ120">
        <v>6.5</v>
      </c>
      <c r="AR120">
        <v>0.2</v>
      </c>
      <c r="AS120">
        <v>0.2</v>
      </c>
    </row>
    <row r="121" spans="1:45" x14ac:dyDescent="0.3">
      <c r="A121" t="s">
        <v>42</v>
      </c>
      <c r="B121">
        <v>0</v>
      </c>
      <c r="C121">
        <v>0</v>
      </c>
      <c r="D121">
        <v>0</v>
      </c>
      <c r="E121">
        <v>0</v>
      </c>
      <c r="F121">
        <v>0</v>
      </c>
      <c r="G121">
        <v>0</v>
      </c>
      <c r="H121">
        <v>0</v>
      </c>
      <c r="I121">
        <v>0</v>
      </c>
      <c r="J121">
        <v>0</v>
      </c>
      <c r="K121">
        <v>0</v>
      </c>
      <c r="L121">
        <v>0</v>
      </c>
      <c r="M121" t="s">
        <v>167</v>
      </c>
      <c r="N121">
        <v>0</v>
      </c>
      <c r="O121">
        <v>0</v>
      </c>
      <c r="P121">
        <v>0</v>
      </c>
      <c r="Q121">
        <v>0</v>
      </c>
      <c r="R121">
        <v>0</v>
      </c>
      <c r="S121">
        <v>0</v>
      </c>
      <c r="T121">
        <v>0</v>
      </c>
      <c r="U121" t="s">
        <v>167</v>
      </c>
      <c r="V121">
        <v>0</v>
      </c>
      <c r="W121">
        <v>0</v>
      </c>
      <c r="X121">
        <v>0</v>
      </c>
      <c r="Y121" t="s">
        <v>167</v>
      </c>
      <c r="Z121">
        <v>0</v>
      </c>
      <c r="AA121">
        <v>0</v>
      </c>
      <c r="AB121">
        <v>0</v>
      </c>
      <c r="AC121">
        <v>0</v>
      </c>
      <c r="AD121">
        <v>0</v>
      </c>
      <c r="AE121">
        <v>0</v>
      </c>
      <c r="AF121">
        <v>0</v>
      </c>
      <c r="AG121">
        <v>0</v>
      </c>
      <c r="AH121">
        <v>0</v>
      </c>
      <c r="AI121">
        <v>0</v>
      </c>
      <c r="AJ121">
        <v>0</v>
      </c>
      <c r="AK121">
        <v>0</v>
      </c>
      <c r="AL121" s="30">
        <v>0</v>
      </c>
      <c r="AM121">
        <v>0</v>
      </c>
      <c r="AN121">
        <v>0</v>
      </c>
      <c r="AO121" t="s">
        <v>167</v>
      </c>
      <c r="AP121">
        <v>0</v>
      </c>
      <c r="AQ121">
        <v>0</v>
      </c>
      <c r="AR121">
        <v>0</v>
      </c>
      <c r="AS121">
        <v>0</v>
      </c>
    </row>
    <row r="122" spans="1:45" x14ac:dyDescent="0.3">
      <c r="A122" t="s">
        <v>41</v>
      </c>
      <c r="B122">
        <v>3</v>
      </c>
      <c r="C122" t="s">
        <v>167</v>
      </c>
      <c r="D122" t="s">
        <v>167</v>
      </c>
      <c r="E122">
        <v>0.2</v>
      </c>
      <c r="F122">
        <v>4</v>
      </c>
      <c r="G122" t="s">
        <v>167</v>
      </c>
      <c r="H122" t="s">
        <v>167</v>
      </c>
      <c r="I122">
        <v>0.1</v>
      </c>
      <c r="J122">
        <v>4</v>
      </c>
      <c r="K122" t="s">
        <v>167</v>
      </c>
      <c r="L122" t="s">
        <v>167</v>
      </c>
      <c r="M122">
        <v>0.1</v>
      </c>
      <c r="N122">
        <v>0</v>
      </c>
      <c r="O122">
        <v>0</v>
      </c>
      <c r="P122">
        <v>0</v>
      </c>
      <c r="Q122">
        <v>0.1</v>
      </c>
      <c r="R122">
        <v>3</v>
      </c>
      <c r="S122" t="s">
        <v>167</v>
      </c>
      <c r="T122" t="s">
        <v>167</v>
      </c>
      <c r="U122">
        <v>0.1</v>
      </c>
      <c r="V122">
        <v>5</v>
      </c>
      <c r="W122">
        <v>13.9</v>
      </c>
      <c r="X122">
        <v>0.4</v>
      </c>
      <c r="Y122">
        <v>0.2</v>
      </c>
      <c r="Z122">
        <v>2</v>
      </c>
      <c r="AA122" t="s">
        <v>167</v>
      </c>
      <c r="AB122" t="s">
        <v>167</v>
      </c>
      <c r="AC122">
        <v>0.1</v>
      </c>
      <c r="AD122">
        <v>3</v>
      </c>
      <c r="AE122" t="s">
        <v>167</v>
      </c>
      <c r="AF122" t="s">
        <v>167</v>
      </c>
      <c r="AG122">
        <v>0.1</v>
      </c>
      <c r="AH122">
        <v>1</v>
      </c>
      <c r="AI122" t="s">
        <v>167</v>
      </c>
      <c r="AJ122" t="s">
        <v>167</v>
      </c>
      <c r="AK122">
        <v>0.1</v>
      </c>
      <c r="AL122" s="30">
        <v>1</v>
      </c>
      <c r="AM122" t="s">
        <v>167</v>
      </c>
      <c r="AN122" t="s">
        <v>167</v>
      </c>
      <c r="AO122">
        <v>0.1</v>
      </c>
      <c r="AP122">
        <v>26</v>
      </c>
      <c r="AQ122">
        <v>8.9</v>
      </c>
      <c r="AR122">
        <v>0.2</v>
      </c>
      <c r="AS122">
        <v>0.1</v>
      </c>
    </row>
    <row r="123" spans="1:45" x14ac:dyDescent="0.3">
      <c r="A123" t="s">
        <v>40</v>
      </c>
      <c r="B123">
        <v>0</v>
      </c>
      <c r="C123">
        <v>0</v>
      </c>
      <c r="D123">
        <v>0</v>
      </c>
      <c r="E123">
        <v>0</v>
      </c>
      <c r="F123">
        <v>0</v>
      </c>
      <c r="G123">
        <v>0</v>
      </c>
      <c r="H123">
        <v>0</v>
      </c>
      <c r="I123" t="s">
        <v>167</v>
      </c>
      <c r="J123">
        <v>1</v>
      </c>
      <c r="K123" t="s">
        <v>167</v>
      </c>
      <c r="L123" t="s">
        <v>167</v>
      </c>
      <c r="M123" t="s">
        <v>167</v>
      </c>
      <c r="N123">
        <v>0</v>
      </c>
      <c r="O123">
        <v>0</v>
      </c>
      <c r="P123">
        <v>0</v>
      </c>
      <c r="Q123" t="s">
        <v>167</v>
      </c>
      <c r="R123">
        <v>1</v>
      </c>
      <c r="S123" t="s">
        <v>167</v>
      </c>
      <c r="T123" t="s">
        <v>167</v>
      </c>
      <c r="U123" t="s">
        <v>167</v>
      </c>
      <c r="V123">
        <v>0</v>
      </c>
      <c r="W123">
        <v>0</v>
      </c>
      <c r="X123">
        <v>0</v>
      </c>
      <c r="Y123">
        <v>0</v>
      </c>
      <c r="Z123">
        <v>0</v>
      </c>
      <c r="AA123">
        <v>0</v>
      </c>
      <c r="AB123">
        <v>0</v>
      </c>
      <c r="AC123" t="s">
        <v>167</v>
      </c>
      <c r="AD123">
        <v>0</v>
      </c>
      <c r="AE123">
        <v>0</v>
      </c>
      <c r="AF123">
        <v>0</v>
      </c>
      <c r="AG123" t="s">
        <v>167</v>
      </c>
      <c r="AH123">
        <v>0</v>
      </c>
      <c r="AI123">
        <v>0</v>
      </c>
      <c r="AJ123">
        <v>0</v>
      </c>
      <c r="AK123">
        <v>0</v>
      </c>
      <c r="AL123" s="30">
        <v>0</v>
      </c>
      <c r="AM123">
        <v>0</v>
      </c>
      <c r="AN123">
        <v>0</v>
      </c>
      <c r="AO123">
        <v>0</v>
      </c>
      <c r="AP123">
        <v>2</v>
      </c>
      <c r="AQ123" t="s">
        <v>167</v>
      </c>
      <c r="AR123" t="s">
        <v>167</v>
      </c>
      <c r="AS123">
        <v>0</v>
      </c>
    </row>
    <row r="124" spans="1:45" x14ac:dyDescent="0.3">
      <c r="A124" t="s">
        <v>39</v>
      </c>
      <c r="B124">
        <v>13</v>
      </c>
      <c r="C124">
        <v>9.8000000000000007</v>
      </c>
      <c r="D124">
        <v>1</v>
      </c>
      <c r="E124">
        <v>0.6</v>
      </c>
      <c r="F124">
        <v>6</v>
      </c>
      <c r="G124">
        <v>4.0999999999999996</v>
      </c>
      <c r="H124">
        <v>0.4</v>
      </c>
      <c r="I124">
        <v>0.6</v>
      </c>
      <c r="J124">
        <v>10</v>
      </c>
      <c r="K124">
        <v>6.5</v>
      </c>
      <c r="L124">
        <v>0.7</v>
      </c>
      <c r="M124">
        <v>0.6</v>
      </c>
      <c r="N124">
        <v>18</v>
      </c>
      <c r="O124">
        <v>10.8</v>
      </c>
      <c r="P124">
        <v>1</v>
      </c>
      <c r="Q124">
        <v>0.6</v>
      </c>
      <c r="R124">
        <v>15</v>
      </c>
      <c r="S124">
        <v>8.6</v>
      </c>
      <c r="T124">
        <v>1</v>
      </c>
      <c r="U124">
        <v>0.7</v>
      </c>
      <c r="V124">
        <v>13</v>
      </c>
      <c r="W124">
        <v>8.3000000000000007</v>
      </c>
      <c r="X124">
        <v>1</v>
      </c>
      <c r="Y124">
        <v>0.7</v>
      </c>
      <c r="Z124">
        <v>9</v>
      </c>
      <c r="AA124">
        <v>6.6</v>
      </c>
      <c r="AB124">
        <v>0.8</v>
      </c>
      <c r="AC124">
        <v>0.7</v>
      </c>
      <c r="AD124">
        <v>12</v>
      </c>
      <c r="AE124">
        <v>8.4</v>
      </c>
      <c r="AF124">
        <v>1.1000000000000001</v>
      </c>
      <c r="AG124">
        <v>0.8</v>
      </c>
      <c r="AH124">
        <v>14</v>
      </c>
      <c r="AI124">
        <v>9.1999999999999993</v>
      </c>
      <c r="AJ124">
        <v>1.2</v>
      </c>
      <c r="AK124">
        <v>0.9</v>
      </c>
      <c r="AL124" s="30">
        <v>16</v>
      </c>
      <c r="AM124">
        <v>10.7</v>
      </c>
      <c r="AN124">
        <v>1.4</v>
      </c>
      <c r="AO124">
        <v>0.9</v>
      </c>
      <c r="AP124">
        <v>126</v>
      </c>
      <c r="AQ124">
        <v>8.3000000000000007</v>
      </c>
      <c r="AR124">
        <v>0.9</v>
      </c>
      <c r="AS124">
        <v>0.7</v>
      </c>
    </row>
    <row r="125" spans="1:45" x14ac:dyDescent="0.3">
      <c r="A125" t="s">
        <v>38</v>
      </c>
      <c r="B125">
        <v>9</v>
      </c>
      <c r="C125">
        <v>3.4</v>
      </c>
      <c r="D125">
        <v>0.7</v>
      </c>
      <c r="E125">
        <v>1.2</v>
      </c>
      <c r="F125">
        <v>13</v>
      </c>
      <c r="G125">
        <v>5.3</v>
      </c>
      <c r="H125">
        <v>0.9</v>
      </c>
      <c r="I125">
        <v>1</v>
      </c>
      <c r="J125">
        <v>14</v>
      </c>
      <c r="K125">
        <v>5.6</v>
      </c>
      <c r="L125">
        <v>1</v>
      </c>
      <c r="M125">
        <v>1</v>
      </c>
      <c r="N125">
        <v>12</v>
      </c>
      <c r="O125">
        <v>4.4000000000000004</v>
      </c>
      <c r="P125">
        <v>0.7</v>
      </c>
      <c r="Q125">
        <v>1.1000000000000001</v>
      </c>
      <c r="R125">
        <v>12</v>
      </c>
      <c r="S125">
        <v>4.8</v>
      </c>
      <c r="T125">
        <v>0.8</v>
      </c>
      <c r="U125">
        <v>1</v>
      </c>
      <c r="V125">
        <v>16</v>
      </c>
      <c r="W125">
        <v>6.8</v>
      </c>
      <c r="X125">
        <v>1.2</v>
      </c>
      <c r="Y125">
        <v>1.1000000000000001</v>
      </c>
      <c r="Z125">
        <v>11</v>
      </c>
      <c r="AA125">
        <v>6</v>
      </c>
      <c r="AB125">
        <v>0.9</v>
      </c>
      <c r="AC125">
        <v>1</v>
      </c>
      <c r="AD125">
        <v>14</v>
      </c>
      <c r="AE125">
        <v>8.8000000000000007</v>
      </c>
      <c r="AF125">
        <v>1.3</v>
      </c>
      <c r="AG125">
        <v>0.9</v>
      </c>
      <c r="AH125">
        <v>14</v>
      </c>
      <c r="AI125">
        <v>8.4</v>
      </c>
      <c r="AJ125">
        <v>1.2</v>
      </c>
      <c r="AK125">
        <v>1</v>
      </c>
      <c r="AL125" s="30">
        <v>7</v>
      </c>
      <c r="AM125">
        <v>3.8</v>
      </c>
      <c r="AN125">
        <v>0.6</v>
      </c>
      <c r="AO125">
        <v>1.1000000000000001</v>
      </c>
      <c r="AP125">
        <v>122</v>
      </c>
      <c r="AQ125">
        <v>5.5</v>
      </c>
      <c r="AR125">
        <v>0.9</v>
      </c>
      <c r="AS125">
        <v>1</v>
      </c>
    </row>
    <row r="126" spans="1:45" x14ac:dyDescent="0.3">
      <c r="A126" t="s">
        <v>37</v>
      </c>
      <c r="B126">
        <v>0</v>
      </c>
      <c r="C126">
        <v>0</v>
      </c>
      <c r="D126">
        <v>0</v>
      </c>
      <c r="E126" t="s">
        <v>167</v>
      </c>
      <c r="F126">
        <v>0</v>
      </c>
      <c r="G126">
        <v>0</v>
      </c>
      <c r="H126">
        <v>0</v>
      </c>
      <c r="I126" t="s">
        <v>167</v>
      </c>
      <c r="J126">
        <v>0</v>
      </c>
      <c r="K126">
        <v>0</v>
      </c>
      <c r="L126">
        <v>0</v>
      </c>
      <c r="M126">
        <v>0</v>
      </c>
      <c r="N126">
        <v>3</v>
      </c>
      <c r="O126" t="s">
        <v>167</v>
      </c>
      <c r="P126" t="s">
        <v>167</v>
      </c>
      <c r="Q126">
        <v>0.1</v>
      </c>
      <c r="R126">
        <v>2</v>
      </c>
      <c r="S126" t="s">
        <v>167</v>
      </c>
      <c r="T126" t="s">
        <v>167</v>
      </c>
      <c r="U126">
        <v>0.1</v>
      </c>
      <c r="V126">
        <v>0</v>
      </c>
      <c r="W126">
        <v>0</v>
      </c>
      <c r="X126">
        <v>0</v>
      </c>
      <c r="Y126" t="s">
        <v>167</v>
      </c>
      <c r="Z126">
        <v>0</v>
      </c>
      <c r="AA126">
        <v>0</v>
      </c>
      <c r="AB126">
        <v>0</v>
      </c>
      <c r="AC126" t="s">
        <v>167</v>
      </c>
      <c r="AD126">
        <v>1</v>
      </c>
      <c r="AE126" t="s">
        <v>167</v>
      </c>
      <c r="AF126" t="s">
        <v>167</v>
      </c>
      <c r="AG126" t="s">
        <v>167</v>
      </c>
      <c r="AH126">
        <v>0</v>
      </c>
      <c r="AI126">
        <v>0</v>
      </c>
      <c r="AJ126">
        <v>0</v>
      </c>
      <c r="AK126" t="s">
        <v>167</v>
      </c>
      <c r="AL126" s="30">
        <v>0</v>
      </c>
      <c r="AM126">
        <v>0</v>
      </c>
      <c r="AN126">
        <v>0</v>
      </c>
      <c r="AO126" t="s">
        <v>167</v>
      </c>
      <c r="AP126">
        <v>6</v>
      </c>
      <c r="AQ126">
        <v>8.1</v>
      </c>
      <c r="AR126">
        <v>0</v>
      </c>
      <c r="AS126">
        <v>0</v>
      </c>
    </row>
    <row r="127" spans="1:45" x14ac:dyDescent="0.3">
      <c r="A127" t="s">
        <v>36</v>
      </c>
      <c r="B127">
        <v>0</v>
      </c>
      <c r="C127">
        <v>0</v>
      </c>
      <c r="D127">
        <v>0</v>
      </c>
      <c r="E127" t="s">
        <v>167</v>
      </c>
      <c r="F127">
        <v>0</v>
      </c>
      <c r="G127">
        <v>0</v>
      </c>
      <c r="H127">
        <v>0</v>
      </c>
      <c r="I127" t="s">
        <v>167</v>
      </c>
      <c r="J127">
        <v>0</v>
      </c>
      <c r="K127">
        <v>0</v>
      </c>
      <c r="L127">
        <v>0</v>
      </c>
      <c r="M127" t="s">
        <v>167</v>
      </c>
      <c r="N127">
        <v>0</v>
      </c>
      <c r="O127">
        <v>0</v>
      </c>
      <c r="P127">
        <v>0</v>
      </c>
      <c r="Q127">
        <v>0</v>
      </c>
      <c r="R127">
        <v>0</v>
      </c>
      <c r="S127">
        <v>0</v>
      </c>
      <c r="T127">
        <v>0</v>
      </c>
      <c r="U127" t="s">
        <v>167</v>
      </c>
      <c r="V127">
        <v>0</v>
      </c>
      <c r="W127">
        <v>0</v>
      </c>
      <c r="X127">
        <v>0</v>
      </c>
      <c r="Y127">
        <v>0</v>
      </c>
      <c r="Z127">
        <v>0</v>
      </c>
      <c r="AA127">
        <v>0</v>
      </c>
      <c r="AB127">
        <v>0</v>
      </c>
      <c r="AC127">
        <v>0</v>
      </c>
      <c r="AD127">
        <v>0</v>
      </c>
      <c r="AE127">
        <v>0</v>
      </c>
      <c r="AF127">
        <v>0</v>
      </c>
      <c r="AG127">
        <v>0</v>
      </c>
      <c r="AH127">
        <v>0</v>
      </c>
      <c r="AI127">
        <v>0</v>
      </c>
      <c r="AJ127">
        <v>0</v>
      </c>
      <c r="AK127" t="s">
        <v>167</v>
      </c>
      <c r="AL127" s="30">
        <v>0</v>
      </c>
      <c r="AM127">
        <v>0</v>
      </c>
      <c r="AN127">
        <v>0</v>
      </c>
      <c r="AO127">
        <v>0.1</v>
      </c>
      <c r="AP127">
        <v>0</v>
      </c>
      <c r="AQ127">
        <v>0</v>
      </c>
      <c r="AR127">
        <v>0</v>
      </c>
      <c r="AS127">
        <v>0</v>
      </c>
    </row>
    <row r="128" spans="1:45" x14ac:dyDescent="0.3">
      <c r="A128" t="s">
        <v>35</v>
      </c>
      <c r="B128">
        <v>2</v>
      </c>
      <c r="C128" t="s">
        <v>167</v>
      </c>
      <c r="D128" t="s">
        <v>167</v>
      </c>
      <c r="E128">
        <v>0.1</v>
      </c>
      <c r="F128">
        <v>0</v>
      </c>
      <c r="G128">
        <v>0</v>
      </c>
      <c r="H128">
        <v>0</v>
      </c>
      <c r="I128" t="s">
        <v>167</v>
      </c>
      <c r="J128">
        <v>0</v>
      </c>
      <c r="K128">
        <v>0</v>
      </c>
      <c r="L128">
        <v>0</v>
      </c>
      <c r="M128">
        <v>0</v>
      </c>
      <c r="N128">
        <v>0</v>
      </c>
      <c r="O128">
        <v>0</v>
      </c>
      <c r="P128">
        <v>0</v>
      </c>
      <c r="Q128" t="s">
        <v>167</v>
      </c>
      <c r="R128">
        <v>0</v>
      </c>
      <c r="S128">
        <v>0</v>
      </c>
      <c r="T128">
        <v>0</v>
      </c>
      <c r="U128" t="s">
        <v>167</v>
      </c>
      <c r="V128">
        <v>1</v>
      </c>
      <c r="W128" t="s">
        <v>167</v>
      </c>
      <c r="X128" t="s">
        <v>167</v>
      </c>
      <c r="Y128">
        <v>0</v>
      </c>
      <c r="Z128">
        <v>0</v>
      </c>
      <c r="AA128">
        <v>0</v>
      </c>
      <c r="AB128">
        <v>0</v>
      </c>
      <c r="AC128" t="s">
        <v>167</v>
      </c>
      <c r="AD128">
        <v>0</v>
      </c>
      <c r="AE128">
        <v>0</v>
      </c>
      <c r="AF128">
        <v>0</v>
      </c>
      <c r="AG128">
        <v>0</v>
      </c>
      <c r="AH128">
        <v>0</v>
      </c>
      <c r="AI128">
        <v>0</v>
      </c>
      <c r="AJ128">
        <v>0</v>
      </c>
      <c r="AK128" t="s">
        <v>167</v>
      </c>
      <c r="AL128" s="30">
        <v>0</v>
      </c>
      <c r="AM128">
        <v>0</v>
      </c>
      <c r="AN128">
        <v>0</v>
      </c>
      <c r="AO128" t="s">
        <v>167</v>
      </c>
      <c r="AP128">
        <v>3</v>
      </c>
      <c r="AQ128" t="s">
        <v>167</v>
      </c>
      <c r="AR128" t="s">
        <v>167</v>
      </c>
      <c r="AS128">
        <v>0</v>
      </c>
    </row>
    <row r="129" spans="1:45" x14ac:dyDescent="0.3">
      <c r="A129" t="s">
        <v>34</v>
      </c>
      <c r="B129">
        <v>3</v>
      </c>
      <c r="C129" t="s">
        <v>167</v>
      </c>
      <c r="D129" t="s">
        <v>167</v>
      </c>
      <c r="E129">
        <v>0.2</v>
      </c>
      <c r="F129">
        <v>4</v>
      </c>
      <c r="G129" t="s">
        <v>167</v>
      </c>
      <c r="H129" t="s">
        <v>167</v>
      </c>
      <c r="I129">
        <v>0.2</v>
      </c>
      <c r="J129">
        <v>5</v>
      </c>
      <c r="K129">
        <v>8.8000000000000007</v>
      </c>
      <c r="L129">
        <v>0.3</v>
      </c>
      <c r="M129">
        <v>0.2</v>
      </c>
      <c r="N129">
        <v>4</v>
      </c>
      <c r="O129" t="s">
        <v>167</v>
      </c>
      <c r="P129" t="s">
        <v>167</v>
      </c>
      <c r="Q129">
        <v>0.2</v>
      </c>
      <c r="R129">
        <v>6</v>
      </c>
      <c r="S129">
        <v>10.9</v>
      </c>
      <c r="T129">
        <v>0.4</v>
      </c>
      <c r="U129">
        <v>0.2</v>
      </c>
      <c r="V129">
        <v>4</v>
      </c>
      <c r="W129" t="s">
        <v>167</v>
      </c>
      <c r="X129" t="s">
        <v>167</v>
      </c>
      <c r="Y129">
        <v>0.3</v>
      </c>
      <c r="Z129">
        <v>1</v>
      </c>
      <c r="AA129" t="s">
        <v>167</v>
      </c>
      <c r="AB129" t="s">
        <v>167</v>
      </c>
      <c r="AC129">
        <v>0.2</v>
      </c>
      <c r="AD129">
        <v>2</v>
      </c>
      <c r="AE129" t="s">
        <v>167</v>
      </c>
      <c r="AF129" t="s">
        <v>167</v>
      </c>
      <c r="AG129">
        <v>0.2</v>
      </c>
      <c r="AH129">
        <v>2</v>
      </c>
      <c r="AI129" t="s">
        <v>167</v>
      </c>
      <c r="AJ129" t="s">
        <v>167</v>
      </c>
      <c r="AK129">
        <v>0.3</v>
      </c>
      <c r="AL129" s="30">
        <v>2</v>
      </c>
      <c r="AM129" t="s">
        <v>167</v>
      </c>
      <c r="AN129" t="s">
        <v>167</v>
      </c>
      <c r="AO129">
        <v>0.2</v>
      </c>
      <c r="AP129">
        <v>33</v>
      </c>
      <c r="AQ129">
        <v>6.8</v>
      </c>
      <c r="AR129">
        <v>0.2</v>
      </c>
      <c r="AS129">
        <v>0.2</v>
      </c>
    </row>
    <row r="130" spans="1:45" x14ac:dyDescent="0.3">
      <c r="A130" t="s">
        <v>33</v>
      </c>
      <c r="B130">
        <v>1</v>
      </c>
      <c r="C130" t="s">
        <v>167</v>
      </c>
      <c r="D130" t="s">
        <v>167</v>
      </c>
      <c r="E130">
        <v>0</v>
      </c>
      <c r="F130">
        <v>0</v>
      </c>
      <c r="G130">
        <v>0</v>
      </c>
      <c r="H130">
        <v>0</v>
      </c>
      <c r="I130">
        <v>0</v>
      </c>
      <c r="J130">
        <v>1</v>
      </c>
      <c r="K130" t="s">
        <v>167</v>
      </c>
      <c r="L130" t="s">
        <v>167</v>
      </c>
      <c r="M130">
        <v>0</v>
      </c>
      <c r="N130">
        <v>0</v>
      </c>
      <c r="O130">
        <v>0</v>
      </c>
      <c r="P130">
        <v>0</v>
      </c>
      <c r="Q130">
        <v>0</v>
      </c>
      <c r="R130">
        <v>0</v>
      </c>
      <c r="S130">
        <v>0</v>
      </c>
      <c r="T130">
        <v>0</v>
      </c>
      <c r="U130">
        <v>0</v>
      </c>
      <c r="V130">
        <v>1</v>
      </c>
      <c r="W130" t="s">
        <v>167</v>
      </c>
      <c r="X130" t="s">
        <v>167</v>
      </c>
      <c r="Y130">
        <v>0.1</v>
      </c>
      <c r="Z130">
        <v>0</v>
      </c>
      <c r="AA130">
        <v>0</v>
      </c>
      <c r="AB130">
        <v>0</v>
      </c>
      <c r="AC130">
        <v>0.1</v>
      </c>
      <c r="AD130">
        <v>1</v>
      </c>
      <c r="AE130" t="s">
        <v>167</v>
      </c>
      <c r="AF130" t="s">
        <v>167</v>
      </c>
      <c r="AG130">
        <v>0.1</v>
      </c>
      <c r="AH130">
        <v>1</v>
      </c>
      <c r="AI130" t="s">
        <v>167</v>
      </c>
      <c r="AJ130" t="s">
        <v>167</v>
      </c>
      <c r="AK130">
        <v>0</v>
      </c>
      <c r="AL130" s="30">
        <v>2</v>
      </c>
      <c r="AM130" t="s">
        <v>167</v>
      </c>
      <c r="AN130" t="s">
        <v>167</v>
      </c>
      <c r="AO130">
        <v>0.1</v>
      </c>
      <c r="AP130">
        <v>7</v>
      </c>
      <c r="AQ130">
        <v>6.7</v>
      </c>
      <c r="AR130">
        <v>0.1</v>
      </c>
      <c r="AS130">
        <v>0</v>
      </c>
    </row>
    <row r="131" spans="1:45" x14ac:dyDescent="0.3">
      <c r="A131" t="s">
        <v>32</v>
      </c>
      <c r="B131">
        <v>0</v>
      </c>
      <c r="C131">
        <v>0</v>
      </c>
      <c r="D131">
        <v>0</v>
      </c>
      <c r="E131">
        <v>0</v>
      </c>
      <c r="F131">
        <v>0</v>
      </c>
      <c r="G131">
        <v>0</v>
      </c>
      <c r="H131">
        <v>0</v>
      </c>
      <c r="I131">
        <v>0</v>
      </c>
      <c r="J131">
        <v>0</v>
      </c>
      <c r="K131">
        <v>0</v>
      </c>
      <c r="L131">
        <v>0</v>
      </c>
      <c r="M131" t="s">
        <v>167</v>
      </c>
      <c r="N131">
        <v>0</v>
      </c>
      <c r="O131">
        <v>0</v>
      </c>
      <c r="P131">
        <v>0</v>
      </c>
      <c r="Q131">
        <v>0</v>
      </c>
      <c r="R131">
        <v>1</v>
      </c>
      <c r="S131" t="s">
        <v>167</v>
      </c>
      <c r="T131" t="s">
        <v>167</v>
      </c>
      <c r="U131">
        <v>0</v>
      </c>
      <c r="V131">
        <v>0</v>
      </c>
      <c r="W131">
        <v>0</v>
      </c>
      <c r="X131">
        <v>0</v>
      </c>
      <c r="Y131">
        <v>0</v>
      </c>
      <c r="Z131">
        <v>0</v>
      </c>
      <c r="AA131">
        <v>0</v>
      </c>
      <c r="AB131">
        <v>0</v>
      </c>
      <c r="AC131">
        <v>0</v>
      </c>
      <c r="AD131">
        <v>0</v>
      </c>
      <c r="AE131">
        <v>0</v>
      </c>
      <c r="AF131">
        <v>0</v>
      </c>
      <c r="AG131" t="s">
        <v>167</v>
      </c>
      <c r="AH131">
        <v>0</v>
      </c>
      <c r="AI131">
        <v>0</v>
      </c>
      <c r="AJ131">
        <v>0</v>
      </c>
      <c r="AK131">
        <v>0</v>
      </c>
      <c r="AL131" s="30">
        <v>0</v>
      </c>
      <c r="AM131">
        <v>0</v>
      </c>
      <c r="AN131">
        <v>0</v>
      </c>
      <c r="AO131" t="s">
        <v>167</v>
      </c>
      <c r="AP131">
        <v>1</v>
      </c>
      <c r="AQ131" t="s">
        <v>167</v>
      </c>
      <c r="AR131" t="s">
        <v>167</v>
      </c>
      <c r="AS131">
        <v>0</v>
      </c>
    </row>
    <row r="132" spans="1:45" x14ac:dyDescent="0.3">
      <c r="A132" t="s">
        <v>31</v>
      </c>
      <c r="B132">
        <v>3</v>
      </c>
      <c r="C132" t="s">
        <v>167</v>
      </c>
      <c r="D132" t="s">
        <v>167</v>
      </c>
      <c r="E132">
        <v>0.2</v>
      </c>
      <c r="F132">
        <v>6</v>
      </c>
      <c r="G132">
        <v>10</v>
      </c>
      <c r="H132">
        <v>0.4</v>
      </c>
      <c r="I132">
        <v>0.3</v>
      </c>
      <c r="J132">
        <v>9</v>
      </c>
      <c r="K132">
        <v>9.8000000000000007</v>
      </c>
      <c r="L132">
        <v>0.6</v>
      </c>
      <c r="M132">
        <v>0.4</v>
      </c>
      <c r="N132">
        <v>36</v>
      </c>
      <c r="O132">
        <v>10.7</v>
      </c>
      <c r="P132">
        <v>2.1</v>
      </c>
      <c r="Q132">
        <v>1.3</v>
      </c>
      <c r="R132">
        <v>24</v>
      </c>
      <c r="S132">
        <v>8.3000000000000007</v>
      </c>
      <c r="T132">
        <v>1.5</v>
      </c>
      <c r="U132">
        <v>1.2</v>
      </c>
      <c r="V132">
        <v>5</v>
      </c>
      <c r="W132">
        <v>8.9</v>
      </c>
      <c r="X132">
        <v>0.4</v>
      </c>
      <c r="Y132">
        <v>0.3</v>
      </c>
      <c r="Z132">
        <v>0</v>
      </c>
      <c r="AA132">
        <v>0</v>
      </c>
      <c r="AB132">
        <v>0</v>
      </c>
      <c r="AC132">
        <v>0.1</v>
      </c>
      <c r="AD132">
        <v>4</v>
      </c>
      <c r="AE132" t="s">
        <v>167</v>
      </c>
      <c r="AF132" t="s">
        <v>167</v>
      </c>
      <c r="AG132">
        <v>0.2</v>
      </c>
      <c r="AH132">
        <v>6</v>
      </c>
      <c r="AI132">
        <v>14.3</v>
      </c>
      <c r="AJ132">
        <v>0.5</v>
      </c>
      <c r="AK132">
        <v>0.2</v>
      </c>
      <c r="AL132" s="30">
        <v>0</v>
      </c>
      <c r="AM132">
        <v>0</v>
      </c>
      <c r="AN132">
        <v>0</v>
      </c>
      <c r="AO132">
        <v>0.2</v>
      </c>
      <c r="AP132">
        <v>93</v>
      </c>
      <c r="AQ132">
        <v>9.1</v>
      </c>
      <c r="AR132">
        <v>0.7</v>
      </c>
      <c r="AS132">
        <v>0.5</v>
      </c>
    </row>
    <row r="133" spans="1:45" x14ac:dyDescent="0.3">
      <c r="A133" t="s">
        <v>30</v>
      </c>
      <c r="B133">
        <v>0</v>
      </c>
      <c r="C133">
        <v>0</v>
      </c>
      <c r="D133">
        <v>0</v>
      </c>
      <c r="E133">
        <v>0</v>
      </c>
      <c r="F133">
        <v>0</v>
      </c>
      <c r="G133">
        <v>0</v>
      </c>
      <c r="H133">
        <v>0</v>
      </c>
      <c r="I133">
        <v>0</v>
      </c>
      <c r="J133">
        <v>0</v>
      </c>
      <c r="K133">
        <v>0</v>
      </c>
      <c r="L133">
        <v>0</v>
      </c>
      <c r="M133" t="s">
        <v>167</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t="s">
        <v>167</v>
      </c>
      <c r="AL133" s="30">
        <v>0</v>
      </c>
      <c r="AM133">
        <v>0</v>
      </c>
      <c r="AN133">
        <v>0</v>
      </c>
      <c r="AO133">
        <v>0</v>
      </c>
      <c r="AP133">
        <v>0</v>
      </c>
      <c r="AQ133">
        <v>0</v>
      </c>
      <c r="AR133">
        <v>0</v>
      </c>
      <c r="AS133" t="s">
        <v>167</v>
      </c>
    </row>
    <row r="134" spans="1:45" x14ac:dyDescent="0.3">
      <c r="A134" t="s">
        <v>29</v>
      </c>
      <c r="B134">
        <v>0</v>
      </c>
      <c r="C134">
        <v>0</v>
      </c>
      <c r="D134">
        <v>0</v>
      </c>
      <c r="E134">
        <v>0</v>
      </c>
      <c r="F134">
        <v>0</v>
      </c>
      <c r="G134">
        <v>0</v>
      </c>
      <c r="H134">
        <v>0</v>
      </c>
      <c r="I134" t="s">
        <v>167</v>
      </c>
      <c r="J134">
        <v>0</v>
      </c>
      <c r="K134">
        <v>0</v>
      </c>
      <c r="L134">
        <v>0</v>
      </c>
      <c r="M134">
        <v>0</v>
      </c>
      <c r="N134">
        <v>0</v>
      </c>
      <c r="O134">
        <v>0</v>
      </c>
      <c r="P134">
        <v>0</v>
      </c>
      <c r="Q134" t="s">
        <v>167</v>
      </c>
      <c r="R134">
        <v>0</v>
      </c>
      <c r="S134">
        <v>0</v>
      </c>
      <c r="T134">
        <v>0</v>
      </c>
      <c r="U134" t="s">
        <v>167</v>
      </c>
      <c r="V134">
        <v>0</v>
      </c>
      <c r="W134">
        <v>0</v>
      </c>
      <c r="X134">
        <v>0</v>
      </c>
      <c r="Y134" t="s">
        <v>167</v>
      </c>
      <c r="Z134">
        <v>0</v>
      </c>
      <c r="AA134">
        <v>0</v>
      </c>
      <c r="AB134">
        <v>0</v>
      </c>
      <c r="AC134" t="s">
        <v>167</v>
      </c>
      <c r="AD134">
        <v>0</v>
      </c>
      <c r="AE134">
        <v>0</v>
      </c>
      <c r="AF134">
        <v>0</v>
      </c>
      <c r="AG134" t="s">
        <v>167</v>
      </c>
      <c r="AH134">
        <v>0</v>
      </c>
      <c r="AI134">
        <v>0</v>
      </c>
      <c r="AJ134">
        <v>0</v>
      </c>
      <c r="AK134" t="s">
        <v>167</v>
      </c>
      <c r="AL134" s="30">
        <v>0</v>
      </c>
      <c r="AM134">
        <v>0</v>
      </c>
      <c r="AN134">
        <v>0</v>
      </c>
      <c r="AO134" t="s">
        <v>167</v>
      </c>
      <c r="AP134">
        <v>0</v>
      </c>
      <c r="AQ134">
        <v>0</v>
      </c>
      <c r="AR134">
        <v>0</v>
      </c>
      <c r="AS134">
        <v>0</v>
      </c>
    </row>
    <row r="135" spans="1:45" x14ac:dyDescent="0.3">
      <c r="A135" t="s">
        <v>28</v>
      </c>
      <c r="B135">
        <v>7</v>
      </c>
      <c r="C135">
        <v>10</v>
      </c>
      <c r="D135">
        <v>0.5</v>
      </c>
      <c r="E135">
        <v>0.3</v>
      </c>
      <c r="F135">
        <v>9</v>
      </c>
      <c r="G135">
        <v>9.1</v>
      </c>
      <c r="H135">
        <v>0.6</v>
      </c>
      <c r="I135">
        <v>0.4</v>
      </c>
      <c r="J135">
        <v>5</v>
      </c>
      <c r="K135">
        <v>5</v>
      </c>
      <c r="L135">
        <v>0.3</v>
      </c>
      <c r="M135">
        <v>0.4</v>
      </c>
      <c r="N135">
        <v>1</v>
      </c>
      <c r="O135" t="s">
        <v>167</v>
      </c>
      <c r="P135" t="s">
        <v>167</v>
      </c>
      <c r="Q135">
        <v>0.3</v>
      </c>
      <c r="R135">
        <v>3</v>
      </c>
      <c r="S135" t="s">
        <v>167</v>
      </c>
      <c r="T135" t="s">
        <v>167</v>
      </c>
      <c r="U135">
        <v>0.4</v>
      </c>
      <c r="V135">
        <v>6</v>
      </c>
      <c r="W135">
        <v>7.2</v>
      </c>
      <c r="X135">
        <v>0.4</v>
      </c>
      <c r="Y135">
        <v>0.4</v>
      </c>
      <c r="Z135">
        <v>5</v>
      </c>
      <c r="AA135">
        <v>6.3</v>
      </c>
      <c r="AB135">
        <v>0.4</v>
      </c>
      <c r="AC135">
        <v>0.4</v>
      </c>
      <c r="AD135">
        <v>4</v>
      </c>
      <c r="AE135" t="s">
        <v>167</v>
      </c>
      <c r="AF135" t="s">
        <v>167</v>
      </c>
      <c r="AG135">
        <v>0.2</v>
      </c>
      <c r="AH135">
        <v>2</v>
      </c>
      <c r="AI135" t="s">
        <v>167</v>
      </c>
      <c r="AJ135" t="s">
        <v>167</v>
      </c>
      <c r="AK135">
        <v>0.3</v>
      </c>
      <c r="AL135" s="30">
        <v>4</v>
      </c>
      <c r="AM135" t="s">
        <v>167</v>
      </c>
      <c r="AN135" t="s">
        <v>167</v>
      </c>
      <c r="AO135">
        <v>0.3</v>
      </c>
      <c r="AP135">
        <v>46</v>
      </c>
      <c r="AQ135">
        <v>6.3</v>
      </c>
      <c r="AR135">
        <v>0.3</v>
      </c>
      <c r="AS135">
        <v>0.3</v>
      </c>
    </row>
    <row r="136" spans="1:45" x14ac:dyDescent="0.3">
      <c r="A136" t="s">
        <v>27</v>
      </c>
      <c r="B136">
        <v>0</v>
      </c>
      <c r="C136">
        <v>0</v>
      </c>
      <c r="D136">
        <v>0</v>
      </c>
      <c r="E136" t="s">
        <v>167</v>
      </c>
      <c r="F136">
        <v>1</v>
      </c>
      <c r="G136" t="s">
        <v>167</v>
      </c>
      <c r="H136" t="s">
        <v>167</v>
      </c>
      <c r="I136" t="s">
        <v>167</v>
      </c>
      <c r="J136">
        <v>1</v>
      </c>
      <c r="K136" t="s">
        <v>167</v>
      </c>
      <c r="L136" t="s">
        <v>167</v>
      </c>
      <c r="M136" t="s">
        <v>167</v>
      </c>
      <c r="N136">
        <v>0</v>
      </c>
      <c r="O136">
        <v>0</v>
      </c>
      <c r="P136">
        <v>0</v>
      </c>
      <c r="Q136" t="s">
        <v>167</v>
      </c>
      <c r="R136">
        <v>0</v>
      </c>
      <c r="S136">
        <v>0</v>
      </c>
      <c r="T136">
        <v>0</v>
      </c>
      <c r="U136" t="s">
        <v>167</v>
      </c>
      <c r="V136">
        <v>1</v>
      </c>
      <c r="W136" t="s">
        <v>167</v>
      </c>
      <c r="X136" t="s">
        <v>167</v>
      </c>
      <c r="Y136" t="s">
        <v>167</v>
      </c>
      <c r="Z136">
        <v>1</v>
      </c>
      <c r="AA136" t="s">
        <v>167</v>
      </c>
      <c r="AB136" t="s">
        <v>167</v>
      </c>
      <c r="AC136" t="s">
        <v>167</v>
      </c>
      <c r="AD136">
        <v>0</v>
      </c>
      <c r="AE136">
        <v>0</v>
      </c>
      <c r="AF136">
        <v>0</v>
      </c>
      <c r="AG136" t="s">
        <v>167</v>
      </c>
      <c r="AH136">
        <v>0</v>
      </c>
      <c r="AI136">
        <v>0</v>
      </c>
      <c r="AJ136">
        <v>0</v>
      </c>
      <c r="AK136">
        <v>0</v>
      </c>
      <c r="AL136" s="30">
        <v>0</v>
      </c>
      <c r="AM136">
        <v>0</v>
      </c>
      <c r="AN136">
        <v>0</v>
      </c>
      <c r="AO136" t="s">
        <v>167</v>
      </c>
      <c r="AP136">
        <v>4</v>
      </c>
      <c r="AQ136" t="s">
        <v>167</v>
      </c>
      <c r="AR136" t="s">
        <v>167</v>
      </c>
      <c r="AS136">
        <v>0</v>
      </c>
    </row>
    <row r="137" spans="1:45" x14ac:dyDescent="0.3">
      <c r="A137" t="s">
        <v>26</v>
      </c>
      <c r="B137">
        <v>1</v>
      </c>
      <c r="C137" t="s">
        <v>167</v>
      </c>
      <c r="D137" t="s">
        <v>167</v>
      </c>
      <c r="E137">
        <v>0.1</v>
      </c>
      <c r="F137">
        <v>1</v>
      </c>
      <c r="G137" t="s">
        <v>167</v>
      </c>
      <c r="H137" t="s">
        <v>167</v>
      </c>
      <c r="I137">
        <v>0.1</v>
      </c>
      <c r="J137">
        <v>0</v>
      </c>
      <c r="K137">
        <v>0</v>
      </c>
      <c r="L137">
        <v>0</v>
      </c>
      <c r="M137">
        <v>0.1</v>
      </c>
      <c r="N137">
        <v>2</v>
      </c>
      <c r="O137" t="s">
        <v>167</v>
      </c>
      <c r="P137" t="s">
        <v>167</v>
      </c>
      <c r="Q137">
        <v>0.1</v>
      </c>
      <c r="R137">
        <v>1</v>
      </c>
      <c r="S137" t="s">
        <v>167</v>
      </c>
      <c r="T137" t="s">
        <v>167</v>
      </c>
      <c r="U137">
        <v>0.1</v>
      </c>
      <c r="V137">
        <v>0</v>
      </c>
      <c r="W137">
        <v>0</v>
      </c>
      <c r="X137">
        <v>0</v>
      </c>
      <c r="Y137">
        <v>0.1</v>
      </c>
      <c r="Z137">
        <v>1</v>
      </c>
      <c r="AA137" t="s">
        <v>167</v>
      </c>
      <c r="AB137" t="s">
        <v>167</v>
      </c>
      <c r="AC137">
        <v>0</v>
      </c>
      <c r="AD137">
        <v>0</v>
      </c>
      <c r="AE137">
        <v>0</v>
      </c>
      <c r="AF137">
        <v>0</v>
      </c>
      <c r="AG137">
        <v>0</v>
      </c>
      <c r="AH137">
        <v>1</v>
      </c>
      <c r="AI137" t="s">
        <v>167</v>
      </c>
      <c r="AJ137" t="s">
        <v>167</v>
      </c>
      <c r="AK137" t="s">
        <v>167</v>
      </c>
      <c r="AL137" s="30">
        <v>0</v>
      </c>
      <c r="AM137">
        <v>0</v>
      </c>
      <c r="AN137">
        <v>0</v>
      </c>
      <c r="AO137">
        <v>0</v>
      </c>
      <c r="AP137">
        <v>7</v>
      </c>
      <c r="AQ137">
        <v>5.0999999999999996</v>
      </c>
      <c r="AR137">
        <v>0.1</v>
      </c>
      <c r="AS137">
        <v>0.1</v>
      </c>
    </row>
    <row r="138" spans="1:45" x14ac:dyDescent="0.3">
      <c r="A138" t="s">
        <v>25</v>
      </c>
      <c r="B138">
        <v>0</v>
      </c>
      <c r="C138">
        <v>0</v>
      </c>
      <c r="D138">
        <v>0</v>
      </c>
      <c r="E138" t="s">
        <v>167</v>
      </c>
      <c r="F138">
        <v>1</v>
      </c>
      <c r="G138" t="s">
        <v>167</v>
      </c>
      <c r="H138" t="s">
        <v>167</v>
      </c>
      <c r="I138" t="s">
        <v>167</v>
      </c>
      <c r="J138">
        <v>5</v>
      </c>
      <c r="K138">
        <v>29.4</v>
      </c>
      <c r="L138">
        <v>0.3</v>
      </c>
      <c r="M138">
        <v>0.1</v>
      </c>
      <c r="N138">
        <v>5</v>
      </c>
      <c r="O138">
        <v>26.3</v>
      </c>
      <c r="P138">
        <v>0.3</v>
      </c>
      <c r="Q138">
        <v>0.1</v>
      </c>
      <c r="R138">
        <v>1</v>
      </c>
      <c r="S138" t="s">
        <v>167</v>
      </c>
      <c r="T138" t="s">
        <v>167</v>
      </c>
      <c r="U138" t="s">
        <v>167</v>
      </c>
      <c r="V138">
        <v>0</v>
      </c>
      <c r="W138">
        <v>0</v>
      </c>
      <c r="X138">
        <v>0</v>
      </c>
      <c r="Y138">
        <v>0</v>
      </c>
      <c r="Z138">
        <v>0</v>
      </c>
      <c r="AA138">
        <v>0</v>
      </c>
      <c r="AB138">
        <v>0</v>
      </c>
      <c r="AC138" t="s">
        <v>167</v>
      </c>
      <c r="AD138">
        <v>0</v>
      </c>
      <c r="AE138">
        <v>0</v>
      </c>
      <c r="AF138">
        <v>0</v>
      </c>
      <c r="AG138" t="s">
        <v>167</v>
      </c>
      <c r="AH138">
        <v>1</v>
      </c>
      <c r="AI138" t="s">
        <v>167</v>
      </c>
      <c r="AJ138" t="s">
        <v>167</v>
      </c>
      <c r="AK138">
        <v>0</v>
      </c>
      <c r="AL138" s="30">
        <v>0</v>
      </c>
      <c r="AM138">
        <v>0</v>
      </c>
      <c r="AN138">
        <v>0</v>
      </c>
      <c r="AO138">
        <v>0</v>
      </c>
      <c r="AP138">
        <v>13</v>
      </c>
      <c r="AQ138">
        <v>24.1</v>
      </c>
      <c r="AR138">
        <v>0.1</v>
      </c>
      <c r="AS138">
        <v>0</v>
      </c>
    </row>
    <row r="139" spans="1:45" x14ac:dyDescent="0.3">
      <c r="A139" t="s">
        <v>24</v>
      </c>
      <c r="B139">
        <v>0</v>
      </c>
      <c r="C139">
        <v>0</v>
      </c>
      <c r="D139">
        <v>0</v>
      </c>
      <c r="E139">
        <v>0.1</v>
      </c>
      <c r="F139">
        <v>1</v>
      </c>
      <c r="G139" t="s">
        <v>167</v>
      </c>
      <c r="H139" t="s">
        <v>167</v>
      </c>
      <c r="I139">
        <v>0.1</v>
      </c>
      <c r="J139">
        <v>2</v>
      </c>
      <c r="K139" t="s">
        <v>167</v>
      </c>
      <c r="L139" t="s">
        <v>167</v>
      </c>
      <c r="M139">
        <v>0.1</v>
      </c>
      <c r="N139">
        <v>2</v>
      </c>
      <c r="O139" t="s">
        <v>167</v>
      </c>
      <c r="P139" t="s">
        <v>167</v>
      </c>
      <c r="Q139">
        <v>0.1</v>
      </c>
      <c r="R139">
        <v>2</v>
      </c>
      <c r="S139" t="s">
        <v>167</v>
      </c>
      <c r="T139" t="s">
        <v>167</v>
      </c>
      <c r="U139">
        <v>0.1</v>
      </c>
      <c r="V139">
        <v>1</v>
      </c>
      <c r="W139" t="s">
        <v>167</v>
      </c>
      <c r="X139" t="s">
        <v>167</v>
      </c>
      <c r="Y139">
        <v>0.1</v>
      </c>
      <c r="Z139">
        <v>1</v>
      </c>
      <c r="AA139" t="s">
        <v>167</v>
      </c>
      <c r="AB139" t="s">
        <v>167</v>
      </c>
      <c r="AC139">
        <v>0.2</v>
      </c>
      <c r="AD139">
        <v>1</v>
      </c>
      <c r="AE139" t="s">
        <v>167</v>
      </c>
      <c r="AF139" t="s">
        <v>167</v>
      </c>
      <c r="AG139">
        <v>0.1</v>
      </c>
      <c r="AH139">
        <v>1</v>
      </c>
      <c r="AI139" t="s">
        <v>167</v>
      </c>
      <c r="AJ139" t="s">
        <v>167</v>
      </c>
      <c r="AK139">
        <v>0.2</v>
      </c>
      <c r="AL139" s="30">
        <v>0</v>
      </c>
      <c r="AM139">
        <v>0</v>
      </c>
      <c r="AN139">
        <v>0</v>
      </c>
      <c r="AO139">
        <v>0.1</v>
      </c>
      <c r="AP139">
        <v>11</v>
      </c>
      <c r="AQ139">
        <v>4.4000000000000004</v>
      </c>
      <c r="AR139">
        <v>0.1</v>
      </c>
      <c r="AS139">
        <v>0.1</v>
      </c>
    </row>
    <row r="140" spans="1:45" x14ac:dyDescent="0.3">
      <c r="A140" t="s">
        <v>23</v>
      </c>
      <c r="B140">
        <v>8</v>
      </c>
      <c r="C140">
        <v>5.5</v>
      </c>
      <c r="D140">
        <v>0.6</v>
      </c>
      <c r="E140">
        <v>0.7</v>
      </c>
      <c r="F140">
        <v>7</v>
      </c>
      <c r="G140">
        <v>4.5999999999999996</v>
      </c>
      <c r="H140">
        <v>0.5</v>
      </c>
      <c r="I140">
        <v>0.6</v>
      </c>
      <c r="J140">
        <v>10</v>
      </c>
      <c r="K140">
        <v>7.4</v>
      </c>
      <c r="L140">
        <v>0.7</v>
      </c>
      <c r="M140">
        <v>0.6</v>
      </c>
      <c r="N140">
        <v>8</v>
      </c>
      <c r="O140">
        <v>6.1</v>
      </c>
      <c r="P140">
        <v>0.5</v>
      </c>
      <c r="Q140">
        <v>0.5</v>
      </c>
      <c r="R140">
        <v>5</v>
      </c>
      <c r="S140">
        <v>5</v>
      </c>
      <c r="T140">
        <v>0.3</v>
      </c>
      <c r="U140">
        <v>0.4</v>
      </c>
      <c r="V140">
        <v>4</v>
      </c>
      <c r="W140" t="s">
        <v>167</v>
      </c>
      <c r="X140" t="s">
        <v>167</v>
      </c>
      <c r="Y140">
        <v>0.5</v>
      </c>
      <c r="Z140">
        <v>3</v>
      </c>
      <c r="AA140" t="s">
        <v>167</v>
      </c>
      <c r="AB140" t="s">
        <v>167</v>
      </c>
      <c r="AC140">
        <v>0.5</v>
      </c>
      <c r="AD140">
        <v>9</v>
      </c>
      <c r="AE140">
        <v>8.6999999999999993</v>
      </c>
      <c r="AF140">
        <v>0.8</v>
      </c>
      <c r="AG140">
        <v>0.6</v>
      </c>
      <c r="AH140">
        <v>8</v>
      </c>
      <c r="AI140">
        <v>9.1</v>
      </c>
      <c r="AJ140">
        <v>0.7</v>
      </c>
      <c r="AK140">
        <v>0.5</v>
      </c>
      <c r="AL140" s="30">
        <v>7</v>
      </c>
      <c r="AM140">
        <v>7.4</v>
      </c>
      <c r="AN140">
        <v>0.6</v>
      </c>
      <c r="AO140">
        <v>0.6</v>
      </c>
      <c r="AP140">
        <v>69</v>
      </c>
      <c r="AQ140">
        <v>5.9</v>
      </c>
      <c r="AR140">
        <v>0.5</v>
      </c>
      <c r="AS140">
        <v>0.6</v>
      </c>
    </row>
    <row r="141" spans="1:45" x14ac:dyDescent="0.3">
      <c r="A141" t="s">
        <v>22</v>
      </c>
      <c r="B141">
        <v>5</v>
      </c>
      <c r="C141">
        <v>6.3</v>
      </c>
      <c r="D141">
        <v>0.4</v>
      </c>
      <c r="E141">
        <v>0.4</v>
      </c>
      <c r="F141">
        <v>4</v>
      </c>
      <c r="G141" t="s">
        <v>167</v>
      </c>
      <c r="H141" t="s">
        <v>167</v>
      </c>
      <c r="I141">
        <v>0.4</v>
      </c>
      <c r="J141">
        <v>4</v>
      </c>
      <c r="K141" t="s">
        <v>167</v>
      </c>
      <c r="L141" t="s">
        <v>167</v>
      </c>
      <c r="M141">
        <v>0.3</v>
      </c>
      <c r="N141">
        <v>7</v>
      </c>
      <c r="O141">
        <v>9.1999999999999993</v>
      </c>
      <c r="P141">
        <v>0.4</v>
      </c>
      <c r="Q141">
        <v>0.3</v>
      </c>
      <c r="R141">
        <v>11</v>
      </c>
      <c r="S141">
        <v>13.1</v>
      </c>
      <c r="T141">
        <v>0.7</v>
      </c>
      <c r="U141">
        <v>0.3</v>
      </c>
      <c r="V141">
        <v>4</v>
      </c>
      <c r="W141" t="s">
        <v>167</v>
      </c>
      <c r="X141" t="s">
        <v>167</v>
      </c>
      <c r="Y141">
        <v>0.4</v>
      </c>
      <c r="Z141">
        <v>7</v>
      </c>
      <c r="AA141">
        <v>8.8000000000000007</v>
      </c>
      <c r="AB141">
        <v>0.6</v>
      </c>
      <c r="AC141">
        <v>0.4</v>
      </c>
      <c r="AD141">
        <v>6</v>
      </c>
      <c r="AE141">
        <v>13</v>
      </c>
      <c r="AF141">
        <v>0.5</v>
      </c>
      <c r="AG141">
        <v>0.3</v>
      </c>
      <c r="AH141">
        <v>3</v>
      </c>
      <c r="AI141" t="s">
        <v>167</v>
      </c>
      <c r="AJ141" t="s">
        <v>167</v>
      </c>
      <c r="AK141">
        <v>0.4</v>
      </c>
      <c r="AL141" s="30">
        <v>11</v>
      </c>
      <c r="AM141">
        <v>17.2</v>
      </c>
      <c r="AN141">
        <v>0.9</v>
      </c>
      <c r="AO141">
        <v>0.4</v>
      </c>
      <c r="AP141">
        <v>62</v>
      </c>
      <c r="AQ141">
        <v>8.4</v>
      </c>
      <c r="AR141">
        <v>0.5</v>
      </c>
      <c r="AS141">
        <v>0.3</v>
      </c>
    </row>
    <row r="142" spans="1:45" x14ac:dyDescent="0.3">
      <c r="A142" t="s">
        <v>21</v>
      </c>
      <c r="B142">
        <v>0</v>
      </c>
      <c r="C142">
        <v>0</v>
      </c>
      <c r="D142">
        <v>0</v>
      </c>
      <c r="E142" t="s">
        <v>167</v>
      </c>
      <c r="F142">
        <v>0</v>
      </c>
      <c r="G142">
        <v>0</v>
      </c>
      <c r="H142">
        <v>0</v>
      </c>
      <c r="I142" t="s">
        <v>167</v>
      </c>
      <c r="J142">
        <v>0</v>
      </c>
      <c r="K142">
        <v>0</v>
      </c>
      <c r="L142">
        <v>0</v>
      </c>
      <c r="M142">
        <v>0</v>
      </c>
      <c r="N142">
        <v>0</v>
      </c>
      <c r="O142">
        <v>0</v>
      </c>
      <c r="P142">
        <v>0</v>
      </c>
      <c r="Q142">
        <v>0</v>
      </c>
      <c r="R142">
        <v>0</v>
      </c>
      <c r="S142">
        <v>0</v>
      </c>
      <c r="T142">
        <v>0</v>
      </c>
      <c r="U142" t="s">
        <v>167</v>
      </c>
      <c r="V142">
        <v>1</v>
      </c>
      <c r="W142" t="s">
        <v>167</v>
      </c>
      <c r="X142" t="s">
        <v>167</v>
      </c>
      <c r="Y142" t="s">
        <v>167</v>
      </c>
      <c r="Z142">
        <v>0</v>
      </c>
      <c r="AA142">
        <v>0</v>
      </c>
      <c r="AB142">
        <v>0</v>
      </c>
      <c r="AC142" t="s">
        <v>167</v>
      </c>
      <c r="AD142">
        <v>0</v>
      </c>
      <c r="AE142">
        <v>0</v>
      </c>
      <c r="AF142">
        <v>0</v>
      </c>
      <c r="AG142" t="s">
        <v>167</v>
      </c>
      <c r="AH142">
        <v>0</v>
      </c>
      <c r="AI142">
        <v>0</v>
      </c>
      <c r="AJ142">
        <v>0</v>
      </c>
      <c r="AK142">
        <v>0</v>
      </c>
      <c r="AL142" s="30">
        <v>0</v>
      </c>
      <c r="AM142">
        <v>0</v>
      </c>
      <c r="AN142">
        <v>0</v>
      </c>
      <c r="AO142">
        <v>0</v>
      </c>
      <c r="AP142">
        <v>1</v>
      </c>
      <c r="AQ142" t="s">
        <v>167</v>
      </c>
      <c r="AR142" t="s">
        <v>167</v>
      </c>
      <c r="AS142">
        <v>0</v>
      </c>
    </row>
    <row r="143" spans="1:45" x14ac:dyDescent="0.3">
      <c r="A143" t="s">
        <v>20</v>
      </c>
      <c r="B143">
        <v>0</v>
      </c>
      <c r="C143">
        <v>0</v>
      </c>
      <c r="D143">
        <v>0</v>
      </c>
      <c r="E143" t="s">
        <v>167</v>
      </c>
      <c r="F143">
        <v>1</v>
      </c>
      <c r="G143" t="s">
        <v>167</v>
      </c>
      <c r="H143" t="s">
        <v>167</v>
      </c>
      <c r="I143" t="s">
        <v>167</v>
      </c>
      <c r="J143">
        <v>0</v>
      </c>
      <c r="K143">
        <v>0</v>
      </c>
      <c r="L143">
        <v>0</v>
      </c>
      <c r="M143" t="s">
        <v>167</v>
      </c>
      <c r="N143">
        <v>0</v>
      </c>
      <c r="O143">
        <v>0</v>
      </c>
      <c r="P143">
        <v>0</v>
      </c>
      <c r="Q143" t="s">
        <v>167</v>
      </c>
      <c r="R143">
        <v>0</v>
      </c>
      <c r="S143">
        <v>0</v>
      </c>
      <c r="T143">
        <v>0</v>
      </c>
      <c r="U143" t="s">
        <v>167</v>
      </c>
      <c r="V143">
        <v>0</v>
      </c>
      <c r="W143">
        <v>0</v>
      </c>
      <c r="X143">
        <v>0</v>
      </c>
      <c r="Y143" t="s">
        <v>167</v>
      </c>
      <c r="Z143">
        <v>0</v>
      </c>
      <c r="AA143">
        <v>0</v>
      </c>
      <c r="AB143">
        <v>0</v>
      </c>
      <c r="AC143">
        <v>0</v>
      </c>
      <c r="AD143">
        <v>1</v>
      </c>
      <c r="AE143" t="s">
        <v>167</v>
      </c>
      <c r="AF143" t="s">
        <v>167</v>
      </c>
      <c r="AG143" t="s">
        <v>167</v>
      </c>
      <c r="AH143">
        <v>0</v>
      </c>
      <c r="AI143">
        <v>0</v>
      </c>
      <c r="AJ143">
        <v>0</v>
      </c>
      <c r="AK143" t="s">
        <v>167</v>
      </c>
      <c r="AL143" s="30">
        <v>0</v>
      </c>
      <c r="AM143">
        <v>0</v>
      </c>
      <c r="AN143">
        <v>0</v>
      </c>
      <c r="AO143">
        <v>0</v>
      </c>
      <c r="AP143">
        <v>2</v>
      </c>
      <c r="AQ143" t="s">
        <v>167</v>
      </c>
      <c r="AR143" t="s">
        <v>167</v>
      </c>
      <c r="AS143">
        <v>0</v>
      </c>
    </row>
    <row r="144" spans="1:45" x14ac:dyDescent="0.3">
      <c r="A144" t="s">
        <v>19</v>
      </c>
      <c r="B144">
        <v>3</v>
      </c>
      <c r="C144" t="s">
        <v>167</v>
      </c>
      <c r="D144" t="s">
        <v>167</v>
      </c>
      <c r="E144">
        <v>0.2</v>
      </c>
      <c r="F144">
        <v>4</v>
      </c>
      <c r="G144" t="s">
        <v>167</v>
      </c>
      <c r="H144" t="s">
        <v>167</v>
      </c>
      <c r="I144">
        <v>0.2</v>
      </c>
      <c r="J144">
        <v>0</v>
      </c>
      <c r="K144">
        <v>0</v>
      </c>
      <c r="L144">
        <v>0</v>
      </c>
      <c r="M144">
        <v>0.2</v>
      </c>
      <c r="N144">
        <v>3</v>
      </c>
      <c r="O144" t="s">
        <v>167</v>
      </c>
      <c r="P144" t="s">
        <v>167</v>
      </c>
      <c r="Q144">
        <v>0.2</v>
      </c>
      <c r="R144">
        <v>2</v>
      </c>
      <c r="S144" t="s">
        <v>167</v>
      </c>
      <c r="T144" t="s">
        <v>167</v>
      </c>
      <c r="U144">
        <v>0.2</v>
      </c>
      <c r="V144">
        <v>6</v>
      </c>
      <c r="W144">
        <v>15.4</v>
      </c>
      <c r="X144">
        <v>0.4</v>
      </c>
      <c r="Y144">
        <v>0.2</v>
      </c>
      <c r="Z144">
        <v>3</v>
      </c>
      <c r="AA144" t="s">
        <v>167</v>
      </c>
      <c r="AB144" t="s">
        <v>167</v>
      </c>
      <c r="AC144">
        <v>0.2</v>
      </c>
      <c r="AD144">
        <v>2</v>
      </c>
      <c r="AE144" t="s">
        <v>167</v>
      </c>
      <c r="AF144" t="s">
        <v>167</v>
      </c>
      <c r="AG144">
        <v>0.2</v>
      </c>
      <c r="AH144">
        <v>4</v>
      </c>
      <c r="AI144" t="s">
        <v>167</v>
      </c>
      <c r="AJ144" t="s">
        <v>167</v>
      </c>
      <c r="AK144">
        <v>0.2</v>
      </c>
      <c r="AL144" s="30">
        <v>0</v>
      </c>
      <c r="AM144">
        <v>0</v>
      </c>
      <c r="AN144">
        <v>0</v>
      </c>
      <c r="AO144">
        <v>0.2</v>
      </c>
      <c r="AP144">
        <v>27</v>
      </c>
      <c r="AQ144">
        <v>6.2</v>
      </c>
      <c r="AR144">
        <v>0.2</v>
      </c>
      <c r="AS144">
        <v>0.2</v>
      </c>
    </row>
    <row r="145" spans="1:45" x14ac:dyDescent="0.3">
      <c r="A145" t="s">
        <v>18</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t="s">
        <v>167</v>
      </c>
      <c r="AH145">
        <v>1</v>
      </c>
      <c r="AI145" t="s">
        <v>167</v>
      </c>
      <c r="AJ145" t="s">
        <v>167</v>
      </c>
      <c r="AK145">
        <v>0</v>
      </c>
      <c r="AL145" s="30">
        <v>0</v>
      </c>
      <c r="AM145">
        <v>0</v>
      </c>
      <c r="AN145">
        <v>0</v>
      </c>
      <c r="AO145" t="s">
        <v>167</v>
      </c>
      <c r="AP145">
        <v>1</v>
      </c>
      <c r="AQ145" t="s">
        <v>167</v>
      </c>
      <c r="AR145" t="s">
        <v>167</v>
      </c>
      <c r="AS145">
        <v>0</v>
      </c>
    </row>
    <row r="146" spans="1:45" x14ac:dyDescent="0.3">
      <c r="A146" t="s">
        <v>17</v>
      </c>
      <c r="B146">
        <v>0</v>
      </c>
      <c r="C146">
        <v>0</v>
      </c>
      <c r="D146">
        <v>0</v>
      </c>
      <c r="E146">
        <v>0</v>
      </c>
      <c r="F146">
        <v>0</v>
      </c>
      <c r="G146">
        <v>0</v>
      </c>
      <c r="H146">
        <v>0</v>
      </c>
      <c r="I146">
        <v>0</v>
      </c>
      <c r="J146">
        <v>0</v>
      </c>
      <c r="K146">
        <v>0</v>
      </c>
      <c r="L146">
        <v>0</v>
      </c>
      <c r="M146">
        <v>0</v>
      </c>
      <c r="N146">
        <v>0</v>
      </c>
      <c r="O146">
        <v>0</v>
      </c>
      <c r="P146">
        <v>0</v>
      </c>
      <c r="Q146" t="s">
        <v>167</v>
      </c>
      <c r="R146">
        <v>0</v>
      </c>
      <c r="S146">
        <v>0</v>
      </c>
      <c r="T146">
        <v>0</v>
      </c>
      <c r="U146" t="s">
        <v>167</v>
      </c>
      <c r="V146">
        <v>0</v>
      </c>
      <c r="W146">
        <v>0</v>
      </c>
      <c r="X146">
        <v>0</v>
      </c>
      <c r="Y146">
        <v>0</v>
      </c>
      <c r="Z146">
        <v>0</v>
      </c>
      <c r="AA146">
        <v>0</v>
      </c>
      <c r="AB146">
        <v>0</v>
      </c>
      <c r="AC146" t="s">
        <v>167</v>
      </c>
      <c r="AD146">
        <v>0</v>
      </c>
      <c r="AE146">
        <v>0</v>
      </c>
      <c r="AF146">
        <v>0</v>
      </c>
      <c r="AG146">
        <v>0</v>
      </c>
      <c r="AH146">
        <v>0</v>
      </c>
      <c r="AI146">
        <v>0</v>
      </c>
      <c r="AJ146">
        <v>0</v>
      </c>
      <c r="AK146" t="s">
        <v>167</v>
      </c>
      <c r="AL146" s="30">
        <v>1</v>
      </c>
      <c r="AM146" t="s">
        <v>167</v>
      </c>
      <c r="AN146" t="s">
        <v>167</v>
      </c>
      <c r="AO146" t="s">
        <v>167</v>
      </c>
      <c r="AP146">
        <v>1</v>
      </c>
      <c r="AQ146" t="s">
        <v>167</v>
      </c>
      <c r="AR146" t="s">
        <v>167</v>
      </c>
      <c r="AS146">
        <v>0</v>
      </c>
    </row>
    <row r="147" spans="1:45" x14ac:dyDescent="0.3">
      <c r="A147" t="s">
        <v>16</v>
      </c>
      <c r="B147">
        <v>1</v>
      </c>
      <c r="C147" t="s">
        <v>167</v>
      </c>
      <c r="D147" t="s">
        <v>167</v>
      </c>
      <c r="E147">
        <v>0</v>
      </c>
      <c r="F147">
        <v>2</v>
      </c>
      <c r="G147" t="s">
        <v>167</v>
      </c>
      <c r="H147" t="s">
        <v>167</v>
      </c>
      <c r="I147">
        <v>0.1</v>
      </c>
      <c r="J147">
        <v>2</v>
      </c>
      <c r="K147" t="s">
        <v>167</v>
      </c>
      <c r="L147" t="s">
        <v>167</v>
      </c>
      <c r="M147">
        <v>0.1</v>
      </c>
      <c r="N147">
        <v>0</v>
      </c>
      <c r="O147">
        <v>0</v>
      </c>
      <c r="P147">
        <v>0</v>
      </c>
      <c r="Q147">
        <v>0</v>
      </c>
      <c r="R147">
        <v>1</v>
      </c>
      <c r="S147" t="s">
        <v>167</v>
      </c>
      <c r="T147" t="s">
        <v>167</v>
      </c>
      <c r="U147">
        <v>0.1</v>
      </c>
      <c r="V147">
        <v>0</v>
      </c>
      <c r="W147">
        <v>0</v>
      </c>
      <c r="X147">
        <v>0</v>
      </c>
      <c r="Y147">
        <v>0</v>
      </c>
      <c r="Z147">
        <v>0</v>
      </c>
      <c r="AA147">
        <v>0</v>
      </c>
      <c r="AB147">
        <v>0</v>
      </c>
      <c r="AC147">
        <v>0</v>
      </c>
      <c r="AD147">
        <v>0</v>
      </c>
      <c r="AE147">
        <v>0</v>
      </c>
      <c r="AF147">
        <v>0</v>
      </c>
      <c r="AG147">
        <v>0.1</v>
      </c>
      <c r="AH147">
        <v>0</v>
      </c>
      <c r="AI147">
        <v>0</v>
      </c>
      <c r="AJ147">
        <v>0</v>
      </c>
      <c r="AK147">
        <v>0.1</v>
      </c>
      <c r="AL147" s="30">
        <v>0</v>
      </c>
      <c r="AM147">
        <v>0</v>
      </c>
      <c r="AN147">
        <v>0</v>
      </c>
      <c r="AO147">
        <v>0</v>
      </c>
      <c r="AP147">
        <v>6</v>
      </c>
      <c r="AQ147">
        <v>7</v>
      </c>
      <c r="AR147">
        <v>0</v>
      </c>
      <c r="AS147">
        <v>0</v>
      </c>
    </row>
    <row r="148" spans="1:45" x14ac:dyDescent="0.3">
      <c r="A148" t="s">
        <v>15</v>
      </c>
      <c r="B148">
        <v>0</v>
      </c>
      <c r="C148">
        <v>0</v>
      </c>
      <c r="D148">
        <v>0</v>
      </c>
      <c r="E148">
        <v>0</v>
      </c>
      <c r="F148">
        <v>0</v>
      </c>
      <c r="G148">
        <v>0</v>
      </c>
      <c r="H148">
        <v>0</v>
      </c>
      <c r="I148">
        <v>0</v>
      </c>
      <c r="J148">
        <v>1</v>
      </c>
      <c r="K148" t="s">
        <v>167</v>
      </c>
      <c r="L148" t="s">
        <v>167</v>
      </c>
      <c r="M148">
        <v>0.1</v>
      </c>
      <c r="N148">
        <v>1</v>
      </c>
      <c r="O148" t="s">
        <v>167</v>
      </c>
      <c r="P148" t="s">
        <v>167</v>
      </c>
      <c r="Q148">
        <v>0</v>
      </c>
      <c r="R148">
        <v>2</v>
      </c>
      <c r="S148" t="s">
        <v>167</v>
      </c>
      <c r="T148" t="s">
        <v>167</v>
      </c>
      <c r="U148">
        <v>0.1</v>
      </c>
      <c r="V148">
        <v>1</v>
      </c>
      <c r="W148" t="s">
        <v>167</v>
      </c>
      <c r="X148" t="s">
        <v>167</v>
      </c>
      <c r="Y148">
        <v>0.1</v>
      </c>
      <c r="Z148">
        <v>0</v>
      </c>
      <c r="AA148">
        <v>0</v>
      </c>
      <c r="AB148">
        <v>0</v>
      </c>
      <c r="AC148">
        <v>0.1</v>
      </c>
      <c r="AD148">
        <v>1</v>
      </c>
      <c r="AE148" t="s">
        <v>167</v>
      </c>
      <c r="AF148" t="s">
        <v>167</v>
      </c>
      <c r="AG148">
        <v>0.1</v>
      </c>
      <c r="AH148">
        <v>0</v>
      </c>
      <c r="AI148">
        <v>0</v>
      </c>
      <c r="AJ148">
        <v>0</v>
      </c>
      <c r="AK148">
        <v>0</v>
      </c>
      <c r="AL148" s="30">
        <v>0</v>
      </c>
      <c r="AM148">
        <v>0</v>
      </c>
      <c r="AN148">
        <v>0</v>
      </c>
      <c r="AO148">
        <v>0</v>
      </c>
      <c r="AP148">
        <v>6</v>
      </c>
      <c r="AQ148">
        <v>5.6</v>
      </c>
      <c r="AR148">
        <v>0</v>
      </c>
      <c r="AS148">
        <v>0.1</v>
      </c>
    </row>
    <row r="149" spans="1:45" x14ac:dyDescent="0.3">
      <c r="A149" t="s">
        <v>14</v>
      </c>
      <c r="B149">
        <v>0</v>
      </c>
      <c r="C149">
        <v>0</v>
      </c>
      <c r="D149">
        <v>0</v>
      </c>
      <c r="E149" t="s">
        <v>167</v>
      </c>
      <c r="F149">
        <v>0</v>
      </c>
      <c r="G149">
        <v>0</v>
      </c>
      <c r="H149">
        <v>0</v>
      </c>
      <c r="I149">
        <v>0</v>
      </c>
      <c r="J149">
        <v>2</v>
      </c>
      <c r="K149" t="s">
        <v>167</v>
      </c>
      <c r="L149" t="s">
        <v>167</v>
      </c>
      <c r="M149">
        <v>0</v>
      </c>
      <c r="N149">
        <v>1</v>
      </c>
      <c r="O149" t="s">
        <v>167</v>
      </c>
      <c r="P149" t="s">
        <v>167</v>
      </c>
      <c r="Q149">
        <v>0</v>
      </c>
      <c r="R149">
        <v>3</v>
      </c>
      <c r="S149" t="s">
        <v>167</v>
      </c>
      <c r="T149" t="s">
        <v>167</v>
      </c>
      <c r="U149">
        <v>0.1</v>
      </c>
      <c r="V149">
        <v>4</v>
      </c>
      <c r="W149" t="s">
        <v>167</v>
      </c>
      <c r="X149" t="s">
        <v>167</v>
      </c>
      <c r="Y149">
        <v>0.1</v>
      </c>
      <c r="Z149">
        <v>0</v>
      </c>
      <c r="AA149">
        <v>0</v>
      </c>
      <c r="AB149">
        <v>0</v>
      </c>
      <c r="AC149">
        <v>0</v>
      </c>
      <c r="AD149">
        <v>4</v>
      </c>
      <c r="AE149" t="s">
        <v>167</v>
      </c>
      <c r="AF149" t="s">
        <v>167</v>
      </c>
      <c r="AG149">
        <v>0.1</v>
      </c>
      <c r="AH149">
        <v>1</v>
      </c>
      <c r="AI149" t="s">
        <v>167</v>
      </c>
      <c r="AJ149" t="s">
        <v>167</v>
      </c>
      <c r="AK149">
        <v>0</v>
      </c>
      <c r="AL149" s="30">
        <v>1</v>
      </c>
      <c r="AM149" t="s">
        <v>167</v>
      </c>
      <c r="AN149" t="s">
        <v>167</v>
      </c>
      <c r="AO149">
        <v>0.1</v>
      </c>
      <c r="AP149">
        <v>16</v>
      </c>
      <c r="AQ149">
        <v>14.8</v>
      </c>
      <c r="AR149">
        <v>0.1</v>
      </c>
      <c r="AS149">
        <v>0.1</v>
      </c>
    </row>
    <row r="150" spans="1:45" x14ac:dyDescent="0.3">
      <c r="A150" t="s">
        <v>13</v>
      </c>
      <c r="B150">
        <v>2</v>
      </c>
      <c r="C150" t="s">
        <v>167</v>
      </c>
      <c r="D150" t="s">
        <v>167</v>
      </c>
      <c r="E150">
        <v>0.2</v>
      </c>
      <c r="F150">
        <v>1</v>
      </c>
      <c r="G150" t="s">
        <v>167</v>
      </c>
      <c r="H150" t="s">
        <v>167</v>
      </c>
      <c r="I150">
        <v>0.2</v>
      </c>
      <c r="J150">
        <v>8</v>
      </c>
      <c r="K150">
        <v>8.6999999999999993</v>
      </c>
      <c r="L150">
        <v>0.5</v>
      </c>
      <c r="M150">
        <v>0.4</v>
      </c>
      <c r="N150">
        <v>30</v>
      </c>
      <c r="O150">
        <v>8.3000000000000007</v>
      </c>
      <c r="P150">
        <v>1.7</v>
      </c>
      <c r="Q150">
        <v>1.4</v>
      </c>
      <c r="R150">
        <v>28</v>
      </c>
      <c r="S150">
        <v>7.6</v>
      </c>
      <c r="T150">
        <v>1.8</v>
      </c>
      <c r="U150">
        <v>1.5</v>
      </c>
      <c r="V150">
        <v>20</v>
      </c>
      <c r="W150">
        <v>9.1</v>
      </c>
      <c r="X150">
        <v>1.5</v>
      </c>
      <c r="Y150">
        <v>1</v>
      </c>
      <c r="Z150">
        <v>9</v>
      </c>
      <c r="AA150">
        <v>15</v>
      </c>
      <c r="AB150">
        <v>0.8</v>
      </c>
      <c r="AC150">
        <v>0.3</v>
      </c>
      <c r="AD150">
        <v>3</v>
      </c>
      <c r="AE150" t="s">
        <v>167</v>
      </c>
      <c r="AF150" t="s">
        <v>167</v>
      </c>
      <c r="AG150">
        <v>0.3</v>
      </c>
      <c r="AH150">
        <v>2</v>
      </c>
      <c r="AI150" t="s">
        <v>167</v>
      </c>
      <c r="AJ150" t="s">
        <v>167</v>
      </c>
      <c r="AK150">
        <v>0.3</v>
      </c>
      <c r="AL150" s="30">
        <v>1</v>
      </c>
      <c r="AM150" t="s">
        <v>167</v>
      </c>
      <c r="AN150" t="s">
        <v>167</v>
      </c>
      <c r="AO150">
        <v>0.3</v>
      </c>
      <c r="AP150">
        <v>104</v>
      </c>
      <c r="AQ150">
        <v>7.7</v>
      </c>
      <c r="AR150">
        <v>0.8</v>
      </c>
      <c r="AS150">
        <v>0.6</v>
      </c>
    </row>
    <row r="151" spans="1:45" x14ac:dyDescent="0.3">
      <c r="A151" t="s">
        <v>12</v>
      </c>
      <c r="B151">
        <v>0</v>
      </c>
      <c r="C151">
        <v>0</v>
      </c>
      <c r="D151">
        <v>0</v>
      </c>
      <c r="E151">
        <v>0.1</v>
      </c>
      <c r="F151">
        <v>1</v>
      </c>
      <c r="G151" t="s">
        <v>167</v>
      </c>
      <c r="H151" t="s">
        <v>167</v>
      </c>
      <c r="I151">
        <v>0.1</v>
      </c>
      <c r="J151">
        <v>3</v>
      </c>
      <c r="K151" t="s">
        <v>167</v>
      </c>
      <c r="L151" t="s">
        <v>167</v>
      </c>
      <c r="M151">
        <v>0.1</v>
      </c>
      <c r="N151">
        <v>2</v>
      </c>
      <c r="O151" t="s">
        <v>167</v>
      </c>
      <c r="P151" t="s">
        <v>167</v>
      </c>
      <c r="Q151">
        <v>0.1</v>
      </c>
      <c r="R151">
        <v>1</v>
      </c>
      <c r="S151" t="s">
        <v>167</v>
      </c>
      <c r="T151" t="s">
        <v>167</v>
      </c>
      <c r="U151">
        <v>0.1</v>
      </c>
      <c r="V151">
        <v>0</v>
      </c>
      <c r="W151">
        <v>0</v>
      </c>
      <c r="X151">
        <v>0</v>
      </c>
      <c r="Y151">
        <v>0.1</v>
      </c>
      <c r="Z151">
        <v>1</v>
      </c>
      <c r="AA151" t="s">
        <v>167</v>
      </c>
      <c r="AB151" t="s">
        <v>167</v>
      </c>
      <c r="AC151">
        <v>0.1</v>
      </c>
      <c r="AD151">
        <v>0</v>
      </c>
      <c r="AE151">
        <v>0</v>
      </c>
      <c r="AF151">
        <v>0</v>
      </c>
      <c r="AG151">
        <v>0.1</v>
      </c>
      <c r="AH151">
        <v>1</v>
      </c>
      <c r="AI151" t="s">
        <v>167</v>
      </c>
      <c r="AJ151" t="s">
        <v>167</v>
      </c>
      <c r="AK151">
        <v>0.2</v>
      </c>
      <c r="AL151" s="30">
        <v>0</v>
      </c>
      <c r="AM151">
        <v>0</v>
      </c>
      <c r="AN151">
        <v>0</v>
      </c>
      <c r="AO151">
        <v>0.1</v>
      </c>
      <c r="AP151">
        <v>9</v>
      </c>
      <c r="AQ151">
        <v>3.4</v>
      </c>
      <c r="AR151">
        <v>0.1</v>
      </c>
      <c r="AS151">
        <v>0.1</v>
      </c>
    </row>
    <row r="152" spans="1:45" x14ac:dyDescent="0.3">
      <c r="A152" t="s">
        <v>11</v>
      </c>
      <c r="B152">
        <v>0</v>
      </c>
      <c r="C152">
        <v>0</v>
      </c>
      <c r="D152">
        <v>0</v>
      </c>
      <c r="E152">
        <v>0</v>
      </c>
      <c r="F152">
        <v>0</v>
      </c>
      <c r="G152">
        <v>0</v>
      </c>
      <c r="H152">
        <v>0</v>
      </c>
      <c r="I152" t="s">
        <v>167</v>
      </c>
      <c r="J152">
        <v>0</v>
      </c>
      <c r="K152">
        <v>0</v>
      </c>
      <c r="L152">
        <v>0</v>
      </c>
      <c r="M152" t="s">
        <v>167</v>
      </c>
      <c r="N152">
        <v>0</v>
      </c>
      <c r="O152">
        <v>0</v>
      </c>
      <c r="P152">
        <v>0</v>
      </c>
      <c r="Q152" t="s">
        <v>167</v>
      </c>
      <c r="R152">
        <v>1</v>
      </c>
      <c r="S152" t="s">
        <v>167</v>
      </c>
      <c r="T152" t="s">
        <v>167</v>
      </c>
      <c r="U152" t="s">
        <v>167</v>
      </c>
      <c r="V152">
        <v>0</v>
      </c>
      <c r="W152">
        <v>0</v>
      </c>
      <c r="X152">
        <v>0</v>
      </c>
      <c r="Y152" t="s">
        <v>167</v>
      </c>
      <c r="Z152">
        <v>0</v>
      </c>
      <c r="AA152">
        <v>0</v>
      </c>
      <c r="AB152">
        <v>0</v>
      </c>
      <c r="AC152">
        <v>0</v>
      </c>
      <c r="AD152">
        <v>0</v>
      </c>
      <c r="AE152">
        <v>0</v>
      </c>
      <c r="AF152">
        <v>0</v>
      </c>
      <c r="AG152" t="s">
        <v>167</v>
      </c>
      <c r="AH152">
        <v>0</v>
      </c>
      <c r="AI152">
        <v>0</v>
      </c>
      <c r="AJ152">
        <v>0</v>
      </c>
      <c r="AK152">
        <v>0</v>
      </c>
      <c r="AL152" s="30">
        <v>0</v>
      </c>
      <c r="AM152">
        <v>0</v>
      </c>
      <c r="AN152">
        <v>0</v>
      </c>
      <c r="AO152" t="s">
        <v>167</v>
      </c>
      <c r="AP152">
        <v>1</v>
      </c>
      <c r="AQ152" t="s">
        <v>167</v>
      </c>
      <c r="AR152" t="s">
        <v>167</v>
      </c>
      <c r="AS152">
        <v>0</v>
      </c>
    </row>
    <row r="153" spans="1:45" x14ac:dyDescent="0.3">
      <c r="A153" t="s">
        <v>10</v>
      </c>
      <c r="B153">
        <v>0</v>
      </c>
      <c r="C153">
        <v>0</v>
      </c>
      <c r="D153">
        <v>0</v>
      </c>
      <c r="E153" t="s">
        <v>167</v>
      </c>
      <c r="F153">
        <v>0</v>
      </c>
      <c r="G153">
        <v>0</v>
      </c>
      <c r="H153">
        <v>0</v>
      </c>
      <c r="I153">
        <v>0</v>
      </c>
      <c r="J153">
        <v>0</v>
      </c>
      <c r="K153">
        <v>0</v>
      </c>
      <c r="L153">
        <v>0</v>
      </c>
      <c r="M153">
        <v>0</v>
      </c>
      <c r="N153">
        <v>0</v>
      </c>
      <c r="O153">
        <v>0</v>
      </c>
      <c r="P153">
        <v>0</v>
      </c>
      <c r="Q153">
        <v>0</v>
      </c>
      <c r="R153">
        <v>0</v>
      </c>
      <c r="S153">
        <v>0</v>
      </c>
      <c r="T153">
        <v>0</v>
      </c>
      <c r="U153" t="s">
        <v>167</v>
      </c>
      <c r="V153">
        <v>0</v>
      </c>
      <c r="W153">
        <v>0</v>
      </c>
      <c r="X153">
        <v>0</v>
      </c>
      <c r="Y153" t="s">
        <v>167</v>
      </c>
      <c r="Z153">
        <v>0</v>
      </c>
      <c r="AA153">
        <v>0</v>
      </c>
      <c r="AB153">
        <v>0</v>
      </c>
      <c r="AC153" t="s">
        <v>167</v>
      </c>
      <c r="AD153">
        <v>0</v>
      </c>
      <c r="AE153">
        <v>0</v>
      </c>
      <c r="AF153">
        <v>0</v>
      </c>
      <c r="AG153" t="s">
        <v>167</v>
      </c>
      <c r="AH153">
        <v>0</v>
      </c>
      <c r="AI153">
        <v>0</v>
      </c>
      <c r="AJ153">
        <v>0</v>
      </c>
      <c r="AK153">
        <v>0</v>
      </c>
      <c r="AL153" s="30">
        <v>1</v>
      </c>
      <c r="AM153" t="s">
        <v>167</v>
      </c>
      <c r="AN153" t="s">
        <v>167</v>
      </c>
      <c r="AO153" t="s">
        <v>167</v>
      </c>
      <c r="AP153">
        <v>1</v>
      </c>
      <c r="AQ153" t="s">
        <v>167</v>
      </c>
      <c r="AR153" t="s">
        <v>167</v>
      </c>
      <c r="AS153">
        <v>0</v>
      </c>
    </row>
    <row r="154" spans="1:45" x14ac:dyDescent="0.3">
      <c r="A154" t="s">
        <v>9</v>
      </c>
      <c r="B154">
        <v>3</v>
      </c>
      <c r="C154" t="s">
        <v>167</v>
      </c>
      <c r="D154" t="s">
        <v>167</v>
      </c>
      <c r="E154">
        <v>0.1</v>
      </c>
      <c r="F154">
        <v>1</v>
      </c>
      <c r="G154" t="s">
        <v>167</v>
      </c>
      <c r="H154" t="s">
        <v>167</v>
      </c>
      <c r="I154">
        <v>0.2</v>
      </c>
      <c r="J154">
        <v>1</v>
      </c>
      <c r="K154" t="s">
        <v>167</v>
      </c>
      <c r="L154" t="s">
        <v>167</v>
      </c>
      <c r="M154">
        <v>0.2</v>
      </c>
      <c r="N154">
        <v>1</v>
      </c>
      <c r="O154" t="s">
        <v>167</v>
      </c>
      <c r="P154" t="s">
        <v>167</v>
      </c>
      <c r="Q154">
        <v>0.2</v>
      </c>
      <c r="R154">
        <v>3</v>
      </c>
      <c r="S154" t="s">
        <v>167</v>
      </c>
      <c r="T154" t="s">
        <v>167</v>
      </c>
      <c r="U154">
        <v>0.1</v>
      </c>
      <c r="V154">
        <v>6</v>
      </c>
      <c r="W154">
        <v>14.6</v>
      </c>
      <c r="X154">
        <v>0.4</v>
      </c>
      <c r="Y154">
        <v>0.2</v>
      </c>
      <c r="Z154">
        <v>2</v>
      </c>
      <c r="AA154" t="s">
        <v>167</v>
      </c>
      <c r="AB154" t="s">
        <v>167</v>
      </c>
      <c r="AC154">
        <v>0.2</v>
      </c>
      <c r="AD154">
        <v>2</v>
      </c>
      <c r="AE154" t="s">
        <v>167</v>
      </c>
      <c r="AF154" t="s">
        <v>167</v>
      </c>
      <c r="AG154">
        <v>0.2</v>
      </c>
      <c r="AH154">
        <v>3</v>
      </c>
      <c r="AI154" t="s">
        <v>167</v>
      </c>
      <c r="AJ154" t="s">
        <v>167</v>
      </c>
      <c r="AK154">
        <v>0.1</v>
      </c>
      <c r="AL154" s="30">
        <v>2</v>
      </c>
      <c r="AM154" t="s">
        <v>167</v>
      </c>
      <c r="AN154" t="s">
        <v>167</v>
      </c>
      <c r="AO154">
        <v>0.2</v>
      </c>
      <c r="AP154">
        <v>24</v>
      </c>
      <c r="AQ154">
        <v>7.2</v>
      </c>
      <c r="AR154">
        <v>0.2</v>
      </c>
      <c r="AS154">
        <v>0.2</v>
      </c>
    </row>
    <row r="155" spans="1:45" x14ac:dyDescent="0.3">
      <c r="A155" t="s">
        <v>8</v>
      </c>
      <c r="B155">
        <v>0</v>
      </c>
      <c r="C155">
        <v>0</v>
      </c>
      <c r="D155">
        <v>0</v>
      </c>
      <c r="E155" t="s">
        <v>167</v>
      </c>
      <c r="F155">
        <v>1</v>
      </c>
      <c r="G155" t="s">
        <v>167</v>
      </c>
      <c r="H155" t="s">
        <v>167</v>
      </c>
      <c r="I155" t="s">
        <v>167</v>
      </c>
      <c r="J155">
        <v>0</v>
      </c>
      <c r="K155">
        <v>0</v>
      </c>
      <c r="L155">
        <v>0</v>
      </c>
      <c r="M155" t="s">
        <v>167</v>
      </c>
      <c r="N155">
        <v>0</v>
      </c>
      <c r="O155">
        <v>0</v>
      </c>
      <c r="P155">
        <v>0</v>
      </c>
      <c r="Q155" t="s">
        <v>167</v>
      </c>
      <c r="R155">
        <v>1</v>
      </c>
      <c r="S155" t="s">
        <v>167</v>
      </c>
      <c r="T155" t="s">
        <v>167</v>
      </c>
      <c r="U155">
        <v>0</v>
      </c>
      <c r="V155">
        <v>0</v>
      </c>
      <c r="W155">
        <v>0</v>
      </c>
      <c r="X155">
        <v>0</v>
      </c>
      <c r="Y155" t="s">
        <v>167</v>
      </c>
      <c r="Z155">
        <v>0</v>
      </c>
      <c r="AA155">
        <v>0</v>
      </c>
      <c r="AB155">
        <v>0</v>
      </c>
      <c r="AC155" t="s">
        <v>167</v>
      </c>
      <c r="AD155">
        <v>0</v>
      </c>
      <c r="AE155">
        <v>0</v>
      </c>
      <c r="AF155">
        <v>0</v>
      </c>
      <c r="AG155">
        <v>0</v>
      </c>
      <c r="AH155">
        <v>0</v>
      </c>
      <c r="AI155">
        <v>0</v>
      </c>
      <c r="AJ155">
        <v>0</v>
      </c>
      <c r="AK155">
        <v>0</v>
      </c>
      <c r="AL155" s="30">
        <v>0</v>
      </c>
      <c r="AM155">
        <v>0</v>
      </c>
      <c r="AN155">
        <v>0</v>
      </c>
      <c r="AO155">
        <v>0</v>
      </c>
      <c r="AP155">
        <v>2</v>
      </c>
      <c r="AQ155" t="s">
        <v>167</v>
      </c>
      <c r="AR155" t="s">
        <v>167</v>
      </c>
      <c r="AS155">
        <v>0</v>
      </c>
    </row>
    <row r="156" spans="1:45" x14ac:dyDescent="0.3">
      <c r="A156" t="s">
        <v>7</v>
      </c>
      <c r="B156">
        <v>0</v>
      </c>
      <c r="C156">
        <v>0</v>
      </c>
      <c r="D156">
        <v>0</v>
      </c>
      <c r="E156">
        <v>0</v>
      </c>
      <c r="F156">
        <v>1</v>
      </c>
      <c r="G156" t="s">
        <v>167</v>
      </c>
      <c r="H156" t="s">
        <v>167</v>
      </c>
      <c r="I156">
        <v>0</v>
      </c>
      <c r="J156">
        <v>1</v>
      </c>
      <c r="K156" t="s">
        <v>167</v>
      </c>
      <c r="L156" t="s">
        <v>167</v>
      </c>
      <c r="M156">
        <v>0</v>
      </c>
      <c r="N156">
        <v>0</v>
      </c>
      <c r="O156">
        <v>0</v>
      </c>
      <c r="P156">
        <v>0</v>
      </c>
      <c r="Q156">
        <v>0</v>
      </c>
      <c r="R156">
        <v>2</v>
      </c>
      <c r="S156" t="s">
        <v>167</v>
      </c>
      <c r="T156" t="s">
        <v>167</v>
      </c>
      <c r="U156">
        <v>0</v>
      </c>
      <c r="V156">
        <v>1</v>
      </c>
      <c r="W156" t="s">
        <v>167</v>
      </c>
      <c r="X156" t="s">
        <v>167</v>
      </c>
      <c r="Y156" t="s">
        <v>167</v>
      </c>
      <c r="Z156">
        <v>0</v>
      </c>
      <c r="AA156">
        <v>0</v>
      </c>
      <c r="AB156">
        <v>0</v>
      </c>
      <c r="AC156" t="s">
        <v>167</v>
      </c>
      <c r="AD156">
        <v>1</v>
      </c>
      <c r="AE156" t="s">
        <v>167</v>
      </c>
      <c r="AF156" t="s">
        <v>167</v>
      </c>
      <c r="AG156">
        <v>0</v>
      </c>
      <c r="AH156">
        <v>0</v>
      </c>
      <c r="AI156">
        <v>0</v>
      </c>
      <c r="AJ156">
        <v>0</v>
      </c>
      <c r="AK156">
        <v>0.1</v>
      </c>
      <c r="AL156" s="30">
        <v>1</v>
      </c>
      <c r="AM156" t="s">
        <v>167</v>
      </c>
      <c r="AN156" t="s">
        <v>167</v>
      </c>
      <c r="AO156">
        <v>0</v>
      </c>
      <c r="AP156">
        <v>7</v>
      </c>
      <c r="AQ156">
        <v>11.5</v>
      </c>
      <c r="AR156">
        <v>0.1</v>
      </c>
      <c r="AS156">
        <v>0</v>
      </c>
    </row>
    <row r="157" spans="1:45" x14ac:dyDescent="0.3">
      <c r="A157" t="s">
        <v>6</v>
      </c>
      <c r="B157">
        <v>0</v>
      </c>
      <c r="C157">
        <v>0</v>
      </c>
      <c r="D157">
        <v>0</v>
      </c>
      <c r="E157">
        <v>0.1</v>
      </c>
      <c r="F157">
        <v>0</v>
      </c>
      <c r="G157">
        <v>0</v>
      </c>
      <c r="H157">
        <v>0</v>
      </c>
      <c r="I157">
        <v>0.1</v>
      </c>
      <c r="J157">
        <v>0</v>
      </c>
      <c r="K157">
        <v>0</v>
      </c>
      <c r="L157">
        <v>0</v>
      </c>
      <c r="M157">
        <v>0.1</v>
      </c>
      <c r="N157">
        <v>1</v>
      </c>
      <c r="O157" t="s">
        <v>167</v>
      </c>
      <c r="P157" t="s">
        <v>167</v>
      </c>
      <c r="Q157">
        <v>0</v>
      </c>
      <c r="R157">
        <v>1</v>
      </c>
      <c r="S157" t="s">
        <v>167</v>
      </c>
      <c r="T157" t="s">
        <v>167</v>
      </c>
      <c r="U157">
        <v>0</v>
      </c>
      <c r="V157">
        <v>1</v>
      </c>
      <c r="W157" t="s">
        <v>167</v>
      </c>
      <c r="X157" t="s">
        <v>167</v>
      </c>
      <c r="Y157">
        <v>0.1</v>
      </c>
      <c r="Z157">
        <v>1</v>
      </c>
      <c r="AA157" t="s">
        <v>167</v>
      </c>
      <c r="AB157" t="s">
        <v>167</v>
      </c>
      <c r="AC157">
        <v>0.1</v>
      </c>
      <c r="AD157">
        <v>0</v>
      </c>
      <c r="AE157">
        <v>0</v>
      </c>
      <c r="AF157">
        <v>0</v>
      </c>
      <c r="AG157">
        <v>0.1</v>
      </c>
      <c r="AH157">
        <v>0</v>
      </c>
      <c r="AI157">
        <v>0</v>
      </c>
      <c r="AJ157">
        <v>0</v>
      </c>
      <c r="AK157">
        <v>0.1</v>
      </c>
      <c r="AL157" s="30">
        <v>0</v>
      </c>
      <c r="AM157">
        <v>0</v>
      </c>
      <c r="AN157">
        <v>0</v>
      </c>
      <c r="AO157">
        <v>0.1</v>
      </c>
      <c r="AP157">
        <v>4</v>
      </c>
      <c r="AQ157" t="s">
        <v>167</v>
      </c>
      <c r="AR157" t="s">
        <v>167</v>
      </c>
      <c r="AS157">
        <v>0.1</v>
      </c>
    </row>
    <row r="158" spans="1:45" x14ac:dyDescent="0.3">
      <c r="A158" t="s">
        <v>5</v>
      </c>
      <c r="B158">
        <v>33</v>
      </c>
      <c r="C158">
        <v>4</v>
      </c>
      <c r="D158">
        <v>2.6</v>
      </c>
      <c r="E158">
        <v>3.8</v>
      </c>
      <c r="F158">
        <v>61</v>
      </c>
      <c r="G158">
        <v>6.6</v>
      </c>
      <c r="H158">
        <v>4.2</v>
      </c>
      <c r="I158">
        <v>3.9</v>
      </c>
      <c r="J158">
        <v>63</v>
      </c>
      <c r="K158">
        <v>6.4</v>
      </c>
      <c r="L158">
        <v>4.3</v>
      </c>
      <c r="M158">
        <v>4</v>
      </c>
      <c r="N158">
        <v>54</v>
      </c>
      <c r="O158">
        <v>6.2</v>
      </c>
      <c r="P158">
        <v>3.1</v>
      </c>
      <c r="Q158">
        <v>3.4</v>
      </c>
      <c r="R158">
        <v>32</v>
      </c>
      <c r="S158">
        <v>4.0999999999999996</v>
      </c>
      <c r="T158">
        <v>2</v>
      </c>
      <c r="U158">
        <v>3.2</v>
      </c>
      <c r="V158">
        <v>33</v>
      </c>
      <c r="W158">
        <v>4.7</v>
      </c>
      <c r="X158">
        <v>2.4</v>
      </c>
      <c r="Y158">
        <v>3.4</v>
      </c>
      <c r="Z158">
        <v>36</v>
      </c>
      <c r="AA158">
        <v>5.3</v>
      </c>
      <c r="AB158">
        <v>3</v>
      </c>
      <c r="AC158">
        <v>3.7</v>
      </c>
      <c r="AD158">
        <v>43</v>
      </c>
      <c r="AE158">
        <v>7</v>
      </c>
      <c r="AF158">
        <v>3.9</v>
      </c>
      <c r="AG158">
        <v>3.6</v>
      </c>
      <c r="AH158">
        <v>49</v>
      </c>
      <c r="AI158">
        <v>7.8</v>
      </c>
      <c r="AJ158">
        <v>4.3</v>
      </c>
      <c r="AK158">
        <v>3.7</v>
      </c>
      <c r="AL158" s="30">
        <v>36</v>
      </c>
      <c r="AM158">
        <v>6</v>
      </c>
      <c r="AN158">
        <v>3.1</v>
      </c>
      <c r="AO158">
        <v>3.5</v>
      </c>
      <c r="AP158">
        <v>440</v>
      </c>
      <c r="AQ158">
        <v>5.8</v>
      </c>
      <c r="AR158">
        <v>3.3</v>
      </c>
      <c r="AS158">
        <v>3.6</v>
      </c>
    </row>
    <row r="159" spans="1:45" x14ac:dyDescent="0.3">
      <c r="A159" t="s">
        <v>4</v>
      </c>
      <c r="B159">
        <v>0</v>
      </c>
      <c r="C159">
        <v>0</v>
      </c>
      <c r="D159">
        <v>0</v>
      </c>
      <c r="E159">
        <v>0</v>
      </c>
      <c r="F159">
        <v>1</v>
      </c>
      <c r="G159" t="s">
        <v>167</v>
      </c>
      <c r="H159" t="s">
        <v>167</v>
      </c>
      <c r="I159">
        <v>0</v>
      </c>
      <c r="J159">
        <v>0</v>
      </c>
      <c r="K159">
        <v>0</v>
      </c>
      <c r="L159">
        <v>0</v>
      </c>
      <c r="M159">
        <v>0</v>
      </c>
      <c r="N159">
        <v>1</v>
      </c>
      <c r="O159" t="s">
        <v>167</v>
      </c>
      <c r="P159" t="s">
        <v>167</v>
      </c>
      <c r="Q159" t="s">
        <v>167</v>
      </c>
      <c r="R159">
        <v>0</v>
      </c>
      <c r="S159">
        <v>0</v>
      </c>
      <c r="T159">
        <v>0</v>
      </c>
      <c r="U159" t="s">
        <v>167</v>
      </c>
      <c r="V159">
        <v>1</v>
      </c>
      <c r="W159" t="s">
        <v>167</v>
      </c>
      <c r="X159" t="s">
        <v>167</v>
      </c>
      <c r="Y159" t="s">
        <v>167</v>
      </c>
      <c r="Z159">
        <v>1</v>
      </c>
      <c r="AA159" t="s">
        <v>167</v>
      </c>
      <c r="AB159" t="s">
        <v>167</v>
      </c>
      <c r="AC159" t="s">
        <v>167</v>
      </c>
      <c r="AD159">
        <v>0</v>
      </c>
      <c r="AE159">
        <v>0</v>
      </c>
      <c r="AF159">
        <v>0</v>
      </c>
      <c r="AG159" t="s">
        <v>167</v>
      </c>
      <c r="AH159">
        <v>0</v>
      </c>
      <c r="AI159">
        <v>0</v>
      </c>
      <c r="AJ159">
        <v>0</v>
      </c>
      <c r="AK159">
        <v>0</v>
      </c>
      <c r="AL159" s="30">
        <v>0</v>
      </c>
      <c r="AM159">
        <v>0</v>
      </c>
      <c r="AN159">
        <v>0</v>
      </c>
      <c r="AO159" t="s">
        <v>167</v>
      </c>
      <c r="AP159">
        <v>4</v>
      </c>
      <c r="AQ159" t="s">
        <v>167</v>
      </c>
      <c r="AR159" t="s">
        <v>167</v>
      </c>
      <c r="AS159">
        <v>0</v>
      </c>
    </row>
    <row r="160" spans="1:45" x14ac:dyDescent="0.3">
      <c r="A160" t="s">
        <v>3</v>
      </c>
      <c r="B160">
        <v>0</v>
      </c>
      <c r="C160">
        <v>0</v>
      </c>
      <c r="D160">
        <v>0</v>
      </c>
      <c r="E160">
        <v>0</v>
      </c>
      <c r="F160">
        <v>0</v>
      </c>
      <c r="G160">
        <v>0</v>
      </c>
      <c r="H160">
        <v>0</v>
      </c>
      <c r="I160">
        <v>0</v>
      </c>
      <c r="J160">
        <v>0</v>
      </c>
      <c r="K160">
        <v>0</v>
      </c>
      <c r="L160">
        <v>0</v>
      </c>
      <c r="M160">
        <v>0</v>
      </c>
      <c r="N160">
        <v>0</v>
      </c>
      <c r="O160">
        <v>0</v>
      </c>
      <c r="P160">
        <v>0</v>
      </c>
      <c r="Q160">
        <v>0</v>
      </c>
      <c r="R160">
        <v>1</v>
      </c>
      <c r="S160" t="s">
        <v>167</v>
      </c>
      <c r="T160" t="s">
        <v>167</v>
      </c>
      <c r="U160">
        <v>0</v>
      </c>
      <c r="V160">
        <v>0</v>
      </c>
      <c r="W160">
        <v>0</v>
      </c>
      <c r="X160">
        <v>0</v>
      </c>
      <c r="Y160" t="s">
        <v>167</v>
      </c>
      <c r="Z160">
        <v>1</v>
      </c>
      <c r="AA160" t="s">
        <v>167</v>
      </c>
      <c r="AB160" t="s">
        <v>167</v>
      </c>
      <c r="AC160">
        <v>0</v>
      </c>
      <c r="AD160">
        <v>1</v>
      </c>
      <c r="AE160" t="s">
        <v>167</v>
      </c>
      <c r="AF160" t="s">
        <v>167</v>
      </c>
      <c r="AG160">
        <v>0.1</v>
      </c>
      <c r="AH160">
        <v>0</v>
      </c>
      <c r="AI160">
        <v>0</v>
      </c>
      <c r="AJ160">
        <v>0</v>
      </c>
      <c r="AK160">
        <v>0</v>
      </c>
      <c r="AL160" s="30">
        <v>1</v>
      </c>
      <c r="AM160" t="s">
        <v>167</v>
      </c>
      <c r="AN160" t="s">
        <v>167</v>
      </c>
      <c r="AO160">
        <v>0</v>
      </c>
      <c r="AP160">
        <v>4</v>
      </c>
      <c r="AQ160" t="s">
        <v>167</v>
      </c>
      <c r="AR160" t="s">
        <v>167</v>
      </c>
      <c r="AS160">
        <v>0</v>
      </c>
    </row>
    <row r="161" spans="1:45" x14ac:dyDescent="0.3">
      <c r="A161" t="s">
        <v>2</v>
      </c>
      <c r="B161">
        <v>0</v>
      </c>
      <c r="C161">
        <v>0</v>
      </c>
      <c r="D161">
        <v>0</v>
      </c>
      <c r="E161">
        <v>0</v>
      </c>
      <c r="F161">
        <v>0</v>
      </c>
      <c r="G161">
        <v>0</v>
      </c>
      <c r="H161">
        <v>0</v>
      </c>
      <c r="I161">
        <v>0</v>
      </c>
      <c r="J161">
        <v>0</v>
      </c>
      <c r="K161">
        <v>0</v>
      </c>
      <c r="L161">
        <v>0</v>
      </c>
      <c r="M161" t="s">
        <v>167</v>
      </c>
      <c r="N161">
        <v>0</v>
      </c>
      <c r="O161">
        <v>0</v>
      </c>
      <c r="P161">
        <v>0</v>
      </c>
      <c r="Q161" t="s">
        <v>167</v>
      </c>
      <c r="R161">
        <v>1</v>
      </c>
      <c r="S161" t="s">
        <v>167</v>
      </c>
      <c r="T161" t="s">
        <v>167</v>
      </c>
      <c r="U161">
        <v>0</v>
      </c>
      <c r="V161">
        <v>0</v>
      </c>
      <c r="W161">
        <v>0</v>
      </c>
      <c r="X161">
        <v>0</v>
      </c>
      <c r="Y161" t="s">
        <v>167</v>
      </c>
      <c r="Z161">
        <v>0</v>
      </c>
      <c r="AA161">
        <v>0</v>
      </c>
      <c r="AB161">
        <v>0</v>
      </c>
      <c r="AC161">
        <v>0</v>
      </c>
      <c r="AD161">
        <v>0</v>
      </c>
      <c r="AE161">
        <v>0</v>
      </c>
      <c r="AF161">
        <v>0</v>
      </c>
      <c r="AG161" t="s">
        <v>167</v>
      </c>
      <c r="AH161">
        <v>0</v>
      </c>
      <c r="AI161">
        <v>0</v>
      </c>
      <c r="AJ161">
        <v>0</v>
      </c>
      <c r="AK161" t="s">
        <v>167</v>
      </c>
      <c r="AL161" s="30">
        <v>0</v>
      </c>
      <c r="AM161">
        <v>0</v>
      </c>
      <c r="AN161">
        <v>0</v>
      </c>
      <c r="AO161" t="s">
        <v>167</v>
      </c>
      <c r="AP161">
        <v>1</v>
      </c>
      <c r="AQ161" t="s">
        <v>167</v>
      </c>
      <c r="AR161" t="s">
        <v>167</v>
      </c>
      <c r="AS161">
        <v>0</v>
      </c>
    </row>
    <row r="162" spans="1:45" x14ac:dyDescent="0.3">
      <c r="A162" t="s">
        <v>1</v>
      </c>
      <c r="B162">
        <v>0</v>
      </c>
      <c r="C162">
        <v>0</v>
      </c>
      <c r="D162">
        <v>0</v>
      </c>
      <c r="E162" t="s">
        <v>167</v>
      </c>
      <c r="F162">
        <v>0</v>
      </c>
      <c r="G162">
        <v>0</v>
      </c>
      <c r="H162">
        <v>0</v>
      </c>
      <c r="I162" t="s">
        <v>167</v>
      </c>
      <c r="J162">
        <v>1</v>
      </c>
      <c r="K162" t="s">
        <v>167</v>
      </c>
      <c r="L162" t="s">
        <v>167</v>
      </c>
      <c r="M162">
        <v>0.1</v>
      </c>
      <c r="N162">
        <v>0</v>
      </c>
      <c r="O162">
        <v>0</v>
      </c>
      <c r="P162">
        <v>0</v>
      </c>
      <c r="Q162">
        <v>0</v>
      </c>
      <c r="R162">
        <v>0</v>
      </c>
      <c r="S162">
        <v>0</v>
      </c>
      <c r="T162">
        <v>0</v>
      </c>
      <c r="U162" t="s">
        <v>167</v>
      </c>
      <c r="V162">
        <v>0</v>
      </c>
      <c r="W162">
        <v>0</v>
      </c>
      <c r="X162">
        <v>0</v>
      </c>
      <c r="Y162" t="s">
        <v>167</v>
      </c>
      <c r="Z162">
        <v>0</v>
      </c>
      <c r="AA162">
        <v>0</v>
      </c>
      <c r="AB162">
        <v>0</v>
      </c>
      <c r="AC162" t="s">
        <v>167</v>
      </c>
      <c r="AD162">
        <v>0</v>
      </c>
      <c r="AE162">
        <v>0</v>
      </c>
      <c r="AF162">
        <v>0</v>
      </c>
      <c r="AG162">
        <v>0</v>
      </c>
      <c r="AH162">
        <v>0</v>
      </c>
      <c r="AI162">
        <v>0</v>
      </c>
      <c r="AJ162">
        <v>0</v>
      </c>
      <c r="AK162" t="s">
        <v>167</v>
      </c>
      <c r="AL162" s="30">
        <v>0</v>
      </c>
      <c r="AM162">
        <v>0</v>
      </c>
      <c r="AN162">
        <v>0</v>
      </c>
      <c r="AO162" t="s">
        <v>167</v>
      </c>
      <c r="AP162">
        <v>1</v>
      </c>
      <c r="AQ162" t="s">
        <v>167</v>
      </c>
      <c r="AR162" t="s">
        <v>167</v>
      </c>
      <c r="AS162">
        <v>0</v>
      </c>
    </row>
    <row r="163" spans="1:45" x14ac:dyDescent="0.3">
      <c r="A163" t="s">
        <v>0</v>
      </c>
      <c r="B163" s="1">
        <v>1285</v>
      </c>
      <c r="C163">
        <v>5.9</v>
      </c>
      <c r="D163">
        <v>100</v>
      </c>
      <c r="E163">
        <v>100</v>
      </c>
      <c r="F163" s="1">
        <v>1447</v>
      </c>
      <c r="G163">
        <v>6.1</v>
      </c>
      <c r="H163">
        <v>100</v>
      </c>
      <c r="I163">
        <v>100</v>
      </c>
      <c r="J163" s="1">
        <v>1456</v>
      </c>
      <c r="K163">
        <v>5.9</v>
      </c>
      <c r="L163">
        <v>100</v>
      </c>
      <c r="M163">
        <v>100</v>
      </c>
      <c r="N163" s="1">
        <v>1737</v>
      </c>
      <c r="O163">
        <v>6.8</v>
      </c>
      <c r="P163">
        <v>100</v>
      </c>
      <c r="Q163">
        <v>100</v>
      </c>
      <c r="R163" s="1">
        <v>1571</v>
      </c>
      <c r="S163">
        <v>6.4</v>
      </c>
      <c r="T163">
        <v>100</v>
      </c>
      <c r="U163">
        <v>100</v>
      </c>
      <c r="V163" s="1">
        <v>1348</v>
      </c>
      <c r="W163">
        <v>6.4</v>
      </c>
      <c r="X163">
        <v>100</v>
      </c>
      <c r="Y163">
        <v>100</v>
      </c>
      <c r="Z163" s="1">
        <v>1186</v>
      </c>
      <c r="AA163">
        <v>6.4</v>
      </c>
      <c r="AB163">
        <v>100</v>
      </c>
      <c r="AC163">
        <v>100</v>
      </c>
      <c r="AD163" s="1">
        <v>1113</v>
      </c>
      <c r="AE163">
        <v>6.4</v>
      </c>
      <c r="AF163">
        <v>100</v>
      </c>
      <c r="AG163">
        <v>100</v>
      </c>
      <c r="AH163" s="1">
        <v>1148</v>
      </c>
      <c r="AI163">
        <v>6.8</v>
      </c>
      <c r="AJ163">
        <v>100</v>
      </c>
      <c r="AK163">
        <v>100</v>
      </c>
      <c r="AL163" s="31">
        <v>1171</v>
      </c>
      <c r="AM163">
        <v>6.8</v>
      </c>
      <c r="AN163">
        <v>100</v>
      </c>
      <c r="AO163">
        <v>100</v>
      </c>
      <c r="AP163" s="1">
        <v>13462</v>
      </c>
      <c r="AQ163">
        <v>6.4</v>
      </c>
      <c r="AR163">
        <v>100</v>
      </c>
      <c r="AS163">
        <v>100</v>
      </c>
    </row>
    <row r="164" spans="1:45" x14ac:dyDescent="0.3">
      <c r="A164" t="s">
        <v>361</v>
      </c>
    </row>
    <row r="166" spans="1:45" x14ac:dyDescent="0.3">
      <c r="B166" s="1"/>
      <c r="F166" s="1"/>
      <c r="J166" s="1"/>
      <c r="N166" s="1"/>
      <c r="R166" s="1"/>
      <c r="V166" s="1"/>
      <c r="Z166" s="1"/>
      <c r="AD166" s="1"/>
      <c r="AH166" s="1"/>
      <c r="AL166" s="31"/>
      <c r="AP166" s="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H33" sqref="H33"/>
    </sheetView>
  </sheetViews>
  <sheetFormatPr defaultColWidth="11.19921875" defaultRowHeight="15.6" x14ac:dyDescent="0.3"/>
  <sheetData>
    <row r="1" spans="1:1" x14ac:dyDescent="0.3">
      <c r="A1" s="7" t="s">
        <v>379</v>
      </c>
    </row>
    <row r="2" spans="1:1" x14ac:dyDescent="0.3">
      <c r="A2" s="7" t="s">
        <v>358</v>
      </c>
    </row>
    <row r="3" spans="1:1" x14ac:dyDescent="0.3">
      <c r="A3" s="7" t="s">
        <v>356</v>
      </c>
    </row>
    <row r="4" spans="1:1" x14ac:dyDescent="0.3">
      <c r="A4" s="7" t="s">
        <v>357</v>
      </c>
    </row>
    <row r="5" spans="1:1" x14ac:dyDescent="0.3">
      <c r="A5" s="7" t="s">
        <v>351</v>
      </c>
    </row>
    <row r="6" spans="1:1" x14ac:dyDescent="0.3">
      <c r="A6" s="7" t="s">
        <v>359</v>
      </c>
    </row>
    <row r="7" spans="1:1" x14ac:dyDescent="0.3">
      <c r="A7" s="7" t="s">
        <v>360</v>
      </c>
    </row>
    <row r="8" spans="1:1" x14ac:dyDescent="0.3">
      <c r="A8" s="7"/>
    </row>
    <row r="9" spans="1:1" x14ac:dyDescent="0.3">
      <c r="A9" s="7" t="s">
        <v>380</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8"/>
  <sheetViews>
    <sheetView zoomScale="85" zoomScaleNormal="85" workbookViewId="0">
      <selection activeCell="E38" sqref="E38"/>
    </sheetView>
  </sheetViews>
  <sheetFormatPr defaultColWidth="11.19921875" defaultRowHeight="15.6" x14ac:dyDescent="0.3"/>
  <cols>
    <col min="1" max="1" width="17.796875" customWidth="1"/>
    <col min="7" max="7" width="11.69921875" customWidth="1"/>
  </cols>
  <sheetData>
    <row r="1" spans="1:30" x14ac:dyDescent="0.3">
      <c r="A1" s="3" t="s">
        <v>171</v>
      </c>
      <c r="D1" s="27" t="s">
        <v>375</v>
      </c>
    </row>
    <row r="2" spans="1:30" x14ac:dyDescent="0.3">
      <c r="A2" s="29" t="s">
        <v>383</v>
      </c>
    </row>
    <row r="5" spans="1:30" x14ac:dyDescent="0.3">
      <c r="B5" s="41" t="s">
        <v>337</v>
      </c>
      <c r="C5" s="41"/>
      <c r="D5" s="41"/>
      <c r="E5" s="41"/>
      <c r="F5" s="41"/>
      <c r="G5" s="41"/>
      <c r="H5" s="41"/>
      <c r="I5" s="41"/>
      <c r="J5" s="41"/>
      <c r="K5" s="41"/>
      <c r="L5" s="41"/>
      <c r="M5" s="41"/>
      <c r="N5" s="41"/>
      <c r="O5" s="41" t="s">
        <v>348</v>
      </c>
      <c r="P5" s="41"/>
      <c r="Q5" s="41"/>
      <c r="R5" s="41"/>
      <c r="S5" s="41"/>
      <c r="T5" s="41"/>
      <c r="U5" s="41"/>
      <c r="V5" s="41"/>
      <c r="W5" s="41"/>
      <c r="X5" s="41"/>
      <c r="Y5" s="41"/>
      <c r="Z5" s="41"/>
      <c r="AA5" s="41"/>
    </row>
    <row r="6" spans="1:30" x14ac:dyDescent="0.3">
      <c r="B6" s="42">
        <v>2014</v>
      </c>
      <c r="C6" s="42"/>
      <c r="D6" s="42"/>
      <c r="E6" s="42"/>
      <c r="F6" s="42"/>
      <c r="G6" s="42"/>
      <c r="H6" s="42"/>
      <c r="I6" s="42"/>
      <c r="J6" s="42"/>
      <c r="K6" s="44" t="s">
        <v>377</v>
      </c>
      <c r="L6" s="42"/>
      <c r="M6" s="42"/>
      <c r="N6" s="42"/>
      <c r="O6" s="43">
        <v>2014</v>
      </c>
      <c r="P6" s="43"/>
      <c r="Q6" s="43"/>
      <c r="R6" s="43"/>
      <c r="S6" s="43"/>
      <c r="T6" s="43"/>
      <c r="U6" s="43"/>
      <c r="V6" s="43"/>
      <c r="W6" s="43"/>
      <c r="X6" s="45" t="s">
        <v>377</v>
      </c>
      <c r="Y6" s="46"/>
      <c r="Z6" s="46"/>
      <c r="AA6" s="46"/>
    </row>
    <row r="7" spans="1:30" x14ac:dyDescent="0.3">
      <c r="B7" s="41" t="s">
        <v>336</v>
      </c>
      <c r="C7" s="41"/>
      <c r="D7" s="41"/>
      <c r="E7" s="41"/>
      <c r="F7" s="41" t="s">
        <v>352</v>
      </c>
      <c r="G7" s="41"/>
      <c r="H7" s="41"/>
      <c r="I7" s="41"/>
      <c r="J7" s="41"/>
      <c r="K7" s="47" t="s">
        <v>353</v>
      </c>
      <c r="L7" s="47"/>
      <c r="M7" s="47"/>
      <c r="N7" s="47"/>
      <c r="O7" s="41" t="s">
        <v>336</v>
      </c>
      <c r="P7" s="41"/>
      <c r="Q7" s="41"/>
      <c r="R7" s="41"/>
      <c r="S7" s="41" t="s">
        <v>352</v>
      </c>
      <c r="T7" s="41"/>
      <c r="U7" s="41"/>
      <c r="V7" s="41"/>
      <c r="W7" s="41"/>
      <c r="X7" s="47" t="s">
        <v>354</v>
      </c>
      <c r="Y7" s="47"/>
      <c r="Z7" s="47"/>
      <c r="AA7" s="47"/>
    </row>
    <row r="8" spans="1:30" x14ac:dyDescent="0.3">
      <c r="B8" t="s">
        <v>332</v>
      </c>
      <c r="C8" t="s">
        <v>333</v>
      </c>
      <c r="D8" t="s">
        <v>334</v>
      </c>
      <c r="E8" t="s">
        <v>335</v>
      </c>
      <c r="F8" t="s">
        <v>332</v>
      </c>
      <c r="G8" t="s">
        <v>349</v>
      </c>
      <c r="H8" t="s">
        <v>333</v>
      </c>
      <c r="I8" t="s">
        <v>334</v>
      </c>
      <c r="J8" t="s">
        <v>335</v>
      </c>
      <c r="K8" t="s">
        <v>332</v>
      </c>
      <c r="L8" t="s">
        <v>333</v>
      </c>
      <c r="M8" t="s">
        <v>334</v>
      </c>
      <c r="N8" t="s">
        <v>335</v>
      </c>
      <c r="O8" t="s">
        <v>332</v>
      </c>
      <c r="P8" t="s">
        <v>333</v>
      </c>
      <c r="Q8" t="s">
        <v>334</v>
      </c>
      <c r="R8" t="s">
        <v>335</v>
      </c>
      <c r="S8" t="s">
        <v>332</v>
      </c>
      <c r="T8" t="s">
        <v>355</v>
      </c>
      <c r="U8" t="s">
        <v>333</v>
      </c>
      <c r="V8" t="s">
        <v>334</v>
      </c>
      <c r="W8" t="s">
        <v>335</v>
      </c>
      <c r="X8" t="s">
        <v>332</v>
      </c>
      <c r="Y8" t="s">
        <v>333</v>
      </c>
      <c r="Z8" t="s">
        <v>334</v>
      </c>
      <c r="AA8" t="s">
        <v>335</v>
      </c>
    </row>
    <row r="9" spans="1:30" x14ac:dyDescent="0.3">
      <c r="A9" t="s">
        <v>172</v>
      </c>
      <c r="B9" s="9">
        <f>'Births_&amp;_Birth_Rate_Total'!AU4</f>
        <v>246</v>
      </c>
      <c r="C9" s="9">
        <f>'Births_&amp;_Birth_Rate_white'!AU4</f>
        <v>179</v>
      </c>
      <c r="D9" s="9">
        <f>'Births_&amp;_Birth_Rate_black'!AU4</f>
        <v>50</v>
      </c>
      <c r="E9" s="9">
        <f>'Births_&amp;_Birth_Rate_hispanic'!AU4</f>
        <v>32</v>
      </c>
      <c r="F9" s="11">
        <f>IF(B9&gt;4,(B9/population_estimate_2013!B4)*1000,"--")</f>
        <v>13.340563991323211</v>
      </c>
      <c r="G9" s="12">
        <f>_xlfn.RANK.EQ(F9,F$9:F$167,0)</f>
        <v>40</v>
      </c>
      <c r="H9" s="11">
        <f>IF(C9&gt;4,(C9/population_estimate_2013!C4)*1000,"--")</f>
        <v>12.45477317005288</v>
      </c>
      <c r="I9" s="11">
        <f>IF(D9&gt;4,(D9/population_estimate_2013!D4)*1000,"--")</f>
        <v>13.86193512614361</v>
      </c>
      <c r="J9" s="11">
        <f>IF(E9&gt;4,(E9/population_estimate_2013!E4)*1000,"--")</f>
        <v>18.45444059976932</v>
      </c>
      <c r="K9" s="11">
        <f>IF('Births_&amp;_Birth_Rate_Total'!BE4&gt;4,('Births_&amp;_Birth_Rate_Total'!BE4/PopCumulativeTotal!L3)*1000,"--")</f>
        <v>14.995736721951756</v>
      </c>
      <c r="L9" s="11">
        <f>IF('Births_&amp;_Birth_Rate_white'!AZ4&gt;4,('Births_&amp;_Birth_Rate_white'!AZ4/PopCumulativeWhite!L3)*1000,"--")</f>
        <v>12.675336316589284</v>
      </c>
      <c r="M9" s="11">
        <f>IF('Births_&amp;_Birth_Rate_black'!AZ4&gt;4,('Births_&amp;_Birth_Rate_black'!AZ4/PopCumulativeBlack!L3)*1000,"--")</f>
        <v>17.085998578535889</v>
      </c>
      <c r="N9" s="11">
        <f>IF('Births_&amp;_Birth_Rate_hispanic'!AZ4&gt;4,('Births_&amp;_Birth_Rate_hispanic'!AZ4/PopCumlativeHisp!L3)*1000,"--")</f>
        <v>26.233484393949066</v>
      </c>
      <c r="O9" s="9">
        <f>'LBW births all race &amp; ethnicity'!AL4</f>
        <v>29</v>
      </c>
      <c r="P9" s="9">
        <f>'LBW births white'!AL4</f>
        <v>16</v>
      </c>
      <c r="Q9" s="9">
        <f>'LBW births black'!AL4</f>
        <v>11</v>
      </c>
      <c r="R9" s="9">
        <f>'LBW births hispanic'!AL4</f>
        <v>4</v>
      </c>
      <c r="S9" s="11">
        <f>IF(O9&gt;4,O9/B9*100,"--")</f>
        <v>11.788617886178862</v>
      </c>
      <c r="T9" s="12">
        <f>_xlfn.RANK.EQ(S9,S$9:S$167,1)</f>
        <v>117</v>
      </c>
      <c r="U9" s="11">
        <f>IF(P9&gt;4,P9/C9*100,"--")</f>
        <v>8.938547486033519</v>
      </c>
      <c r="V9" s="11">
        <f>IF(Q9&gt;4,Q9/D9*100,"--")</f>
        <v>22</v>
      </c>
      <c r="W9" s="11" t="str">
        <f>IF(R9&gt;4,R9/E9*100,"--")</f>
        <v>--</v>
      </c>
      <c r="X9" s="11">
        <f>('LBW births all race &amp; ethnicity'!AP4/'Births_&amp;_Birth_Rate_Total'!BE4)*100</f>
        <v>10.895084372707263</v>
      </c>
      <c r="Y9" s="11">
        <f>IF('LBW births white'!AP4&gt;4,('LBW births white'!AP4/'Births_&amp;_Birth_Rate_white'!AZ4)*100,"--")</f>
        <v>9.4475138121546962</v>
      </c>
      <c r="Z9" s="11">
        <f>IF('LBW births black'!AP4&gt;4,('LBW births black'!AP4/'Births_&amp;_Birth_Rate_black'!AZ4)*100,"--")</f>
        <v>15.640599001663894</v>
      </c>
      <c r="AA9" s="11">
        <f>IF('LBW births hispanic'!AP4&gt;4,('LBW births hispanic'!AP4/'Births_&amp;_Birth_Rate_hispanic'!AZ4)*100,"--")</f>
        <v>8.5158150851581507</v>
      </c>
      <c r="AD9" s="8"/>
    </row>
    <row r="10" spans="1:30" x14ac:dyDescent="0.3">
      <c r="A10" t="s">
        <v>173</v>
      </c>
      <c r="B10" s="9">
        <f>'Births_&amp;_Birth_Rate_Total'!AU5</f>
        <v>128</v>
      </c>
      <c r="C10" s="9">
        <f>'Births_&amp;_Birth_Rate_white'!AU5</f>
        <v>81</v>
      </c>
      <c r="D10" s="9">
        <f>'Births_&amp;_Birth_Rate_black'!AU5</f>
        <v>24</v>
      </c>
      <c r="E10" s="9">
        <f>'Births_&amp;_Birth_Rate_hispanic'!AU5</f>
        <v>47</v>
      </c>
      <c r="F10" s="11">
        <f>IF(B10&gt;4,(B10/population_estimate_2013!B5)*1000,"--")</f>
        <v>15.440289505428227</v>
      </c>
      <c r="G10" s="12">
        <f t="shared" ref="G10:G73" si="0">_xlfn.RANK.EQ(F10,F$9:F$167,0)</f>
        <v>7</v>
      </c>
      <c r="H10" s="11">
        <f>IF(C10&gt;4,(C10/population_estimate_2013!C5)*1000,"--")</f>
        <v>12.67605633802817</v>
      </c>
      <c r="I10" s="11">
        <f>IF(D10&gt;4,(D10/population_estimate_2013!D5)*1000,"--")</f>
        <v>16.205266711681297</v>
      </c>
      <c r="J10" s="11">
        <f>IF(E10&gt;4,(E10/population_estimate_2013!E5)*1000,"--")</f>
        <v>23.016650342801174</v>
      </c>
      <c r="K10" s="11">
        <f>IF('Births_&amp;_Birth_Rate_Total'!BE5&gt;4,('Births_&amp;_Birth_Rate_Total'!BE5/PopCumulativeTotal!L4)*1000,"--")</f>
        <v>16.934443815010788</v>
      </c>
      <c r="L10" s="11">
        <f>IF('Births_&amp;_Birth_Rate_white'!AZ5&gt;4,('Births_&amp;_Birth_Rate_white'!AZ5/PopCumulativeWhite!L4)*1000,"--")</f>
        <v>14.109676316566437</v>
      </c>
      <c r="M10" s="11">
        <f>IF('Births_&amp;_Birth_Rate_black'!AZ5&gt;4,('Births_&amp;_Birth_Rate_black'!AZ5/PopCumulativeBlack!L4)*1000,"--")</f>
        <v>13.82852627419992</v>
      </c>
      <c r="N10" s="11">
        <f>IF('Births_&amp;_Birth_Rate_hispanic'!AZ5&gt;4,('Births_&amp;_Birth_Rate_hispanic'!AZ5/PopCumlativeHisp!L4)*1000,"--")</f>
        <v>27.803099361896081</v>
      </c>
      <c r="O10" s="9">
        <f>'LBW births all race &amp; ethnicity'!AL5</f>
        <v>9</v>
      </c>
      <c r="P10" s="9">
        <f>'LBW births white'!AL5</f>
        <v>3</v>
      </c>
      <c r="Q10" s="9">
        <f>'LBW births black'!AL5</f>
        <v>5</v>
      </c>
      <c r="R10" s="9">
        <f>'LBW births hispanic'!AL5</f>
        <v>2</v>
      </c>
      <c r="S10" s="11">
        <f t="shared" ref="S10:S73" si="1">IF(O10&gt;4,O10/B10*100,"--")</f>
        <v>7.03125</v>
      </c>
      <c r="T10" s="12">
        <f t="shared" ref="T10:T73" si="2">_xlfn.RANK.EQ(S10,S$9:S$167,1)</f>
        <v>18</v>
      </c>
      <c r="U10" s="11" t="str">
        <f t="shared" ref="U10:U73" si="3">IF(P10&gt;4,P10/C10*100,"--")</f>
        <v>--</v>
      </c>
      <c r="V10" s="11">
        <f t="shared" ref="V10:V73" si="4">IF(Q10&gt;4,Q10/D10*100,"--")</f>
        <v>20.833333333333336</v>
      </c>
      <c r="W10" s="11" t="str">
        <f t="shared" ref="W10:W73" si="5">IF(R10&gt;4,R10/E10*100,"--")</f>
        <v>--</v>
      </c>
      <c r="X10" s="11">
        <f>('LBW births all race &amp; ethnicity'!AP5/'Births_&amp;_Birth_Rate_Total'!BE5)*100</f>
        <v>6.5480427046263348</v>
      </c>
      <c r="Y10" s="11">
        <f>IF('LBW births white'!AP5&gt;4,('LBW births white'!AP5/'Births_&amp;_Birth_Rate_white'!AZ5)*100,"--")</f>
        <v>6.0572687224669606</v>
      </c>
      <c r="Z10" s="11">
        <f>IF('LBW births black'!AP5&gt;4,('LBW births black'!AP5/'Births_&amp;_Birth_Rate_black'!AZ5)*100,"--")</f>
        <v>10.952380952380953</v>
      </c>
      <c r="AA10" s="11">
        <f>IF('LBW births hispanic'!AP5&gt;4,('LBW births hispanic'!AP5/'Births_&amp;_Birth_Rate_hispanic'!AZ5)*100,"--")</f>
        <v>4.5537340619307827</v>
      </c>
    </row>
    <row r="11" spans="1:30" x14ac:dyDescent="0.3">
      <c r="A11" t="s">
        <v>174</v>
      </c>
      <c r="B11" s="9">
        <f>'Births_&amp;_Birth_Rate_Total'!AU6</f>
        <v>146</v>
      </c>
      <c r="C11" s="9">
        <f>'Births_&amp;_Birth_Rate_white'!AU6</f>
        <v>89</v>
      </c>
      <c r="D11" s="9">
        <f>'Births_&amp;_Birth_Rate_black'!AU6</f>
        <v>44</v>
      </c>
      <c r="E11" s="9">
        <f>'Births_&amp;_Birth_Rate_hispanic'!AU6</f>
        <v>18</v>
      </c>
      <c r="F11" s="11">
        <f>IF(B11&gt;4,(B11/population_estimate_2013!B6)*1000,"--")</f>
        <v>13.017118402282453</v>
      </c>
      <c r="G11" s="12">
        <f t="shared" si="0"/>
        <v>50</v>
      </c>
      <c r="H11" s="11">
        <f>IF(C11&gt;4,(C11/population_estimate_2013!C6)*1000,"--")</f>
        <v>9.7491510570708737</v>
      </c>
      <c r="I11" s="11">
        <f>IF(D11&gt;4,(D11/population_estimate_2013!D6)*1000,"--")</f>
        <v>24.017467248908297</v>
      </c>
      <c r="J11" s="11">
        <f>IF(E11&gt;4,(E11/population_estimate_2013!E6)*1000,"--")</f>
        <v>21.276595744680851</v>
      </c>
      <c r="K11" s="11">
        <f>IF('Births_&amp;_Birth_Rate_Total'!BE6&gt;4,('Births_&amp;_Birth_Rate_Total'!BE6/PopCumulativeTotal!L5)*1000,"--")</f>
        <v>14.596951866324559</v>
      </c>
      <c r="L11" s="11">
        <f>IF('Births_&amp;_Birth_Rate_white'!AZ6&gt;4,('Births_&amp;_Birth_Rate_white'!AZ6/PopCumulativeWhite!L5)*1000,"--")</f>
        <v>11.996771375814067</v>
      </c>
      <c r="M11" s="11">
        <f>IF('Births_&amp;_Birth_Rate_black'!AZ6&gt;4,('Births_&amp;_Birth_Rate_black'!AZ6/PopCumulativeBlack!L5)*1000,"--")</f>
        <v>20.373418080699167</v>
      </c>
      <c r="N11" s="11">
        <f>IF('Births_&amp;_Birth_Rate_hispanic'!AZ6&gt;4,('Births_&amp;_Birth_Rate_hispanic'!AZ6/PopCumlativeHisp!L5)*1000,"--")</f>
        <v>21.557994974209763</v>
      </c>
      <c r="O11" s="9">
        <f>'LBW births all race &amp; ethnicity'!AL6</f>
        <v>12</v>
      </c>
      <c r="P11" s="9">
        <f>'LBW births white'!AL6</f>
        <v>7</v>
      </c>
      <c r="Q11" s="9">
        <f>'LBW births black'!AL6</f>
        <v>4</v>
      </c>
      <c r="R11" s="9">
        <f>'LBW births hispanic'!AL6</f>
        <v>2</v>
      </c>
      <c r="S11" s="11">
        <f t="shared" si="1"/>
        <v>8.2191780821917799</v>
      </c>
      <c r="T11" s="12">
        <f t="shared" si="2"/>
        <v>40</v>
      </c>
      <c r="U11" s="11">
        <f t="shared" si="3"/>
        <v>7.8651685393258424</v>
      </c>
      <c r="V11" s="11" t="str">
        <f t="shared" si="4"/>
        <v>--</v>
      </c>
      <c r="W11" s="11" t="str">
        <f t="shared" si="5"/>
        <v>--</v>
      </c>
      <c r="X11" s="11">
        <f>('LBW births all race &amp; ethnicity'!AP6/'Births_&amp;_Birth_Rate_Total'!BE6)*100</f>
        <v>9.6273291925465845</v>
      </c>
      <c r="Y11" s="11">
        <f>IF('LBW births white'!AP6&gt;4,('LBW births white'!AP6/'Births_&amp;_Birth_Rate_white'!AZ6)*100,"--")</f>
        <v>8.7557603686635943</v>
      </c>
      <c r="Z11" s="11">
        <f>IF('LBW births black'!AP6&gt;4,('LBW births black'!AP6/'Births_&amp;_Birth_Rate_black'!AZ6)*100,"--")</f>
        <v>12.534818941504177</v>
      </c>
      <c r="AA11" s="11">
        <f>IF('LBW births hispanic'!AP6&gt;4,('LBW births hispanic'!AP6/'Births_&amp;_Birth_Rate_hispanic'!AZ6)*100,"--")</f>
        <v>9.2024539877300615</v>
      </c>
    </row>
    <row r="12" spans="1:30" x14ac:dyDescent="0.3">
      <c r="A12" t="s">
        <v>175</v>
      </c>
      <c r="B12" s="9">
        <f>'Births_&amp;_Birth_Rate_Total'!AU7</f>
        <v>40</v>
      </c>
      <c r="C12" s="9">
        <f>'Births_&amp;_Birth_Rate_white'!AU7</f>
        <v>19</v>
      </c>
      <c r="D12" s="9">
        <f>'Births_&amp;_Birth_Rate_black'!AU7</f>
        <v>19</v>
      </c>
      <c r="E12" s="9">
        <f>'Births_&amp;_Birth_Rate_hispanic'!AU7</f>
        <v>3</v>
      </c>
      <c r="F12" s="11">
        <f>IF(B12&gt;4,(B12/population_estimate_2013!B7)*1000,"--")</f>
        <v>11.972463334331039</v>
      </c>
      <c r="G12" s="12">
        <f t="shared" si="0"/>
        <v>80</v>
      </c>
      <c r="H12" s="11">
        <f>IF(C12&gt;4,(C12/population_estimate_2013!C7)*1000,"--")</f>
        <v>10.944700460829493</v>
      </c>
      <c r="I12" s="11">
        <f>IF(D12&gt;4,(D12/population_estimate_2013!D7)*1000,"--")</f>
        <v>12.47537754432042</v>
      </c>
      <c r="J12" s="11" t="str">
        <f>IF(E12&gt;4,(E12/population_estimate_2013!E7)*1000,"--")</f>
        <v>--</v>
      </c>
      <c r="K12" s="11">
        <f>IF('Births_&amp;_Birth_Rate_Total'!BE7&gt;4,('Births_&amp;_Birth_Rate_Total'!BE7/PopCumulativeTotal!L6)*1000,"--")</f>
        <v>9.1218130311614747</v>
      </c>
      <c r="L12" s="11">
        <f>IF('Births_&amp;_Birth_Rate_white'!AZ7&gt;4,('Births_&amp;_Birth_Rate_white'!AZ7/PopCumulativeWhite!L6)*1000,"--")</f>
        <v>7.8775602070672957</v>
      </c>
      <c r="M12" s="11">
        <f>IF('Births_&amp;_Birth_Rate_black'!AZ7&gt;4,('Births_&amp;_Birth_Rate_black'!AZ7/PopCumulativeBlack!L6)*1000,"--")</f>
        <v>10.275404743413585</v>
      </c>
      <c r="N12" s="11">
        <f>IF('Births_&amp;_Birth_Rate_hispanic'!AZ7&gt;4,('Births_&amp;_Birth_Rate_hispanic'!AZ7/PopCumlativeHisp!L6)*1000,"--")</f>
        <v>14.054813773717497</v>
      </c>
      <c r="O12" s="9">
        <f>'LBW births all race &amp; ethnicity'!AL7</f>
        <v>4</v>
      </c>
      <c r="P12" s="9">
        <f>'LBW births white'!AL7</f>
        <v>1</v>
      </c>
      <c r="Q12" s="9">
        <f>'LBW births black'!AL7</f>
        <v>3</v>
      </c>
      <c r="R12" s="9">
        <f>'LBW births hispanic'!AL7</f>
        <v>0</v>
      </c>
      <c r="S12" s="11" t="str">
        <f t="shared" si="1"/>
        <v>--</v>
      </c>
      <c r="T12" s="12" t="e">
        <f t="shared" si="2"/>
        <v>#VALUE!</v>
      </c>
      <c r="U12" s="11" t="str">
        <f t="shared" si="3"/>
        <v>--</v>
      </c>
      <c r="V12" s="11" t="str">
        <f t="shared" si="4"/>
        <v>--</v>
      </c>
      <c r="W12" s="11" t="str">
        <f t="shared" si="5"/>
        <v>--</v>
      </c>
      <c r="X12" s="11">
        <f>('LBW births all race &amp; ethnicity'!AP7/'Births_&amp;_Birth_Rate_Total'!BE7)*100</f>
        <v>12.732919254658384</v>
      </c>
      <c r="Y12" s="11">
        <f>IF('LBW births white'!AP7&gt;4,('LBW births white'!AP7/'Births_&amp;_Birth_Rate_white'!AZ7)*100,"--")</f>
        <v>5</v>
      </c>
      <c r="Z12" s="11">
        <f>IF('LBW births black'!AP7&gt;4,('LBW births black'!AP7/'Births_&amp;_Birth_Rate_black'!AZ7)*100,"--")</f>
        <v>19.186046511627907</v>
      </c>
      <c r="AA12" s="11" t="str">
        <f>IF('LBW births hispanic'!AP7&gt;4,('LBW births hispanic'!AP7/'Births_&amp;_Birth_Rate_hispanic'!AZ7)*100,"--")</f>
        <v>--</v>
      </c>
    </row>
    <row r="13" spans="1:30" x14ac:dyDescent="0.3">
      <c r="A13" t="s">
        <v>176</v>
      </c>
      <c r="B13" s="9">
        <f>'Births_&amp;_Birth_Rate_Total'!AU8</f>
        <v>447</v>
      </c>
      <c r="C13" s="9">
        <f>'Births_&amp;_Birth_Rate_white'!AU8</f>
        <v>192</v>
      </c>
      <c r="D13" s="9">
        <f>'Births_&amp;_Birth_Rate_black'!AU8</f>
        <v>240</v>
      </c>
      <c r="E13" s="9">
        <f>'Births_&amp;_Birth_Rate_hispanic'!AU8</f>
        <v>10</v>
      </c>
      <c r="F13" s="11">
        <f>IF(B13&gt;4,(B13/population_estimate_2013!B8)*1000,"--")</f>
        <v>9.7091596255348716</v>
      </c>
      <c r="G13" s="12">
        <f t="shared" si="0"/>
        <v>130</v>
      </c>
      <c r="H13" s="11">
        <f>IF(C13&gt;4,(C13/population_estimate_2013!C8)*1000,"--")</f>
        <v>7.5703808847882659</v>
      </c>
      <c r="I13" s="11">
        <f>IF(D13&gt;4,(D13/population_estimate_2013!D8)*1000,"--")</f>
        <v>12.498698052286219</v>
      </c>
      <c r="J13" s="11">
        <f>IF(E13&gt;4,(E13/population_estimate_2013!E8)*1000,"--")</f>
        <v>10.235414534288639</v>
      </c>
      <c r="K13" s="11">
        <f>IF('Births_&amp;_Birth_Rate_Total'!BE8&gt;4,('Births_&amp;_Birth_Rate_Total'!BE8/PopCumulativeTotal!L7)*1000,"--")</f>
        <v>11.467721685556624</v>
      </c>
      <c r="L13" s="11">
        <f>IF('Births_&amp;_Birth_Rate_white'!AZ8&gt;4,('Births_&amp;_Birth_Rate_white'!AZ8/PopCumulativeWhite!L7)*1000,"--")</f>
        <v>8.8214551504595811</v>
      </c>
      <c r="M13" s="11">
        <f>IF('Births_&amp;_Birth_Rate_black'!AZ8&gt;4,('Births_&amp;_Birth_Rate_black'!AZ8/PopCumulativeBlack!L7)*1000,"--")</f>
        <v>14.068188489008584</v>
      </c>
      <c r="N13" s="11">
        <f>IF('Births_&amp;_Birth_Rate_hispanic'!AZ8&gt;4,('Births_&amp;_Birth_Rate_hispanic'!AZ8/PopCumlativeHisp!L7)*1000,"--")</f>
        <v>12.109971634300678</v>
      </c>
      <c r="O13" s="9">
        <f>'LBW births all race &amp; ethnicity'!AL8</f>
        <v>45</v>
      </c>
      <c r="P13" s="9">
        <f>'LBW births white'!AL8</f>
        <v>14</v>
      </c>
      <c r="Q13" s="9">
        <f>'LBW births black'!AL8</f>
        <v>30</v>
      </c>
      <c r="R13" s="9">
        <f>'LBW births hispanic'!AL8</f>
        <v>0</v>
      </c>
      <c r="S13" s="11">
        <f t="shared" si="1"/>
        <v>10.067114093959731</v>
      </c>
      <c r="T13" s="12">
        <f t="shared" si="2"/>
        <v>84</v>
      </c>
      <c r="U13" s="11">
        <f t="shared" si="3"/>
        <v>7.291666666666667</v>
      </c>
      <c r="V13" s="11">
        <f t="shared" si="4"/>
        <v>12.5</v>
      </c>
      <c r="W13" s="11" t="str">
        <f t="shared" si="5"/>
        <v>--</v>
      </c>
      <c r="X13" s="11">
        <f>('LBW births all race &amp; ethnicity'!AP8/'Births_&amp;_Birth_Rate_Total'!BE8)*100</f>
        <v>11.098570353649361</v>
      </c>
      <c r="Y13" s="11">
        <f>IF('LBW births white'!AP8&gt;4,('LBW births white'!AP8/'Births_&amp;_Birth_Rate_white'!AZ8)*100,"--")</f>
        <v>7.1113074204947004</v>
      </c>
      <c r="Z13" s="11">
        <f>IF('LBW births black'!AP8&gt;4,('LBW births black'!AP8/'Births_&amp;_Birth_Rate_black'!AZ8)*100,"--")</f>
        <v>14.824304538799415</v>
      </c>
      <c r="AA13" s="11">
        <f>IF('LBW births hispanic'!AP8&gt;4,('LBW births hispanic'!AP8/'Births_&amp;_Birth_Rate_hispanic'!AZ8)*100,"--")</f>
        <v>8.1081081081081088</v>
      </c>
    </row>
    <row r="14" spans="1:30" x14ac:dyDescent="0.3">
      <c r="A14" t="s">
        <v>177</v>
      </c>
      <c r="B14" s="9">
        <f>'Births_&amp;_Birth_Rate_Total'!AU9</f>
        <v>209</v>
      </c>
      <c r="C14" s="9">
        <f>'Births_&amp;_Birth_Rate_white'!AU9</f>
        <v>196</v>
      </c>
      <c r="D14" s="9">
        <f>'Births_&amp;_Birth_Rate_black'!AU9</f>
        <v>3</v>
      </c>
      <c r="E14" s="9">
        <f>'Births_&amp;_Birth_Rate_hispanic'!AU9</f>
        <v>16</v>
      </c>
      <c r="F14" s="11">
        <f>IF(B14&gt;4,(B14/population_estimate_2013!B9)*1000,"--")</f>
        <v>11.34944338854195</v>
      </c>
      <c r="G14" s="12">
        <f t="shared" si="0"/>
        <v>97</v>
      </c>
      <c r="H14" s="11">
        <f>IF(C14&gt;4,(C14/population_estimate_2013!C9)*1000,"--")</f>
        <v>11.307257413176416</v>
      </c>
      <c r="I14" s="11" t="str">
        <f>IF(D14&gt;4,(D14/population_estimate_2013!D9)*1000,"--")</f>
        <v>--</v>
      </c>
      <c r="J14" s="11">
        <f>IF(E14&gt;4,(E14/population_estimate_2013!E9)*1000,"--")</f>
        <v>13.99825021872266</v>
      </c>
      <c r="K14" s="11">
        <f>IF('Births_&amp;_Birth_Rate_Total'!BE9&gt;4,('Births_&amp;_Birth_Rate_Total'!BE9/PopCumulativeTotal!L8)*1000,"--")</f>
        <v>11.458903115616035</v>
      </c>
      <c r="L14" s="11">
        <f>IF('Births_&amp;_Birth_Rate_white'!AZ9&gt;4,('Births_&amp;_Birth_Rate_white'!AZ9/PopCumulativeWhite!L8)*1000,"--")</f>
        <v>11.293404415927533</v>
      </c>
      <c r="M14" s="11">
        <f>IF('Births_&amp;_Birth_Rate_black'!AZ9&gt;4,('Births_&amp;_Birth_Rate_black'!AZ9/PopCumulativeBlack!L8)*1000,"--")</f>
        <v>6.5279477764177889</v>
      </c>
      <c r="N14" s="11">
        <f>IF('Births_&amp;_Birth_Rate_hispanic'!AZ9&gt;4,('Births_&amp;_Birth_Rate_hispanic'!AZ9/PopCumlativeHisp!L8)*1000,"--")</f>
        <v>19.358566888182605</v>
      </c>
      <c r="O14" s="9">
        <f>'LBW births all race &amp; ethnicity'!AL9</f>
        <v>10</v>
      </c>
      <c r="P14" s="9">
        <f>'LBW births white'!AL9</f>
        <v>10</v>
      </c>
      <c r="Q14" s="9">
        <f>'LBW births black'!AL9</f>
        <v>0</v>
      </c>
      <c r="R14" s="9">
        <f>'LBW births hispanic'!AL9</f>
        <v>1</v>
      </c>
      <c r="S14" s="11">
        <f t="shared" si="1"/>
        <v>4.7846889952153111</v>
      </c>
      <c r="T14" s="12">
        <f t="shared" si="2"/>
        <v>1</v>
      </c>
      <c r="U14" s="11">
        <f t="shared" si="3"/>
        <v>5.1020408163265305</v>
      </c>
      <c r="V14" s="11" t="str">
        <f t="shared" si="4"/>
        <v>--</v>
      </c>
      <c r="W14" s="11" t="str">
        <f t="shared" si="5"/>
        <v>--</v>
      </c>
      <c r="X14" s="11">
        <f>('LBW births all race &amp; ethnicity'!AP9/'Births_&amp;_Birth_Rate_Total'!BE9)*100</f>
        <v>8.6215294690696531</v>
      </c>
      <c r="Y14" s="11">
        <f>IF('LBW births white'!AP9&gt;4,('LBW births white'!AP9/'Births_&amp;_Birth_Rate_white'!AZ9)*100,"--")</f>
        <v>8.5639686684073109</v>
      </c>
      <c r="Z14" s="11" t="str">
        <f>IF('LBW births black'!AP9&gt;4,('LBW births black'!AP9/'Births_&amp;_Birth_Rate_black'!AZ9)*100,"--")</f>
        <v>--</v>
      </c>
      <c r="AA14" s="11">
        <f>IF('LBW births hispanic'!AP9&gt;4,('LBW births hispanic'!AP9/'Births_&amp;_Birth_Rate_hispanic'!AZ9)*100,"--")</f>
        <v>4.9751243781094532</v>
      </c>
    </row>
    <row r="15" spans="1:30" x14ac:dyDescent="0.3">
      <c r="A15" t="s">
        <v>178</v>
      </c>
      <c r="B15" s="9">
        <f>'Births_&amp;_Birth_Rate_Total'!AU10</f>
        <v>1011</v>
      </c>
      <c r="C15" s="9">
        <f>'Births_&amp;_Birth_Rate_white'!AU10</f>
        <v>790</v>
      </c>
      <c r="D15" s="9">
        <f>'Births_&amp;_Birth_Rate_black'!AU10</f>
        <v>101</v>
      </c>
      <c r="E15" s="9">
        <f>'Births_&amp;_Birth_Rate_hispanic'!AU10</f>
        <v>100</v>
      </c>
      <c r="F15" s="11">
        <f>IF(B15&gt;4,(B15/population_estimate_2013!B10)*1000,"--")</f>
        <v>14.149160986942466</v>
      </c>
      <c r="G15" s="12">
        <f t="shared" si="0"/>
        <v>23</v>
      </c>
      <c r="H15" s="11">
        <f>IF(C15&gt;4,(C15/population_estimate_2013!C10)*1000,"--")</f>
        <v>13.468128271135585</v>
      </c>
      <c r="I15" s="11">
        <f>IF(D15&gt;4,(D15/population_estimate_2013!D10)*1000,"--")</f>
        <v>12.214294352400533</v>
      </c>
      <c r="J15" s="11">
        <f>IF(E15&gt;4,(E15/population_estimate_2013!E10)*1000,"--")</f>
        <v>15.181417944436012</v>
      </c>
      <c r="K15" s="11">
        <f>IF('Births_&amp;_Birth_Rate_Total'!BE10&gt;4,('Births_&amp;_Birth_Rate_Total'!BE10/PopCumulativeTotal!L9)*1000,"--")</f>
        <v>16.230786452549378</v>
      </c>
      <c r="L15" s="11">
        <f>IF('Births_&amp;_Birth_Rate_white'!AZ10&gt;4,('Births_&amp;_Birth_Rate_white'!AZ10/PopCumulativeWhite!L9)*1000,"--")</f>
        <v>15.339502851608739</v>
      </c>
      <c r="M15" s="11">
        <f>IF('Births_&amp;_Birth_Rate_black'!AZ10&gt;4,('Births_&amp;_Birth_Rate_black'!AZ10/PopCumulativeBlack!L9)*1000,"--")</f>
        <v>13.997311688983094</v>
      </c>
      <c r="N15" s="11">
        <f>IF('Births_&amp;_Birth_Rate_hispanic'!AZ10&gt;4,('Births_&amp;_Birth_Rate_hispanic'!AZ10/PopCumlativeHisp!L9)*1000,"--")</f>
        <v>30.662866793329112</v>
      </c>
      <c r="O15" s="9">
        <f>'LBW births all race &amp; ethnicity'!AL10</f>
        <v>88</v>
      </c>
      <c r="P15" s="9">
        <f>'LBW births white'!AL10</f>
        <v>64</v>
      </c>
      <c r="Q15" s="9">
        <f>'LBW births black'!AL10</f>
        <v>14</v>
      </c>
      <c r="R15" s="9">
        <f>'LBW births hispanic'!AL10</f>
        <v>9</v>
      </c>
      <c r="S15" s="11">
        <f t="shared" si="1"/>
        <v>8.7042532146389711</v>
      </c>
      <c r="T15" s="12">
        <f t="shared" si="2"/>
        <v>57</v>
      </c>
      <c r="U15" s="11">
        <f t="shared" si="3"/>
        <v>8.1012658227848107</v>
      </c>
      <c r="V15" s="11">
        <f t="shared" si="4"/>
        <v>13.861386138613863</v>
      </c>
      <c r="W15" s="11">
        <f t="shared" si="5"/>
        <v>9</v>
      </c>
      <c r="X15" s="11">
        <f>('LBW births all race &amp; ethnicity'!AP10/'Births_&amp;_Birth_Rate_Total'!BE10)*100</f>
        <v>7.7281446971773082</v>
      </c>
      <c r="Y15" s="11">
        <f>IF('LBW births white'!AP10&gt;4,('LBW births white'!AP10/'Births_&amp;_Birth_Rate_white'!AZ10)*100,"--")</f>
        <v>7.2255349000350755</v>
      </c>
      <c r="Z15" s="11">
        <f>IF('LBW births black'!AP10&gt;4,('LBW births black'!AP10/'Births_&amp;_Birth_Rate_black'!AZ10)*100,"--")</f>
        <v>12.465373961218837</v>
      </c>
      <c r="AA15" s="11">
        <f>IF('LBW births hispanic'!AP10&gt;4,('LBW births hispanic'!AP10/'Births_&amp;_Birth_Rate_hispanic'!AZ10)*100,"--")</f>
        <v>6.024096385542169</v>
      </c>
    </row>
    <row r="16" spans="1:30" x14ac:dyDescent="0.3">
      <c r="A16" t="s">
        <v>179</v>
      </c>
      <c r="B16" s="9">
        <f>'Births_&amp;_Birth_Rate_Total'!AU11</f>
        <v>1356</v>
      </c>
      <c r="C16" s="9">
        <f>'Births_&amp;_Birth_Rate_white'!AU11</f>
        <v>1059</v>
      </c>
      <c r="D16" s="9">
        <f>'Births_&amp;_Birth_Rate_black'!AU11</f>
        <v>160</v>
      </c>
      <c r="E16" s="9">
        <f>'Births_&amp;_Birth_Rate_hispanic'!AU11</f>
        <v>152</v>
      </c>
      <c r="F16" s="11">
        <f>IF(B16&gt;4,(B16/population_estimate_2013!B11)*1000,"--")</f>
        <v>13.389551015571771</v>
      </c>
      <c r="G16" s="12">
        <f t="shared" si="0"/>
        <v>37</v>
      </c>
      <c r="H16" s="11">
        <f>IF(C16&gt;4,(C16/population_estimate_2013!C11)*1000,"--")</f>
        <v>12.187262641839483</v>
      </c>
      <c r="I16" s="11">
        <f>IF(D16&gt;4,(D16/population_estimate_2013!D11)*1000,"--")</f>
        <v>14.661412993677265</v>
      </c>
      <c r="J16" s="11">
        <f>IF(E16&gt;4,(E16/population_estimate_2013!E11)*1000,"--")</f>
        <v>19.250253292806487</v>
      </c>
      <c r="K16" s="11">
        <f>IF('Births_&amp;_Birth_Rate_Total'!BE11&gt;4,('Births_&amp;_Birth_Rate_Total'!BE11/PopCumulativeTotal!L10)*1000,"--")</f>
        <v>14.143095689524309</v>
      </c>
      <c r="L16" s="11">
        <f>IF('Births_&amp;_Birth_Rate_white'!AZ11&gt;4,('Births_&amp;_Birth_Rate_white'!AZ11/PopCumulativeWhite!L10)*1000,"--")</f>
        <v>13.588050425509374</v>
      </c>
      <c r="M16" s="11">
        <f>IF('Births_&amp;_Birth_Rate_black'!AZ11&gt;4,('Births_&amp;_Birth_Rate_black'!AZ11/PopCumulativeBlack!L10)*1000,"--")</f>
        <v>14.058511682701747</v>
      </c>
      <c r="N16" s="11">
        <f>IF('Births_&amp;_Birth_Rate_hispanic'!AZ11&gt;4,('Births_&amp;_Birth_Rate_hispanic'!AZ11/PopCumlativeHisp!L10)*1000,"--")</f>
        <v>23.491798721156517</v>
      </c>
      <c r="O16" s="9">
        <f>'LBW births all race &amp; ethnicity'!AL11</f>
        <v>117</v>
      </c>
      <c r="P16" s="9">
        <f>'LBW births white'!AL11</f>
        <v>91</v>
      </c>
      <c r="Q16" s="9">
        <f>'LBW births black'!AL11</f>
        <v>16</v>
      </c>
      <c r="R16" s="9">
        <f>'LBW births hispanic'!AL11</f>
        <v>13</v>
      </c>
      <c r="S16" s="11">
        <f t="shared" si="1"/>
        <v>8.6283185840707954</v>
      </c>
      <c r="T16" s="12">
        <f t="shared" si="2"/>
        <v>53</v>
      </c>
      <c r="U16" s="11">
        <f t="shared" si="3"/>
        <v>8.5930122757318212</v>
      </c>
      <c r="V16" s="11">
        <f t="shared" si="4"/>
        <v>10</v>
      </c>
      <c r="W16" s="11">
        <f t="shared" si="5"/>
        <v>8.5526315789473681</v>
      </c>
      <c r="X16" s="11">
        <f>('LBW births all race &amp; ethnicity'!AP11/'Births_&amp;_Birth_Rate_Total'!BE11)*100</f>
        <v>8.1544446045238441</v>
      </c>
      <c r="Y16" s="11">
        <f>IF('LBW births white'!AP11&gt;4,('LBW births white'!AP11/'Births_&amp;_Birth_Rate_white'!AZ11)*100,"--")</f>
        <v>7.4237699237699237</v>
      </c>
      <c r="Z16" s="11">
        <f>IF('LBW births black'!AP11&gt;4,('LBW births black'!AP11/'Births_&amp;_Birth_Rate_black'!AZ11)*100,"--")</f>
        <v>13.687150837988826</v>
      </c>
      <c r="AA16" s="11">
        <f>IF('LBW births hispanic'!AP11&gt;4,('LBW births hispanic'!AP11/'Births_&amp;_Birth_Rate_hispanic'!AZ11)*100,"--")</f>
        <v>6.0355029585798814</v>
      </c>
    </row>
    <row r="17" spans="1:27" x14ac:dyDescent="0.3">
      <c r="A17" t="s">
        <v>180</v>
      </c>
      <c r="B17" s="9">
        <f>'Births_&amp;_Birth_Rate_Total'!AU12</f>
        <v>242</v>
      </c>
      <c r="C17" s="9">
        <f>'Births_&amp;_Birth_Rate_white'!AU12</f>
        <v>133</v>
      </c>
      <c r="D17" s="9">
        <f>'Births_&amp;_Birth_Rate_black'!AU12</f>
        <v>95</v>
      </c>
      <c r="E17" s="9">
        <f>'Births_&amp;_Birth_Rate_hispanic'!AU12</f>
        <v>16</v>
      </c>
      <c r="F17" s="11">
        <f>IF(B17&gt;4,(B17/population_estimate_2013!B12)*1000,"--")</f>
        <v>13.816728518412789</v>
      </c>
      <c r="G17" s="12">
        <f t="shared" si="0"/>
        <v>25</v>
      </c>
      <c r="H17" s="11">
        <f>IF(C17&gt;4,(C17/population_estimate_2013!C12)*1000,"--")</f>
        <v>12.199596404329482</v>
      </c>
      <c r="I17" s="11">
        <f>IF(D17&gt;4,(D17/population_estimate_2013!D12)*1000,"--")</f>
        <v>15.447154471544716</v>
      </c>
      <c r="J17" s="11">
        <f>IF(E17&gt;4,(E17/population_estimate_2013!E12)*1000,"--")</f>
        <v>14.336917562724015</v>
      </c>
      <c r="K17" s="11">
        <f>IF('Births_&amp;_Birth_Rate_Total'!BE12&gt;4,('Births_&amp;_Birth_Rate_Total'!BE12/PopCumulativeTotal!L11)*1000,"--")</f>
        <v>16.316790632510568</v>
      </c>
      <c r="L17" s="11">
        <f>IF('Births_&amp;_Birth_Rate_white'!AZ12&gt;4,('Births_&amp;_Birth_Rate_white'!AZ12/PopCumulativeWhite!L11)*1000,"--")</f>
        <v>13.679270922037214</v>
      </c>
      <c r="M17" s="11">
        <f>IF('Births_&amp;_Birth_Rate_black'!AZ12&gt;4,('Births_&amp;_Birth_Rate_black'!AZ12/PopCumulativeBlack!L11)*1000,"--")</f>
        <v>18.723710699029443</v>
      </c>
      <c r="N17" s="11">
        <f>IF('Births_&amp;_Birth_Rate_hispanic'!AZ12&gt;4,('Births_&amp;_Birth_Rate_hispanic'!AZ12/PopCumlativeHisp!L11)*1000,"--")</f>
        <v>24.487094639311717</v>
      </c>
      <c r="O17" s="9">
        <f>'LBW births all race &amp; ethnicity'!AL12</f>
        <v>37</v>
      </c>
      <c r="P17" s="9">
        <f>'LBW births white'!AL12</f>
        <v>14</v>
      </c>
      <c r="Q17" s="9">
        <f>'LBW births black'!AL12</f>
        <v>21</v>
      </c>
      <c r="R17" s="9">
        <f>'LBW births hispanic'!AL12</f>
        <v>1</v>
      </c>
      <c r="S17" s="11">
        <f t="shared" si="1"/>
        <v>15.289256198347106</v>
      </c>
      <c r="T17" s="12">
        <f t="shared" si="2"/>
        <v>143</v>
      </c>
      <c r="U17" s="11">
        <f t="shared" si="3"/>
        <v>10.526315789473683</v>
      </c>
      <c r="V17" s="11">
        <f t="shared" si="4"/>
        <v>22.105263157894736</v>
      </c>
      <c r="W17" s="11" t="str">
        <f t="shared" si="5"/>
        <v>--</v>
      </c>
      <c r="X17" s="11">
        <f>('LBW births all race &amp; ethnicity'!AP12/'Births_&amp;_Birth_Rate_Total'!BE12)*100</f>
        <v>15.078534031413612</v>
      </c>
      <c r="Y17" s="11">
        <f>IF('LBW births white'!AP12&gt;4,('LBW births white'!AP12/'Births_&amp;_Birth_Rate_white'!AZ12)*100,"--")</f>
        <v>10.264900662251655</v>
      </c>
      <c r="Z17" s="11">
        <f>IF('LBW births black'!AP12&gt;4,('LBW births black'!AP12/'Births_&amp;_Birth_Rate_black'!AZ12)*100,"--")</f>
        <v>22.814685314685317</v>
      </c>
      <c r="AA17" s="11">
        <f>IF('LBW births hispanic'!AP12&gt;4,('LBW births hispanic'!AP12/'Births_&amp;_Birth_Rate_hispanic'!AZ12)*100,"--")</f>
        <v>4.6332046332046328</v>
      </c>
    </row>
    <row r="18" spans="1:27" x14ac:dyDescent="0.3">
      <c r="A18" t="s">
        <v>181</v>
      </c>
      <c r="B18" s="9">
        <f>'Births_&amp;_Birth_Rate_Total'!AU13</f>
        <v>274</v>
      </c>
      <c r="C18" s="9">
        <f>'Births_&amp;_Birth_Rate_white'!AU13</f>
        <v>237</v>
      </c>
      <c r="D18" s="9">
        <f>'Births_&amp;_Birth_Rate_black'!AU13</f>
        <v>26</v>
      </c>
      <c r="E18" s="9">
        <f>'Births_&amp;_Birth_Rate_hispanic'!AU13</f>
        <v>14</v>
      </c>
      <c r="F18" s="11">
        <f>IF(B18&gt;4,(B18/population_estimate_2013!B13)*1000,"--")</f>
        <v>14.384712305753885</v>
      </c>
      <c r="G18" s="12">
        <f t="shared" si="0"/>
        <v>18</v>
      </c>
      <c r="H18" s="11">
        <f>IF(C18&gt;4,(C18/population_estimate_2013!C13)*1000,"--")</f>
        <v>14.370603929177783</v>
      </c>
      <c r="I18" s="11">
        <f>IF(D18&gt;4,(D18/population_estimate_2013!D13)*1000,"--")</f>
        <v>12.322274881516588</v>
      </c>
      <c r="J18" s="11">
        <f>IF(E18&gt;4,(E18/population_estimate_2013!E13)*1000,"--")</f>
        <v>14.846235418875928</v>
      </c>
      <c r="K18" s="11">
        <f>IF('Births_&amp;_Birth_Rate_Total'!BE13&gt;4,('Births_&amp;_Birth_Rate_Total'!BE13/PopCumulativeTotal!L12)*1000,"--")</f>
        <v>12.964494358044123</v>
      </c>
      <c r="L18" s="11">
        <f>IF('Births_&amp;_Birth_Rate_white'!AZ13&gt;4,('Births_&amp;_Birth_Rate_white'!AZ13/PopCumulativeWhite!L12)*1000,"--")</f>
        <v>12.192425340589413</v>
      </c>
      <c r="M18" s="11">
        <f>IF('Births_&amp;_Birth_Rate_black'!AZ13&gt;4,('Births_&amp;_Birth_Rate_black'!AZ13/PopCumulativeBlack!L12)*1000,"--")</f>
        <v>17.025728824844247</v>
      </c>
      <c r="N18" s="11">
        <f>IF('Births_&amp;_Birth_Rate_hispanic'!AZ13&gt;4,('Births_&amp;_Birth_Rate_hispanic'!AZ13/PopCumlativeHisp!L12)*1000,"--")</f>
        <v>15.45595054095827</v>
      </c>
      <c r="O18" s="9">
        <f>'LBW births all race &amp; ethnicity'!AL13</f>
        <v>40</v>
      </c>
      <c r="P18" s="9">
        <f>'LBW births white'!AL13</f>
        <v>31</v>
      </c>
      <c r="Q18" s="9">
        <f>'LBW births black'!AL13</f>
        <v>8</v>
      </c>
      <c r="R18" s="9">
        <f>'LBW births hispanic'!AL13</f>
        <v>3</v>
      </c>
      <c r="S18" s="11">
        <f t="shared" si="1"/>
        <v>14.5985401459854</v>
      </c>
      <c r="T18" s="12">
        <f t="shared" si="2"/>
        <v>140</v>
      </c>
      <c r="U18" s="11">
        <f t="shared" si="3"/>
        <v>13.080168776371309</v>
      </c>
      <c r="V18" s="11">
        <f t="shared" si="4"/>
        <v>30.76923076923077</v>
      </c>
      <c r="W18" s="11" t="str">
        <f t="shared" si="5"/>
        <v>--</v>
      </c>
      <c r="X18" s="11">
        <f>('LBW births all race &amp; ethnicity'!AP13/'Births_&amp;_Birth_Rate_Total'!BE13)*100</f>
        <v>10.08230452674897</v>
      </c>
      <c r="Y18" s="11">
        <f>IF('LBW births white'!AP13&gt;4,('LBW births white'!AP13/'Births_&amp;_Birth_Rate_white'!AZ13)*100,"--")</f>
        <v>8.6146095717884137</v>
      </c>
      <c r="Z18" s="11">
        <f>IF('LBW births black'!AP13&gt;4,('LBW births black'!AP13/'Births_&amp;_Birth_Rate_black'!AZ13)*100,"--")</f>
        <v>19.273743016759777</v>
      </c>
      <c r="AA18" s="11">
        <f>IF('LBW births hispanic'!AP13&gt;4,('LBW births hispanic'!AP13/'Births_&amp;_Birth_Rate_hispanic'!AZ13)*100,"--")</f>
        <v>9.2307692307692317</v>
      </c>
    </row>
    <row r="19" spans="1:27" x14ac:dyDescent="0.3">
      <c r="A19" t="s">
        <v>182</v>
      </c>
      <c r="B19" s="9">
        <f>'Births_&amp;_Birth_Rate_Total'!AU14</f>
        <v>2252</v>
      </c>
      <c r="C19" s="9">
        <f>'Births_&amp;_Birth_Rate_white'!AU14</f>
        <v>613</v>
      </c>
      <c r="D19" s="9">
        <f>'Births_&amp;_Birth_Rate_black'!AU14</f>
        <v>1481</v>
      </c>
      <c r="E19" s="9">
        <f>'Births_&amp;_Birth_Rate_hispanic'!AU14</f>
        <v>95</v>
      </c>
      <c r="F19" s="11">
        <f>IF(B19&gt;4,(B19/population_estimate_2013!B14)*1000,"--")</f>
        <v>14.555231675079659</v>
      </c>
      <c r="G19" s="12">
        <f t="shared" si="0"/>
        <v>14</v>
      </c>
      <c r="H19" s="11">
        <f>IF(C19&gt;4,(C19/population_estimate_2013!C14)*1000,"--")</f>
        <v>9.1955057528164037</v>
      </c>
      <c r="I19" s="11">
        <f>IF(D19&gt;4,(D19/population_estimate_2013!D14)*1000,"--")</f>
        <v>17.932170143723742</v>
      </c>
      <c r="J19" s="11">
        <f>IF(E19&gt;4,(E19/population_estimate_2013!E14)*1000,"--")</f>
        <v>19.435351882160393</v>
      </c>
      <c r="K19" s="11">
        <f>IF('Births_&amp;_Birth_Rate_Total'!BE14&gt;4,('Births_&amp;_Birth_Rate_Total'!BE14/PopCumulativeTotal!L13)*1000,"--")</f>
        <v>15.402307603449467</v>
      </c>
      <c r="L19" s="11">
        <f>IF('Births_&amp;_Birth_Rate_white'!AZ14&gt;4,('Births_&amp;_Birth_Rate_white'!AZ14/PopCumulativeWhite!L13)*1000,"--")</f>
        <v>10.984812991487491</v>
      </c>
      <c r="M19" s="11">
        <f>IF('Births_&amp;_Birth_Rate_black'!AZ14&gt;4,('Births_&amp;_Birth_Rate_black'!AZ14/PopCumulativeBlack!L13)*1000,"--")</f>
        <v>18.601972643135774</v>
      </c>
      <c r="N19" s="11">
        <f>IF('Births_&amp;_Birth_Rate_hispanic'!AZ14&gt;4,('Births_&amp;_Birth_Rate_hispanic'!AZ14/PopCumlativeHisp!L13)*1000,"--")</f>
        <v>20.752963049035557</v>
      </c>
      <c r="O19" s="9">
        <f>'LBW births all race &amp; ethnicity'!AL14</f>
        <v>320</v>
      </c>
      <c r="P19" s="9">
        <f>'LBW births white'!AL14</f>
        <v>43</v>
      </c>
      <c r="Q19" s="9">
        <f>'LBW births black'!AL14</f>
        <v>263</v>
      </c>
      <c r="R19" s="9">
        <f>'LBW births hispanic'!AL14</f>
        <v>7</v>
      </c>
      <c r="S19" s="11">
        <f t="shared" si="1"/>
        <v>14.209591474245114</v>
      </c>
      <c r="T19" s="12">
        <f t="shared" si="2"/>
        <v>139</v>
      </c>
      <c r="U19" s="11">
        <f t="shared" si="3"/>
        <v>7.0146818923327903</v>
      </c>
      <c r="V19" s="11">
        <f t="shared" si="4"/>
        <v>17.75827143821742</v>
      </c>
      <c r="W19" s="11">
        <f t="shared" si="5"/>
        <v>7.3684210526315779</v>
      </c>
      <c r="X19" s="11">
        <f>('LBW births all race &amp; ethnicity'!AP14/'Births_&amp;_Birth_Rate_Total'!BE14)*100</f>
        <v>13.33640591611849</v>
      </c>
      <c r="Y19" s="11">
        <f>IF('LBW births white'!AP14&gt;4,('LBW births white'!AP14/'Births_&amp;_Birth_Rate_white'!AZ14)*100,"--")</f>
        <v>8.0839895013123364</v>
      </c>
      <c r="Z19" s="11">
        <f>IF('LBW births black'!AP14&gt;4,('LBW births black'!AP14/'Births_&amp;_Birth_Rate_black'!AZ14)*100,"--")</f>
        <v>16.466506538564186</v>
      </c>
      <c r="AA19" s="11">
        <f>IF('LBW births hispanic'!AP14&gt;4,('LBW births hispanic'!AP14/'Births_&amp;_Birth_Rate_hispanic'!AZ14)*100,"--")</f>
        <v>6.4949608062709965</v>
      </c>
    </row>
    <row r="20" spans="1:27" x14ac:dyDescent="0.3">
      <c r="A20" t="s">
        <v>183</v>
      </c>
      <c r="B20" s="9">
        <f>'Births_&amp;_Birth_Rate_Total'!AU15</f>
        <v>146</v>
      </c>
      <c r="C20" s="9">
        <f>'Births_&amp;_Birth_Rate_white'!AU15</f>
        <v>95</v>
      </c>
      <c r="D20" s="9">
        <f>'Births_&amp;_Birth_Rate_black'!AU15</f>
        <v>47</v>
      </c>
      <c r="E20" s="9">
        <f>'Births_&amp;_Birth_Rate_hispanic'!AU15</f>
        <v>5</v>
      </c>
      <c r="F20" s="11">
        <f>IF(B20&gt;4,(B20/population_estimate_2013!B15)*1000,"--")</f>
        <v>11.432150967034689</v>
      </c>
      <c r="G20" s="12">
        <f t="shared" si="0"/>
        <v>95</v>
      </c>
      <c r="H20" s="11">
        <f>IF(C20&gt;4,(C20/population_estimate_2013!C15)*1000,"--")</f>
        <v>10.467166152490083</v>
      </c>
      <c r="I20" s="11">
        <f>IF(D20&gt;4,(D20/population_estimate_2013!D15)*1000,"--")</f>
        <v>13.714619200466879</v>
      </c>
      <c r="J20" s="11">
        <f>IF(E20&gt;4,(E20/population_estimate_2013!E15)*1000,"--")</f>
        <v>15.290519877675841</v>
      </c>
      <c r="K20" s="11">
        <f>IF('Births_&amp;_Birth_Rate_Total'!BE15&gt;4,('Births_&amp;_Birth_Rate_Total'!BE15/PopCumulativeTotal!L14)*1000,"--")</f>
        <v>11.012427867042044</v>
      </c>
      <c r="L20" s="11">
        <f>IF('Births_&amp;_Birth_Rate_white'!AZ15&gt;4,('Births_&amp;_Birth_Rate_white'!AZ15/PopCumulativeWhite!L14)*1000,"--")</f>
        <v>9.4035287921348321</v>
      </c>
      <c r="M20" s="11">
        <f>IF('Births_&amp;_Birth_Rate_black'!AZ15&gt;4,('Births_&amp;_Birth_Rate_black'!AZ15/PopCumulativeBlack!L14)*1000,"--")</f>
        <v>14.352565200022827</v>
      </c>
      <c r="N20" s="11">
        <f>IF('Births_&amp;_Birth_Rate_hispanic'!AZ15&gt;4,('Births_&amp;_Birth_Rate_hispanic'!AZ15/PopCumlativeHisp!L14)*1000,"--")</f>
        <v>17.972193964055609</v>
      </c>
      <c r="O20" s="9">
        <f>'LBW births all race &amp; ethnicity'!AL15</f>
        <v>8</v>
      </c>
      <c r="P20" s="9">
        <f>'LBW births white'!AL15</f>
        <v>3</v>
      </c>
      <c r="Q20" s="9">
        <f>'LBW births black'!AL15</f>
        <v>5</v>
      </c>
      <c r="R20" s="9">
        <f>'LBW births hispanic'!AL15</f>
        <v>0</v>
      </c>
      <c r="S20" s="11">
        <f t="shared" si="1"/>
        <v>5.4794520547945202</v>
      </c>
      <c r="T20" s="12">
        <f t="shared" si="2"/>
        <v>4</v>
      </c>
      <c r="U20" s="11" t="str">
        <f t="shared" si="3"/>
        <v>--</v>
      </c>
      <c r="V20" s="11">
        <f t="shared" si="4"/>
        <v>10.638297872340425</v>
      </c>
      <c r="W20" s="11" t="str">
        <f t="shared" si="5"/>
        <v>--</v>
      </c>
      <c r="X20" s="11">
        <f>('LBW births all race &amp; ethnicity'!AP15/'Births_&amp;_Birth_Rate_Total'!BE15)*100</f>
        <v>10.028248587570623</v>
      </c>
      <c r="Y20" s="11">
        <f>IF('LBW births white'!AP15&gt;4,('LBW births white'!AP15/'Births_&amp;_Birth_Rate_white'!AZ15)*100,"--")</f>
        <v>7.8179696616102685</v>
      </c>
      <c r="Z20" s="11">
        <f>IF('LBW births black'!AP15&gt;4,('LBW births black'!AP15/'Births_&amp;_Birth_Rate_black'!AZ15)*100,"--")</f>
        <v>14.115308151093439</v>
      </c>
      <c r="AA20" s="11" t="str">
        <f>IF('LBW births hispanic'!AP15&gt;4,('LBW births hispanic'!AP15/'Births_&amp;_Birth_Rate_hispanic'!AZ15)*100,"--")</f>
        <v>--</v>
      </c>
    </row>
    <row r="21" spans="1:27" x14ac:dyDescent="0.3">
      <c r="A21" t="s">
        <v>184</v>
      </c>
      <c r="B21" s="9">
        <f>'Births_&amp;_Birth_Rate_Total'!AU16</f>
        <v>206</v>
      </c>
      <c r="C21" s="9">
        <f>'Births_&amp;_Birth_Rate_white'!AU16</f>
        <v>195</v>
      </c>
      <c r="D21" s="9">
        <f>'Births_&amp;_Birth_Rate_black'!AU16</f>
        <v>8</v>
      </c>
      <c r="E21" s="9">
        <f>'Births_&amp;_Birth_Rate_hispanic'!AU16</f>
        <v>4</v>
      </c>
      <c r="F21" s="11">
        <f>IF(B21&gt;4,(B21/population_estimate_2013!B16)*1000,"--")</f>
        <v>11.261753772140827</v>
      </c>
      <c r="G21" s="12">
        <f t="shared" si="0"/>
        <v>100</v>
      </c>
      <c r="H21" s="11">
        <f>IF(C21&gt;4,(C21/population_estimate_2013!C16)*1000,"--")</f>
        <v>11.272327880224291</v>
      </c>
      <c r="I21" s="11">
        <f>IF(D21&gt;4,(D21/population_estimate_2013!D16)*1000,"--")</f>
        <v>13.071895424836601</v>
      </c>
      <c r="J21" s="11" t="str">
        <f>IF(E21&gt;4,(E21/population_estimate_2013!E16)*1000,"--")</f>
        <v>--</v>
      </c>
      <c r="K21" s="11">
        <f>IF('Births_&amp;_Birth_Rate_Total'!BE16&gt;4,('Births_&amp;_Birth_Rate_Total'!BE16/PopCumulativeTotal!L15)*1000,"--")</f>
        <v>11.202142921187125</v>
      </c>
      <c r="L21" s="11">
        <f>IF('Births_&amp;_Birth_Rate_white'!AZ16&gt;4,('Births_&amp;_Birth_Rate_white'!AZ16/PopCumulativeWhite!L15)*1000,"--")</f>
        <v>11.332064362815224</v>
      </c>
      <c r="M21" s="11">
        <f>IF('Births_&amp;_Birth_Rate_black'!AZ16&gt;4,('Births_&amp;_Birth_Rate_black'!AZ16/PopCumulativeBlack!L15)*1000,"--")</f>
        <v>12.433997615397718</v>
      </c>
      <c r="N21" s="11">
        <f>IF('Births_&amp;_Birth_Rate_hispanic'!AZ16&gt;4,('Births_&amp;_Birth_Rate_hispanic'!AZ16/PopCumlativeHisp!L15)*1000,"--")</f>
        <v>9.362200117027502</v>
      </c>
      <c r="O21" s="9">
        <f>'LBW births all race &amp; ethnicity'!AL16</f>
        <v>16</v>
      </c>
      <c r="P21" s="9">
        <f>'LBW births white'!AL16</f>
        <v>15</v>
      </c>
      <c r="Q21" s="9">
        <f>'LBW births black'!AL16</f>
        <v>1</v>
      </c>
      <c r="R21" s="9">
        <f>'LBW births hispanic'!AL16</f>
        <v>0</v>
      </c>
      <c r="S21" s="11">
        <f t="shared" si="1"/>
        <v>7.7669902912621351</v>
      </c>
      <c r="T21" s="12">
        <f t="shared" si="2"/>
        <v>30</v>
      </c>
      <c r="U21" s="11">
        <f t="shared" si="3"/>
        <v>7.6923076923076925</v>
      </c>
      <c r="V21" s="11" t="str">
        <f t="shared" si="4"/>
        <v>--</v>
      </c>
      <c r="W21" s="11" t="str">
        <f t="shared" si="5"/>
        <v>--</v>
      </c>
      <c r="X21" s="11">
        <f>('LBW births all race &amp; ethnicity'!AP16/'Births_&amp;_Birth_Rate_Total'!BE16)*100</f>
        <v>7.3536768384192097</v>
      </c>
      <c r="Y21" s="11">
        <f>IF('LBW births white'!AP16&gt;4,('LBW births white'!AP16/'Births_&amp;_Birth_Rate_white'!AZ16)*100,"--")</f>
        <v>6.7814293166405841</v>
      </c>
      <c r="Z21" s="11">
        <f>IF('LBW births black'!AP16&gt;4,('LBW births black'!AP16/'Births_&amp;_Birth_Rate_black'!AZ16)*100,"--")</f>
        <v>13.698630136986301</v>
      </c>
      <c r="AA21" s="11">
        <f>IF('LBW births hispanic'!AP16&gt;4,('LBW births hispanic'!AP16/'Births_&amp;_Birth_Rate_hispanic'!AZ16)*100,"--")</f>
        <v>18.75</v>
      </c>
    </row>
    <row r="22" spans="1:27" x14ac:dyDescent="0.3">
      <c r="A22" t="s">
        <v>185</v>
      </c>
      <c r="B22" s="9">
        <f>'Births_&amp;_Birth_Rate_Total'!AU17</f>
        <v>202</v>
      </c>
      <c r="C22" s="9">
        <f>'Births_&amp;_Birth_Rate_white'!AU17</f>
        <v>101</v>
      </c>
      <c r="D22" s="9">
        <f>'Births_&amp;_Birth_Rate_black'!AU17</f>
        <v>84</v>
      </c>
      <c r="E22" s="9">
        <f>'Births_&amp;_Birth_Rate_hispanic'!AU17</f>
        <v>23</v>
      </c>
      <c r="F22" s="11">
        <f>IF(B22&gt;4,(B22/population_estimate_2013!B17)*1000,"--")</f>
        <v>13.018819283320443</v>
      </c>
      <c r="G22" s="12">
        <f t="shared" si="0"/>
        <v>49</v>
      </c>
      <c r="H22" s="11">
        <f>IF(C22&gt;4,(C22/population_estimate_2013!C17)*1000,"--")</f>
        <v>10.346240524482688</v>
      </c>
      <c r="I22" s="11">
        <f>IF(D22&gt;4,(D22/population_estimate_2013!D17)*1000,"--")</f>
        <v>15.483870967741936</v>
      </c>
      <c r="J22" s="11">
        <f>IF(E22&gt;4,(E22/population_estimate_2013!E17)*1000,"--")</f>
        <v>26.345933562428407</v>
      </c>
      <c r="K22" s="11">
        <f>IF('Births_&amp;_Birth_Rate_Total'!BE17&gt;4,('Births_&amp;_Birth_Rate_Total'!BE17/PopCumulativeTotal!L16)*1000,"--")</f>
        <v>14.240100974125379</v>
      </c>
      <c r="L22" s="11">
        <f>IF('Births_&amp;_Birth_Rate_white'!AZ17&gt;4,('Births_&amp;_Birth_Rate_white'!AZ17/PopCumulativeWhite!L16)*1000,"--")</f>
        <v>11.880733028237973</v>
      </c>
      <c r="M22" s="11">
        <f>IF('Births_&amp;_Birth_Rate_black'!AZ17&gt;4,('Births_&amp;_Birth_Rate_black'!AZ17/PopCumulativeBlack!L16)*1000,"--")</f>
        <v>17.191121725082532</v>
      </c>
      <c r="N22" s="11">
        <f>IF('Births_&amp;_Birth_Rate_hispanic'!AZ17&gt;4,('Births_&amp;_Birth_Rate_hispanic'!AZ17/PopCumlativeHisp!L16)*1000,"--")</f>
        <v>23.129921259842519</v>
      </c>
      <c r="O22" s="9">
        <f>'LBW births all race &amp; ethnicity'!AL17</f>
        <v>18</v>
      </c>
      <c r="P22" s="9">
        <f>'LBW births white'!AL17</f>
        <v>3</v>
      </c>
      <c r="Q22" s="9">
        <f>'LBW births black'!AL17</f>
        <v>13</v>
      </c>
      <c r="R22" s="9">
        <f>'LBW births hispanic'!AL17</f>
        <v>1</v>
      </c>
      <c r="S22" s="11">
        <f t="shared" si="1"/>
        <v>8.9108910891089099</v>
      </c>
      <c r="T22" s="12">
        <f t="shared" si="2"/>
        <v>62</v>
      </c>
      <c r="U22" s="11" t="str">
        <f t="shared" si="3"/>
        <v>--</v>
      </c>
      <c r="V22" s="11">
        <f t="shared" si="4"/>
        <v>15.476190476190476</v>
      </c>
      <c r="W22" s="11" t="str">
        <f t="shared" si="5"/>
        <v>--</v>
      </c>
      <c r="X22" s="11">
        <f>('LBW births all race &amp; ethnicity'!AP17/'Births_&amp;_Birth_Rate_Total'!BE17)*100</f>
        <v>10.311540149188241</v>
      </c>
      <c r="Y22" s="11">
        <f>IF('LBW births white'!AP17&gt;4,('LBW births white'!AP17/'Births_&amp;_Birth_Rate_white'!AZ17)*100,"--")</f>
        <v>5.6349873843566023</v>
      </c>
      <c r="Z22" s="11">
        <f>IF('LBW births black'!AP17&gt;4,('LBW births black'!AP17/'Births_&amp;_Birth_Rate_black'!AZ17)*100,"--")</f>
        <v>16.241062308478039</v>
      </c>
      <c r="AA22" s="11">
        <f>IF('LBW births hispanic'!AP17&gt;4,('LBW births hispanic'!AP17/'Births_&amp;_Birth_Rate_hispanic'!AZ17)*100,"--")</f>
        <v>6.9148936170212769</v>
      </c>
    </row>
    <row r="23" spans="1:27" x14ac:dyDescent="0.3">
      <c r="A23" t="s">
        <v>186</v>
      </c>
      <c r="B23" s="9">
        <f>'Births_&amp;_Birth_Rate_Total'!AU18</f>
        <v>530</v>
      </c>
      <c r="C23" s="9">
        <f>'Births_&amp;_Birth_Rate_white'!AU18</f>
        <v>406</v>
      </c>
      <c r="D23" s="9">
        <f>'Births_&amp;_Birth_Rate_black'!AU18</f>
        <v>78</v>
      </c>
      <c r="E23" s="9">
        <f>'Births_&amp;_Birth_Rate_hispanic'!AU18</f>
        <v>26</v>
      </c>
      <c r="F23" s="11">
        <f>IF(B23&gt;4,(B23/population_estimate_2013!B18)*1000,"--")</f>
        <v>15.984558313478301</v>
      </c>
      <c r="G23" s="12">
        <f t="shared" si="0"/>
        <v>5</v>
      </c>
      <c r="H23" s="11">
        <f>IF(C23&gt;4,(C23/population_estimate_2013!C18)*1000,"--")</f>
        <v>15.410308965307825</v>
      </c>
      <c r="I23" s="11">
        <f>IF(D23&gt;4,(D23/population_estimate_2013!D18)*1000,"--")</f>
        <v>15.466983938132064</v>
      </c>
      <c r="J23" s="11">
        <f>IF(E23&gt;4,(E23/population_estimate_2013!E18)*1000,"--")</f>
        <v>12.410501193317423</v>
      </c>
      <c r="K23" s="11">
        <f>IF('Births_&amp;_Birth_Rate_Total'!BE18&gt;4,('Births_&amp;_Birth_Rate_Total'!BE18/PopCumulativeTotal!L17)*1000,"--")</f>
        <v>15.098906767722863</v>
      </c>
      <c r="L23" s="11">
        <f>IF('Births_&amp;_Birth_Rate_white'!AZ18&gt;4,('Births_&amp;_Birth_Rate_white'!AZ18/PopCumulativeWhite!L17)*1000,"--")</f>
        <v>13.699527786082591</v>
      </c>
      <c r="M23" s="11">
        <f>IF('Births_&amp;_Birth_Rate_black'!AZ18&gt;4,('Births_&amp;_Birth_Rate_black'!AZ18/PopCumulativeBlack!L17)*1000,"--")</f>
        <v>15.725598402763756</v>
      </c>
      <c r="N23" s="11">
        <f>IF('Births_&amp;_Birth_Rate_hispanic'!AZ18&gt;4,('Births_&amp;_Birth_Rate_hispanic'!AZ18/PopCumlativeHisp!L17)*1000,"--")</f>
        <v>18.14322881007805</v>
      </c>
      <c r="O23" s="9">
        <f>'LBW births all race &amp; ethnicity'!AL18</f>
        <v>41</v>
      </c>
      <c r="P23" s="9">
        <f>'LBW births white'!AL18</f>
        <v>32</v>
      </c>
      <c r="Q23" s="9">
        <f>'LBW births black'!AL18</f>
        <v>6</v>
      </c>
      <c r="R23" s="9">
        <f>'LBW births hispanic'!AL18</f>
        <v>0</v>
      </c>
      <c r="S23" s="11">
        <f t="shared" si="1"/>
        <v>7.7358490566037732</v>
      </c>
      <c r="T23" s="12">
        <f t="shared" si="2"/>
        <v>28</v>
      </c>
      <c r="U23" s="11">
        <f t="shared" si="3"/>
        <v>7.8817733990147785</v>
      </c>
      <c r="V23" s="11">
        <f t="shared" si="4"/>
        <v>7.6923076923076925</v>
      </c>
      <c r="W23" s="11" t="str">
        <f t="shared" si="5"/>
        <v>--</v>
      </c>
      <c r="X23" s="11">
        <f>('LBW births all race &amp; ethnicity'!AP18/'Births_&amp;_Birth_Rate_Total'!BE18)*100</f>
        <v>7.4901445466491454</v>
      </c>
      <c r="Y23" s="11">
        <f>IF('LBW births white'!AP18&gt;4,('LBW births white'!AP18/'Births_&amp;_Birth_Rate_white'!AZ18)*100,"--")</f>
        <v>6.9357249626307915</v>
      </c>
      <c r="Z23" s="11">
        <f>IF('LBW births black'!AP18&gt;4,('LBW births black'!AP18/'Births_&amp;_Birth_Rate_black'!AZ18)*100,"--")</f>
        <v>10.699001426533524</v>
      </c>
      <c r="AA23" s="11">
        <f>IF('LBW births hispanic'!AP18&gt;4,('LBW births hispanic'!AP18/'Births_&amp;_Birth_Rate_hispanic'!AZ18)*100,"--")</f>
        <v>6.4150943396226419</v>
      </c>
    </row>
    <row r="24" spans="1:27" x14ac:dyDescent="0.3">
      <c r="A24" t="s">
        <v>187</v>
      </c>
      <c r="B24" s="9">
        <f>'Births_&amp;_Birth_Rate_Total'!AU19</f>
        <v>907</v>
      </c>
      <c r="C24" s="9">
        <f>'Births_&amp;_Birth_Rate_white'!AU19</f>
        <v>516</v>
      </c>
      <c r="D24" s="9">
        <f>'Births_&amp;_Birth_Rate_black'!AU19</f>
        <v>327</v>
      </c>
      <c r="E24" s="9">
        <f>'Births_&amp;_Birth_Rate_hispanic'!AU19</f>
        <v>49</v>
      </c>
      <c r="F24" s="11">
        <f>IF(B24&gt;4,(B24/population_estimate_2013!B19)*1000,"--")</f>
        <v>12.73625972421153</v>
      </c>
      <c r="G24" s="12">
        <f t="shared" si="0"/>
        <v>61</v>
      </c>
      <c r="H24" s="11">
        <f>IF(C24&gt;4,(C24/population_estimate_2013!C19)*1000,"--")</f>
        <v>10.756722951844903</v>
      </c>
      <c r="I24" s="11">
        <f>IF(D24&gt;4,(D24/population_estimate_2013!D19)*1000,"--")</f>
        <v>15.880724588412415</v>
      </c>
      <c r="J24" s="11">
        <f>IF(E24&gt;4,(E24/population_estimate_2013!E19)*1000,"--")</f>
        <v>19.185591229444011</v>
      </c>
      <c r="K24" s="11">
        <f>IF('Births_&amp;_Birth_Rate_Total'!BE19&gt;4,('Births_&amp;_Birth_Rate_Total'!BE19/PopCumulativeTotal!L18)*1000,"--")</f>
        <v>12.255688792370881</v>
      </c>
      <c r="L24" s="11">
        <f>IF('Births_&amp;_Birth_Rate_white'!AZ19&gt;4,('Births_&amp;_Birth_Rate_white'!AZ19/PopCumulativeWhite!L18)*1000,"--")</f>
        <v>10.290478328499475</v>
      </c>
      <c r="M24" s="11">
        <f>IF('Births_&amp;_Birth_Rate_black'!AZ19&gt;4,('Births_&amp;_Birth_Rate_black'!AZ19/PopCumulativeBlack!L18)*1000,"--")</f>
        <v>15.711460935943226</v>
      </c>
      <c r="N24" s="11">
        <f>IF('Births_&amp;_Birth_Rate_hispanic'!AZ19&gt;4,('Births_&amp;_Birth_Rate_hispanic'!AZ19/PopCumlativeHisp!L18)*1000,"--")</f>
        <v>21.552282641558328</v>
      </c>
      <c r="O24" s="9">
        <f>'LBW births all race &amp; ethnicity'!AL19</f>
        <v>82</v>
      </c>
      <c r="P24" s="9">
        <f>'LBW births white'!AL19</f>
        <v>36</v>
      </c>
      <c r="Q24" s="9">
        <f>'LBW births black'!AL19</f>
        <v>45</v>
      </c>
      <c r="R24" s="9">
        <f>'LBW births hispanic'!AL19</f>
        <v>3</v>
      </c>
      <c r="S24" s="11">
        <f t="shared" si="1"/>
        <v>9.040793825799339</v>
      </c>
      <c r="T24" s="12">
        <f t="shared" si="2"/>
        <v>67</v>
      </c>
      <c r="U24" s="11">
        <f t="shared" si="3"/>
        <v>6.9767441860465116</v>
      </c>
      <c r="V24" s="11">
        <f t="shared" si="4"/>
        <v>13.761467889908257</v>
      </c>
      <c r="W24" s="11" t="str">
        <f t="shared" si="5"/>
        <v>--</v>
      </c>
      <c r="X24" s="11">
        <f>('LBW births all race &amp; ethnicity'!AP19/'Births_&amp;_Birth_Rate_Total'!BE19)*100</f>
        <v>9.4938959345739011</v>
      </c>
      <c r="Y24" s="11">
        <f>IF('LBW births white'!AP19&gt;4,('LBW births white'!AP19/'Births_&amp;_Birth_Rate_white'!AZ19)*100,"--")</f>
        <v>7.464846980976013</v>
      </c>
      <c r="Z24" s="11">
        <f>IF('LBW births black'!AP19&gt;4,('LBW births black'!AP19/'Births_&amp;_Birth_Rate_black'!AZ19)*100,"--")</f>
        <v>12.715447154471546</v>
      </c>
      <c r="AA24" s="11">
        <f>IF('LBW births hispanic'!AP19&gt;4,('LBW births hispanic'!AP19/'Births_&amp;_Birth_Rate_hispanic'!AZ19)*100,"--")</f>
        <v>6.6132264529058116</v>
      </c>
    </row>
    <row r="25" spans="1:27" x14ac:dyDescent="0.3">
      <c r="A25" t="s">
        <v>188</v>
      </c>
      <c r="B25" s="9">
        <f>'Births_&amp;_Birth_Rate_Total'!AU20</f>
        <v>329</v>
      </c>
      <c r="C25" s="9">
        <f>'Births_&amp;_Birth_Rate_white'!AU20</f>
        <v>136</v>
      </c>
      <c r="D25" s="9">
        <f>'Births_&amp;_Birth_Rate_black'!AU20</f>
        <v>178</v>
      </c>
      <c r="E25" s="9">
        <f>'Births_&amp;_Birth_Rate_hispanic'!AU20</f>
        <v>15</v>
      </c>
      <c r="F25" s="11">
        <f>IF(B25&gt;4,(B25/population_estimate_2013!B20)*1000,"--")</f>
        <v>14.352397155695154</v>
      </c>
      <c r="G25" s="12">
        <f t="shared" si="0"/>
        <v>19</v>
      </c>
      <c r="H25" s="11">
        <f>IF(C25&gt;4,(C25/population_estimate_2013!C20)*1000,"--")</f>
        <v>12.057806543133257</v>
      </c>
      <c r="I25" s="11">
        <f>IF(D25&gt;4,(D25/population_estimate_2013!D20)*1000,"--")</f>
        <v>16.001438331535422</v>
      </c>
      <c r="J25" s="11">
        <f>IF(E25&gt;4,(E25/population_estimate_2013!E20)*1000,"--")</f>
        <v>22.091310751104565</v>
      </c>
      <c r="K25" s="11">
        <f>IF('Births_&amp;_Birth_Rate_Total'!BE20&gt;4,('Births_&amp;_Birth_Rate_Total'!BE20/PopCumulativeTotal!L19)*1000,"--")</f>
        <v>15.510699650933374</v>
      </c>
      <c r="L25" s="11">
        <f>IF('Births_&amp;_Birth_Rate_white'!AZ20&gt;4,('Births_&amp;_Birth_Rate_white'!AZ20/PopCumulativeWhite!L19)*1000,"--")</f>
        <v>12.469670171446856</v>
      </c>
      <c r="M25" s="11">
        <f>IF('Births_&amp;_Birth_Rate_black'!AZ20&gt;4,('Births_&amp;_Birth_Rate_black'!AZ20/PopCumulativeBlack!L19)*1000,"--")</f>
        <v>17.94680149483403</v>
      </c>
      <c r="N25" s="11">
        <f>IF('Births_&amp;_Birth_Rate_hispanic'!AZ20&gt;4,('Births_&amp;_Birth_Rate_hispanic'!AZ20/PopCumlativeHisp!L19)*1000,"--")</f>
        <v>14.011078527207561</v>
      </c>
      <c r="O25" s="9">
        <f>'LBW births all race &amp; ethnicity'!AL20</f>
        <v>34</v>
      </c>
      <c r="P25" s="9">
        <f>'LBW births white'!AL20</f>
        <v>9</v>
      </c>
      <c r="Q25" s="9">
        <f>'LBW births black'!AL20</f>
        <v>23</v>
      </c>
      <c r="R25" s="9">
        <f>'LBW births hispanic'!AL20</f>
        <v>1</v>
      </c>
      <c r="S25" s="11">
        <f t="shared" si="1"/>
        <v>10.334346504559271</v>
      </c>
      <c r="T25" s="12">
        <f t="shared" si="2"/>
        <v>89</v>
      </c>
      <c r="U25" s="11">
        <f t="shared" si="3"/>
        <v>6.6176470588235299</v>
      </c>
      <c r="V25" s="11">
        <f t="shared" si="4"/>
        <v>12.921348314606742</v>
      </c>
      <c r="W25" s="11" t="str">
        <f t="shared" si="5"/>
        <v>--</v>
      </c>
      <c r="X25" s="11">
        <f>('LBW births all race &amp; ethnicity'!AP20/'Births_&amp;_Birth_Rate_Total'!BE20)*100</f>
        <v>12.468549063461001</v>
      </c>
      <c r="Y25" s="11">
        <f>IF('LBW births white'!AP20&gt;4,('LBW births white'!AP20/'Births_&amp;_Birth_Rate_white'!AZ20)*100,"--")</f>
        <v>7.9116179615110473</v>
      </c>
      <c r="Z25" s="11">
        <f>IF('LBW births black'!AP20&gt;4,('LBW births black'!AP20/'Births_&amp;_Birth_Rate_black'!AZ20)*100,"--")</f>
        <v>15.825575698187164</v>
      </c>
      <c r="AA25" s="11" t="str">
        <f>IF('LBW births hispanic'!AP20&gt;4,('LBW births hispanic'!AP20/'Births_&amp;_Birth_Rate_hispanic'!AZ20)*100,"--")</f>
        <v>--</v>
      </c>
    </row>
    <row r="26" spans="1:27" x14ac:dyDescent="0.3">
      <c r="A26" t="s">
        <v>189</v>
      </c>
      <c r="B26" s="9">
        <f>'Births_&amp;_Birth_Rate_Total'!AU21</f>
        <v>246</v>
      </c>
      <c r="C26" s="9">
        <f>'Births_&amp;_Birth_Rate_white'!AU21</f>
        <v>158</v>
      </c>
      <c r="D26" s="9">
        <f>'Births_&amp;_Birth_Rate_black'!AU21</f>
        <v>82</v>
      </c>
      <c r="E26" s="9">
        <f>'Births_&amp;_Birth_Rate_hispanic'!AU21</f>
        <v>11</v>
      </c>
      <c r="F26" s="11">
        <f>IF(B26&gt;4,(B26/population_estimate_2013!B21)*1000,"--")</f>
        <v>10.530371131372799</v>
      </c>
      <c r="G26" s="12">
        <f t="shared" si="0"/>
        <v>116</v>
      </c>
      <c r="H26" s="11">
        <f>IF(C26&gt;4,(C26/population_estimate_2013!C21)*1000,"--")</f>
        <v>9.6588825039735902</v>
      </c>
      <c r="I26" s="11">
        <f>IF(D26&gt;4,(D26/population_estimate_2013!D21)*1000,"--")</f>
        <v>12.559350589676827</v>
      </c>
      <c r="J26" s="11">
        <f>IF(E26&gt;4,(E26/population_estimate_2013!E21)*1000,"--")</f>
        <v>15.714285714285715</v>
      </c>
      <c r="K26" s="11">
        <f>IF('Births_&amp;_Birth_Rate_Total'!BE21&gt;4,('Births_&amp;_Birth_Rate_Total'!BE21/PopCumulativeTotal!L20)*1000,"--")</f>
        <v>12.705366922234392</v>
      </c>
      <c r="L26" s="11">
        <f>IF('Births_&amp;_Birth_Rate_white'!AZ21&gt;4,('Births_&amp;_Birth_Rate_white'!AZ21/PopCumulativeWhite!L20)*1000,"--")</f>
        <v>11.835223384495063</v>
      </c>
      <c r="M26" s="11">
        <f>IF('Births_&amp;_Birth_Rate_black'!AZ21&gt;4,('Births_&amp;_Birth_Rate_black'!AZ21/PopCumulativeBlack!L20)*1000,"--")</f>
        <v>13.895107378302018</v>
      </c>
      <c r="N26" s="11">
        <f>IF('Births_&amp;_Birth_Rate_hispanic'!AZ21&gt;4,('Births_&amp;_Birth_Rate_hispanic'!AZ21/PopCumlativeHisp!L20)*1000,"--")</f>
        <v>13.673805601317959</v>
      </c>
      <c r="O26" s="9">
        <f>'LBW births all race &amp; ethnicity'!AL21</f>
        <v>22</v>
      </c>
      <c r="P26" s="9">
        <f>'LBW births white'!AL21</f>
        <v>6</v>
      </c>
      <c r="Q26" s="9">
        <f>'LBW births black'!AL21</f>
        <v>15</v>
      </c>
      <c r="R26" s="9">
        <f>'LBW births hispanic'!AL21</f>
        <v>0</v>
      </c>
      <c r="S26" s="11">
        <f t="shared" si="1"/>
        <v>8.9430894308943092</v>
      </c>
      <c r="T26" s="12">
        <f t="shared" si="2"/>
        <v>63</v>
      </c>
      <c r="U26" s="11">
        <f t="shared" si="3"/>
        <v>3.79746835443038</v>
      </c>
      <c r="V26" s="11">
        <f t="shared" si="4"/>
        <v>18.292682926829269</v>
      </c>
      <c r="W26" s="11" t="str">
        <f t="shared" si="5"/>
        <v>--</v>
      </c>
      <c r="X26" s="11">
        <f>('LBW births all race &amp; ethnicity'!AP21/'Births_&amp;_Birth_Rate_Total'!BE21)*100</f>
        <v>10.547667342799189</v>
      </c>
      <c r="Y26" s="11">
        <f>IF('LBW births white'!AP21&gt;4,('LBW births white'!AP21/'Births_&amp;_Birth_Rate_white'!AZ21)*100,"--")</f>
        <v>7.485802787816211</v>
      </c>
      <c r="Z26" s="11">
        <f>IF('LBW births black'!AP21&gt;4,('LBW births black'!AP21/'Births_&amp;_Birth_Rate_black'!AZ21)*100,"--")</f>
        <v>17.666666666666668</v>
      </c>
      <c r="AA26" s="11">
        <f>IF('LBW births hispanic'!AP21&gt;4,('LBW births hispanic'!AP21/'Births_&amp;_Birth_Rate_hispanic'!AZ21)*100,"--")</f>
        <v>10.843373493975903</v>
      </c>
    </row>
    <row r="27" spans="1:27" x14ac:dyDescent="0.3">
      <c r="A27" t="s">
        <v>190</v>
      </c>
      <c r="B27" s="9">
        <f>'Births_&amp;_Birth_Rate_Total'!AU22</f>
        <v>45</v>
      </c>
      <c r="C27" s="9">
        <f>'Births_&amp;_Birth_Rate_white'!AU22</f>
        <v>15</v>
      </c>
      <c r="D27" s="9">
        <f>'Births_&amp;_Birth_Rate_black'!AU22</f>
        <v>29</v>
      </c>
      <c r="E27" s="9">
        <f>'Births_&amp;_Birth_Rate_hispanic'!AU22</f>
        <v>0</v>
      </c>
      <c r="F27" s="11">
        <f>IF(B27&gt;4,(B27/population_estimate_2013!B22)*1000,"--")</f>
        <v>6.8986662578568145</v>
      </c>
      <c r="G27" s="12">
        <f t="shared" si="0"/>
        <v>156</v>
      </c>
      <c r="H27" s="11">
        <f>IF(C27&gt;4,(C27/population_estimate_2013!C22)*1000,"--")</f>
        <v>6.345177664974619</v>
      </c>
      <c r="I27" s="11">
        <f>IF(D27&gt;4,(D27/population_estimate_2013!D22)*1000,"--")</f>
        <v>7.2355289421157689</v>
      </c>
      <c r="J27" s="11" t="str">
        <f>IF(E27&gt;4,(E27/population_estimate_2013!E22)*1000,"--")</f>
        <v>--</v>
      </c>
      <c r="K27" s="11">
        <f>IF('Births_&amp;_Birth_Rate_Total'!BE22&gt;4,('Births_&amp;_Birth_Rate_Total'!BE22/PopCumulativeTotal!L21)*1000,"--")</f>
        <v>12.490758994578609</v>
      </c>
      <c r="L27" s="11">
        <f>IF('Births_&amp;_Birth_Rate_white'!AZ22&gt;4,('Births_&amp;_Birth_Rate_white'!AZ22/PopCumulativeWhite!L21)*1000,"--")</f>
        <v>10.772375031933919</v>
      </c>
      <c r="M27" s="11">
        <f>IF('Births_&amp;_Birth_Rate_black'!AZ22&gt;4,('Births_&amp;_Birth_Rate_black'!AZ22/PopCumulativeBlack!L21)*1000,"--")</f>
        <v>11.750062235499129</v>
      </c>
      <c r="N27" s="11">
        <f>IF('Births_&amp;_Birth_Rate_hispanic'!AZ22&gt;4,('Births_&amp;_Birth_Rate_hispanic'!AZ22/PopCumlativeHisp!L21)*1000,"--")</f>
        <v>17.120622568093388</v>
      </c>
      <c r="O27" s="9">
        <f>'LBW births all race &amp; ethnicity'!AL22</f>
        <v>7</v>
      </c>
      <c r="P27" s="9">
        <f>'LBW births white'!AL22</f>
        <v>2</v>
      </c>
      <c r="Q27" s="9">
        <f>'LBW births black'!AL22</f>
        <v>5</v>
      </c>
      <c r="R27" s="9">
        <f>'LBW births hispanic'!AL22</f>
        <v>0</v>
      </c>
      <c r="S27" s="11">
        <f t="shared" si="1"/>
        <v>15.555555555555555</v>
      </c>
      <c r="T27" s="12">
        <f t="shared" si="2"/>
        <v>145</v>
      </c>
      <c r="U27" s="11" t="str">
        <f t="shared" si="3"/>
        <v>--</v>
      </c>
      <c r="V27" s="11">
        <f t="shared" si="4"/>
        <v>17.241379310344829</v>
      </c>
      <c r="W27" s="11" t="str">
        <f t="shared" si="5"/>
        <v>--</v>
      </c>
      <c r="X27" s="11">
        <f>('LBW births all race &amp; ethnicity'!AP22/'Births_&amp;_Birth_Rate_Total'!BE22)*100</f>
        <v>11.590628853267571</v>
      </c>
      <c r="Y27" s="11">
        <f>IF('LBW births white'!AP22&gt;4,('LBW births white'!AP22/'Births_&amp;_Birth_Rate_white'!AZ22)*100,"--")</f>
        <v>7.9051383399209492</v>
      </c>
      <c r="Z27" s="11">
        <f>IF('LBW births black'!AP22&gt;4,('LBW births black'!AP22/'Births_&amp;_Birth_Rate_black'!AZ22)*100,"--")</f>
        <v>15.677966101694915</v>
      </c>
      <c r="AA27" s="11">
        <f>IF('LBW births hispanic'!AP22&gt;4,('LBW births hispanic'!AP22/'Births_&amp;_Birth_Rate_hispanic'!AZ22)*100,"--")</f>
        <v>11.363636363636363</v>
      </c>
    </row>
    <row r="28" spans="1:27" x14ac:dyDescent="0.3">
      <c r="A28" t="s">
        <v>191</v>
      </c>
      <c r="B28" s="9">
        <f>'Births_&amp;_Birth_Rate_Total'!AU23</f>
        <v>756</v>
      </c>
      <c r="C28" s="9">
        <f>'Births_&amp;_Birth_Rate_white'!AU23</f>
        <v>564</v>
      </c>
      <c r="D28" s="9">
        <f>'Births_&amp;_Birth_Rate_black'!AU23</f>
        <v>143</v>
      </c>
      <c r="E28" s="9">
        <f>'Births_&amp;_Birth_Rate_hispanic'!AU23</f>
        <v>59</v>
      </c>
      <c r="F28" s="11">
        <f>IF(B28&gt;4,(B28/population_estimate_2013!B23)*1000,"--")</f>
        <v>14.686455824073354</v>
      </c>
      <c r="G28" s="12">
        <f t="shared" si="0"/>
        <v>13</v>
      </c>
      <c r="H28" s="11">
        <f>IF(C28&gt;4,(C28/population_estimate_2013!C23)*1000,"--")</f>
        <v>14.564987216899517</v>
      </c>
      <c r="I28" s="11">
        <f>IF(D28&gt;4,(D28/population_estimate_2013!D23)*1000,"--")</f>
        <v>14.327221721270414</v>
      </c>
      <c r="J28" s="11">
        <f>IF(E28&gt;4,(E28/population_estimate_2013!E23)*1000,"--")</f>
        <v>19.318925998690244</v>
      </c>
      <c r="K28" s="11">
        <f>IF('Births_&amp;_Birth_Rate_Total'!BE23&gt;4,('Births_&amp;_Birth_Rate_Total'!BE23/PopCumulativeTotal!L22)*1000,"--")</f>
        <v>16.214101573863235</v>
      </c>
      <c r="L28" s="11">
        <f>IF('Births_&amp;_Birth_Rate_white'!AZ23&gt;4,('Births_&amp;_Birth_Rate_white'!AZ23/PopCumulativeWhite!L22)*1000,"--")</f>
        <v>16.16174504315558</v>
      </c>
      <c r="M28" s="11">
        <f>IF('Births_&amp;_Birth_Rate_black'!AZ23&gt;4,('Births_&amp;_Birth_Rate_black'!AZ23/PopCumulativeBlack!L22)*1000,"--")</f>
        <v>15.323328341025563</v>
      </c>
      <c r="N28" s="11">
        <f>IF('Births_&amp;_Birth_Rate_hispanic'!AZ23&gt;4,('Births_&amp;_Birth_Rate_hispanic'!AZ23/PopCumlativeHisp!L22)*1000,"--")</f>
        <v>18.925518925518926</v>
      </c>
      <c r="O28" s="9">
        <f>'LBW births all race &amp; ethnicity'!AL23</f>
        <v>39</v>
      </c>
      <c r="P28" s="9">
        <f>'LBW births white'!AL23</f>
        <v>27</v>
      </c>
      <c r="Q28" s="9">
        <f>'LBW births black'!AL23</f>
        <v>11</v>
      </c>
      <c r="R28" s="9">
        <f>'LBW births hispanic'!AL23</f>
        <v>1</v>
      </c>
      <c r="S28" s="11">
        <f t="shared" si="1"/>
        <v>5.1587301587301582</v>
      </c>
      <c r="T28" s="12">
        <f t="shared" si="2"/>
        <v>2</v>
      </c>
      <c r="U28" s="11">
        <f t="shared" si="3"/>
        <v>4.7872340425531918</v>
      </c>
      <c r="V28" s="11">
        <f t="shared" si="4"/>
        <v>7.6923076923076925</v>
      </c>
      <c r="W28" s="11" t="str">
        <f t="shared" si="5"/>
        <v>--</v>
      </c>
      <c r="X28" s="11">
        <f>('LBW births all race &amp; ethnicity'!AP23/'Births_&amp;_Birth_Rate_Total'!BE23)*100</f>
        <v>7.1269487750556788</v>
      </c>
      <c r="Y28" s="11">
        <f>IF('LBW births white'!AP23&gt;4,('LBW births white'!AP23/'Births_&amp;_Birth_Rate_white'!AZ23)*100,"--")</f>
        <v>6.0197368421052628</v>
      </c>
      <c r="Z28" s="11">
        <f>IF('LBW births black'!AP23&gt;4,('LBW births black'!AP23/'Births_&amp;_Birth_Rate_black'!AZ23)*100,"--")</f>
        <v>11.436170212765957</v>
      </c>
      <c r="AA28" s="11">
        <f>IF('LBW births hispanic'!AP23&gt;4,('LBW births hispanic'!AP23/'Births_&amp;_Birth_Rate_hispanic'!AZ23)*100,"--")</f>
        <v>4.637096774193548</v>
      </c>
    </row>
    <row r="29" spans="1:27" x14ac:dyDescent="0.3">
      <c r="A29" t="s">
        <v>192</v>
      </c>
      <c r="B29" s="9">
        <f>'Births_&amp;_Birth_Rate_Total'!AU24</f>
        <v>136</v>
      </c>
      <c r="C29" s="9">
        <f>'Births_&amp;_Birth_Rate_white'!AU24</f>
        <v>79</v>
      </c>
      <c r="D29" s="9">
        <f>'Births_&amp;_Birth_Rate_black'!AU24</f>
        <v>33</v>
      </c>
      <c r="E29" s="9">
        <f>'Births_&amp;_Birth_Rate_hispanic'!AU24</f>
        <v>29</v>
      </c>
      <c r="F29" s="11">
        <f>IF(B29&gt;4,(B29/population_estimate_2013!B24)*1000,"--")</f>
        <v>12.434854164761818</v>
      </c>
      <c r="G29" s="12">
        <f t="shared" si="0"/>
        <v>70</v>
      </c>
      <c r="H29" s="11">
        <f>IF(C29&gt;4,(C29/population_estimate_2013!C24)*1000,"--")</f>
        <v>9.8762345293161644</v>
      </c>
      <c r="I29" s="11">
        <f>IF(D29&gt;4,(D29/population_estimate_2013!D24)*1000,"--")</f>
        <v>12.263099219620958</v>
      </c>
      <c r="J29" s="11">
        <f>IF(E29&gt;4,(E29/population_estimate_2013!E24)*1000,"--")</f>
        <v>24.765157984628523</v>
      </c>
      <c r="K29" s="11">
        <f>IF('Births_&amp;_Birth_Rate_Total'!BE24&gt;4,('Births_&amp;_Birth_Rate_Total'!BE24/PopCumulativeTotal!L23)*1000,"--")</f>
        <v>15.405137516095264</v>
      </c>
      <c r="L29" s="11">
        <f>IF('Births_&amp;_Birth_Rate_white'!AZ24&gt;4,('Births_&amp;_Birth_Rate_white'!AZ24/PopCumulativeWhite!L23)*1000,"--")</f>
        <v>12.165572942958102</v>
      </c>
      <c r="M29" s="11">
        <f>IF('Births_&amp;_Birth_Rate_black'!AZ24&gt;4,('Births_&amp;_Birth_Rate_black'!AZ24/PopCumulativeBlack!L23)*1000,"--")</f>
        <v>16.323792486583184</v>
      </c>
      <c r="N29" s="11">
        <f>IF('Births_&amp;_Birth_Rate_hispanic'!AZ24&gt;4,('Births_&amp;_Birth_Rate_hispanic'!AZ24/PopCumlativeHisp!L23)*1000,"--")</f>
        <v>32.631490646757818</v>
      </c>
      <c r="O29" s="9">
        <f>'LBW births all race &amp; ethnicity'!AL24</f>
        <v>18</v>
      </c>
      <c r="P29" s="9">
        <f>'LBW births white'!AL24</f>
        <v>6</v>
      </c>
      <c r="Q29" s="9">
        <f>'LBW births black'!AL24</f>
        <v>9</v>
      </c>
      <c r="R29" s="9">
        <f>'LBW births hispanic'!AL24</f>
        <v>3</v>
      </c>
      <c r="S29" s="11">
        <f t="shared" si="1"/>
        <v>13.23529411764706</v>
      </c>
      <c r="T29" s="12">
        <f t="shared" si="2"/>
        <v>132</v>
      </c>
      <c r="U29" s="11">
        <f t="shared" si="3"/>
        <v>7.59493670886076</v>
      </c>
      <c r="V29" s="11">
        <f t="shared" si="4"/>
        <v>27.27272727272727</v>
      </c>
      <c r="W29" s="11" t="str">
        <f t="shared" si="5"/>
        <v>--</v>
      </c>
      <c r="X29" s="11">
        <f>('LBW births all race &amp; ethnicity'!AP24/'Births_&amp;_Birth_Rate_Total'!BE24)*100</f>
        <v>8.1779915814792545</v>
      </c>
      <c r="Y29" s="11">
        <f>IF('LBW births white'!AP24&gt;4,('LBW births white'!AP24/'Births_&amp;_Birth_Rate_white'!AZ24)*100,"--")</f>
        <v>6.6390041493775938</v>
      </c>
      <c r="Z29" s="11">
        <f>IF('LBW births black'!AP24&gt;4,('LBW births black'!AP24/'Births_&amp;_Birth_Rate_black'!AZ24)*100,"--")</f>
        <v>13.926940639269406</v>
      </c>
      <c r="AA29" s="11">
        <f>IF('LBW births hispanic'!AP24&gt;4,('LBW births hispanic'!AP24/'Births_&amp;_Birth_Rate_hispanic'!AZ24)*100,"--")</f>
        <v>4.3701799485861184</v>
      </c>
    </row>
    <row r="30" spans="1:27" x14ac:dyDescent="0.3">
      <c r="A30" t="s">
        <v>193</v>
      </c>
      <c r="B30" s="9">
        <f>'Births_&amp;_Birth_Rate_Total'!AU25</f>
        <v>1491</v>
      </c>
      <c r="C30" s="9">
        <f>'Births_&amp;_Birth_Rate_white'!AU25</f>
        <v>1065</v>
      </c>
      <c r="D30" s="9">
        <f>'Births_&amp;_Birth_Rate_black'!AU25</f>
        <v>281</v>
      </c>
      <c r="E30" s="9">
        <f>'Births_&amp;_Birth_Rate_hispanic'!AU25</f>
        <v>155</v>
      </c>
      <c r="F30" s="11">
        <f>IF(B30&gt;4,(B30/population_estimate_2013!B25)*1000,"--")</f>
        <v>13.270437452716836</v>
      </c>
      <c r="G30" s="12">
        <f t="shared" si="0"/>
        <v>41</v>
      </c>
      <c r="H30" s="11">
        <f>IF(C30&gt;4,(C30/population_estimate_2013!C25)*1000,"--")</f>
        <v>12.185912398736786</v>
      </c>
      <c r="I30" s="11">
        <f>IF(D30&gt;4,(D30/population_estimate_2013!D25)*1000,"--")</f>
        <v>13.395623778423987</v>
      </c>
      <c r="J30" s="11">
        <f>IF(E30&gt;4,(E30/population_estimate_2013!E25)*1000,"--")</f>
        <v>21.276595744680851</v>
      </c>
      <c r="K30" s="11">
        <f>IF('Births_&amp;_Birth_Rate_Total'!BE25&gt;4,('Births_&amp;_Birth_Rate_Total'!BE25/PopCumulativeTotal!L24)*1000,"--")</f>
        <v>14.318909066729578</v>
      </c>
      <c r="L30" s="11">
        <f>IF('Births_&amp;_Birth_Rate_white'!AZ25&gt;4,('Births_&amp;_Birth_Rate_white'!AZ25/PopCumulativeWhite!L24)*1000,"--")</f>
        <v>13.232498840982846</v>
      </c>
      <c r="M30" s="11">
        <f>IF('Births_&amp;_Birth_Rate_black'!AZ25&gt;4,('Births_&amp;_Birth_Rate_black'!AZ25/PopCumulativeBlack!L24)*1000,"--")</f>
        <v>14.585586887926265</v>
      </c>
      <c r="N30" s="11">
        <f>IF('Births_&amp;_Birth_Rate_hispanic'!AZ25&gt;4,('Births_&amp;_Birth_Rate_hispanic'!AZ25/PopCumlativeHisp!L24)*1000,"--")</f>
        <v>24.220704995520403</v>
      </c>
      <c r="O30" s="9">
        <f>'LBW births all race &amp; ethnicity'!AL25</f>
        <v>120</v>
      </c>
      <c r="P30" s="9">
        <f>'LBW births white'!AL25</f>
        <v>78</v>
      </c>
      <c r="Q30" s="9">
        <f>'LBW births black'!AL25</f>
        <v>31</v>
      </c>
      <c r="R30" s="9">
        <f>'LBW births hispanic'!AL25</f>
        <v>6</v>
      </c>
      <c r="S30" s="11">
        <f t="shared" si="1"/>
        <v>8.0482897384305829</v>
      </c>
      <c r="T30" s="12">
        <f t="shared" si="2"/>
        <v>35</v>
      </c>
      <c r="U30" s="11">
        <f t="shared" si="3"/>
        <v>7.323943661971831</v>
      </c>
      <c r="V30" s="11">
        <f t="shared" si="4"/>
        <v>11.032028469750891</v>
      </c>
      <c r="W30" s="11">
        <f t="shared" si="5"/>
        <v>3.870967741935484</v>
      </c>
      <c r="X30" s="11">
        <f>('LBW births all race &amp; ethnicity'!AP25/'Births_&amp;_Birth_Rate_Total'!BE25)*100</f>
        <v>7.5890585241730282</v>
      </c>
      <c r="Y30" s="11">
        <f>IF('LBW births white'!AP25&gt;4,('LBW births white'!AP25/'Births_&amp;_Birth_Rate_white'!AZ25)*100,"--")</f>
        <v>6.595427870719103</v>
      </c>
      <c r="Z30" s="11">
        <f>IF('LBW births black'!AP25&gt;4,('LBW births black'!AP25/'Births_&amp;_Birth_Rate_black'!AZ25)*100,"--")</f>
        <v>11.995898838004102</v>
      </c>
      <c r="AA30" s="11">
        <f>IF('LBW births hispanic'!AP25&gt;4,('LBW births hispanic'!AP25/'Births_&amp;_Birth_Rate_hispanic'!AZ25)*100,"--")</f>
        <v>5.1020408163265305</v>
      </c>
    </row>
    <row r="31" spans="1:27" x14ac:dyDescent="0.3">
      <c r="A31" t="s">
        <v>194</v>
      </c>
      <c r="B31" s="9">
        <f>'Births_&amp;_Birth_Rate_Total'!AU26</f>
        <v>728</v>
      </c>
      <c r="C31" s="9">
        <f>'Births_&amp;_Birth_Rate_white'!AU26</f>
        <v>675</v>
      </c>
      <c r="D31" s="9">
        <f>'Births_&amp;_Birth_Rate_black'!AU26</f>
        <v>16</v>
      </c>
      <c r="E31" s="9">
        <f>'Births_&amp;_Birth_Rate_hispanic'!AU26</f>
        <v>17</v>
      </c>
      <c r="F31" s="11">
        <f>IF(B31&gt;4,(B31/population_estimate_2013!B26)*1000,"--")</f>
        <v>11.146667483272344</v>
      </c>
      <c r="G31" s="12">
        <f t="shared" si="0"/>
        <v>104</v>
      </c>
      <c r="H31" s="11">
        <f>IF(C31&gt;4,(C31/population_estimate_2013!C26)*1000,"--")</f>
        <v>11.012137823022709</v>
      </c>
      <c r="I31" s="11">
        <f>IF(D31&gt;4,(D31/population_estimate_2013!D26)*1000,"--")</f>
        <v>9.2699884125144845</v>
      </c>
      <c r="J31" s="11">
        <f>IF(E31&gt;4,(E31/population_estimate_2013!E26)*1000,"--")</f>
        <v>9.6810933940774486</v>
      </c>
      <c r="K31" s="11">
        <f>IF('Births_&amp;_Birth_Rate_Total'!BE26&gt;4,('Births_&amp;_Birth_Rate_Total'!BE26/PopCumulativeTotal!L25)*1000,"--")</f>
        <v>11.89278228428978</v>
      </c>
      <c r="L31" s="11">
        <f>IF('Births_&amp;_Birth_Rate_white'!AZ26&gt;4,('Births_&amp;_Birth_Rate_white'!AZ26/PopCumulativeWhite!L25)*1000,"--")</f>
        <v>11.721687456127041</v>
      </c>
      <c r="M31" s="11">
        <f>IF('Births_&amp;_Birth_Rate_black'!AZ26&gt;4,('Births_&amp;_Birth_Rate_black'!AZ26/PopCumulativeBlack!L25)*1000,"--")</f>
        <v>8.8706048724047051</v>
      </c>
      <c r="N31" s="11">
        <f>IF('Births_&amp;_Birth_Rate_hispanic'!AZ26&gt;4,('Births_&amp;_Birth_Rate_hispanic'!AZ26/PopCumlativeHisp!L25)*1000,"--")</f>
        <v>10.865964354336448</v>
      </c>
      <c r="O31" s="9">
        <f>'LBW births all race &amp; ethnicity'!AL26</f>
        <v>60</v>
      </c>
      <c r="P31" s="9">
        <f>'LBW births white'!AL26</f>
        <v>55</v>
      </c>
      <c r="Q31" s="9">
        <f>'LBW births black'!AL26</f>
        <v>0</v>
      </c>
      <c r="R31" s="9">
        <f>'LBW births hispanic'!AL26</f>
        <v>0</v>
      </c>
      <c r="S31" s="11">
        <f t="shared" si="1"/>
        <v>8.2417582417582409</v>
      </c>
      <c r="T31" s="12">
        <f t="shared" si="2"/>
        <v>41</v>
      </c>
      <c r="U31" s="11">
        <f t="shared" si="3"/>
        <v>8.1481481481481488</v>
      </c>
      <c r="V31" s="11" t="str">
        <f t="shared" si="4"/>
        <v>--</v>
      </c>
      <c r="W31" s="11" t="str">
        <f t="shared" si="5"/>
        <v>--</v>
      </c>
      <c r="X31" s="11">
        <f>('LBW births all race &amp; ethnicity'!AP26/'Births_&amp;_Birth_Rate_Total'!BE26)*100</f>
        <v>11.480402542372882</v>
      </c>
      <c r="Y31" s="11">
        <f>IF('LBW births white'!AP26&gt;4,('LBW births white'!AP26/'Births_&amp;_Birth_Rate_white'!AZ26)*100,"--")</f>
        <v>11.607396870554766</v>
      </c>
      <c r="Z31" s="11">
        <f>IF('LBW births black'!AP26&gt;4,('LBW births black'!AP26/'Births_&amp;_Birth_Rate_black'!AZ26)*100,"--")</f>
        <v>10.144927536231885</v>
      </c>
      <c r="AA31" s="11">
        <f>IF('LBW births hispanic'!AP26&gt;4,('LBW births hispanic'!AP26/'Births_&amp;_Birth_Rate_hispanic'!AZ26)*100,"--")</f>
        <v>6.7073170731707323</v>
      </c>
    </row>
    <row r="32" spans="1:27" x14ac:dyDescent="0.3">
      <c r="A32" t="s">
        <v>195</v>
      </c>
      <c r="B32" s="9">
        <f>'Births_&amp;_Birth_Rate_Total'!AU27</f>
        <v>111</v>
      </c>
      <c r="C32" s="9">
        <f>'Births_&amp;_Birth_Rate_white'!AU27</f>
        <v>81</v>
      </c>
      <c r="D32" s="9">
        <f>'Births_&amp;_Birth_Rate_black'!AU27</f>
        <v>27</v>
      </c>
      <c r="E32" s="9">
        <f>'Births_&amp;_Birth_Rate_hispanic'!AU27</f>
        <v>2</v>
      </c>
      <c r="F32" s="11">
        <f>IF(B32&gt;4,(B32/population_estimate_2013!B27)*1000,"--")</f>
        <v>8.3741984156921916</v>
      </c>
      <c r="G32" s="12">
        <f t="shared" si="0"/>
        <v>144</v>
      </c>
      <c r="H32" s="11">
        <f>IF(C32&gt;4,(C32/population_estimate_2013!C27)*1000,"--")</f>
        <v>9.4022054556006971</v>
      </c>
      <c r="I32" s="11">
        <f>IF(D32&gt;4,(D32/population_estimate_2013!D27)*1000,"--")</f>
        <v>6.3010501750291716</v>
      </c>
      <c r="J32" s="11" t="str">
        <f>IF(E32&gt;4,(E32/population_estimate_2013!E27)*1000,"--")</f>
        <v>--</v>
      </c>
      <c r="K32" s="11">
        <f>IF('Births_&amp;_Birth_Rate_Total'!BE27&gt;4,('Births_&amp;_Birth_Rate_Total'!BE27/PopCumulativeTotal!L26)*1000,"--")</f>
        <v>10.106699456586412</v>
      </c>
      <c r="L32" s="11">
        <f>IF('Births_&amp;_Birth_Rate_white'!AZ27&gt;4,('Births_&amp;_Birth_Rate_white'!AZ27/PopCumulativeWhite!L26)*1000,"--")</f>
        <v>10.249231900734291</v>
      </c>
      <c r="M32" s="11">
        <f>IF('Births_&amp;_Birth_Rate_black'!AZ27&gt;4,('Births_&amp;_Birth_Rate_black'!AZ27/PopCumulativeBlack!L26)*1000,"--")</f>
        <v>9.4694512906991815</v>
      </c>
      <c r="N32" s="11">
        <f>IF('Births_&amp;_Birth_Rate_hispanic'!AZ27&gt;4,('Births_&amp;_Birth_Rate_hispanic'!AZ27/PopCumlativeHisp!L26)*1000,"--")</f>
        <v>7.8541374474053303</v>
      </c>
      <c r="O32" s="9">
        <f>'LBW births all race &amp; ethnicity'!AL27</f>
        <v>6</v>
      </c>
      <c r="P32" s="9">
        <f>'LBW births white'!AL27</f>
        <v>4</v>
      </c>
      <c r="Q32" s="9">
        <f>'LBW births black'!AL27</f>
        <v>2</v>
      </c>
      <c r="R32" s="9">
        <f>'LBW births hispanic'!AL27</f>
        <v>0</v>
      </c>
      <c r="S32" s="11">
        <f t="shared" si="1"/>
        <v>5.4054054054054053</v>
      </c>
      <c r="T32" s="12">
        <f t="shared" si="2"/>
        <v>3</v>
      </c>
      <c r="U32" s="11" t="str">
        <f t="shared" si="3"/>
        <v>--</v>
      </c>
      <c r="V32" s="11" t="str">
        <f t="shared" si="4"/>
        <v>--</v>
      </c>
      <c r="W32" s="11" t="str">
        <f t="shared" si="5"/>
        <v>--</v>
      </c>
      <c r="X32" s="11">
        <f>('LBW births all race &amp; ethnicity'!AP27/'Births_&amp;_Birth_Rate_Total'!BE27)*100</f>
        <v>8.2417582417582409</v>
      </c>
      <c r="Y32" s="11">
        <f>IF('LBW births white'!AP27&gt;4,('LBW births white'!AP27/'Births_&amp;_Birth_Rate_white'!AZ27)*100,"--")</f>
        <v>6.3657407407407414</v>
      </c>
      <c r="Z32" s="11">
        <f>IF('LBW births black'!AP27&gt;4,('LBW births black'!AP27/'Births_&amp;_Birth_Rate_black'!AZ27)*100,"--")</f>
        <v>10.684931506849315</v>
      </c>
      <c r="AA32" s="11" t="str">
        <f>IF('LBW births hispanic'!AP27&gt;4,('LBW births hispanic'!AP27/'Births_&amp;_Birth_Rate_hispanic'!AZ27)*100,"--")</f>
        <v>--</v>
      </c>
    </row>
    <row r="33" spans="1:27" x14ac:dyDescent="0.3">
      <c r="A33" t="s">
        <v>196</v>
      </c>
      <c r="B33" s="9">
        <f>'Births_&amp;_Birth_Rate_Total'!AU28</f>
        <v>3988</v>
      </c>
      <c r="C33" s="9">
        <f>'Births_&amp;_Birth_Rate_white'!AU28</f>
        <v>1835</v>
      </c>
      <c r="D33" s="9">
        <f>'Births_&amp;_Birth_Rate_black'!AU28</f>
        <v>1666</v>
      </c>
      <c r="E33" s="9">
        <f>'Births_&amp;_Birth_Rate_hispanic'!AU28</f>
        <v>376</v>
      </c>
      <c r="F33" s="11">
        <f>IF(B33&gt;4,(B33/population_estimate_2013!B28)*1000,"--")</f>
        <v>14.322963431190155</v>
      </c>
      <c r="G33" s="12">
        <f t="shared" si="0"/>
        <v>20</v>
      </c>
      <c r="H33" s="11">
        <f>IF(C33&gt;4,(C33/population_estimate_2013!C28)*1000,"--")</f>
        <v>12.071574238536938</v>
      </c>
      <c r="I33" s="11">
        <f>IF(D33&gt;4,(D33/population_estimate_2013!D28)*1000,"--")</f>
        <v>14.8944159350582</v>
      </c>
      <c r="J33" s="11">
        <f>IF(E33&gt;4,(E33/population_estimate_2013!E28)*1000,"--")</f>
        <v>22.758912898734945</v>
      </c>
      <c r="K33" s="11">
        <f>IF('Births_&amp;_Birth_Rate_Total'!BE28&gt;4,('Births_&amp;_Birth_Rate_Total'!BE28/PopCumulativeTotal!L27)*1000,"--")</f>
        <v>14.91057338342879</v>
      </c>
      <c r="L33" s="11">
        <f>IF('Births_&amp;_Birth_Rate_white'!AZ28&gt;4,('Births_&amp;_Birth_Rate_white'!AZ28/PopCumulativeWhite!L27)*1000,"--")</f>
        <v>11.383305362793942</v>
      </c>
      <c r="M33" s="11">
        <f>IF('Births_&amp;_Birth_Rate_black'!AZ28&gt;4,('Births_&amp;_Birth_Rate_black'!AZ28/PopCumulativeBlack!L27)*1000,"--")</f>
        <v>16.210310109872587</v>
      </c>
      <c r="N33" s="11">
        <f>IF('Births_&amp;_Birth_Rate_hispanic'!AZ28&gt;4,('Births_&amp;_Birth_Rate_hispanic'!AZ28/PopCumlativeHisp!L27)*1000,"--")</f>
        <v>24.997437286745644</v>
      </c>
      <c r="O33" s="9">
        <f>'LBW births all race &amp; ethnicity'!AL28</f>
        <v>408</v>
      </c>
      <c r="P33" s="9">
        <f>'LBW births white'!AL28</f>
        <v>116</v>
      </c>
      <c r="Q33" s="9">
        <f>'LBW births black'!AL28</f>
        <v>252</v>
      </c>
      <c r="R33" s="9">
        <f>'LBW births hispanic'!AL28</f>
        <v>23</v>
      </c>
      <c r="S33" s="11">
        <f t="shared" si="1"/>
        <v>10.230692076228685</v>
      </c>
      <c r="T33" s="12">
        <f t="shared" si="2"/>
        <v>88</v>
      </c>
      <c r="U33" s="11">
        <f t="shared" si="3"/>
        <v>6.3215258855585832</v>
      </c>
      <c r="V33" s="11">
        <f t="shared" si="4"/>
        <v>15.126050420168067</v>
      </c>
      <c r="W33" s="11">
        <f t="shared" si="5"/>
        <v>6.1170212765957448</v>
      </c>
      <c r="X33" s="11">
        <f>('LBW births all race &amp; ethnicity'!AP28/'Births_&amp;_Birth_Rate_Total'!BE28)*100</f>
        <v>10.25281971637345</v>
      </c>
      <c r="Y33" s="11">
        <f>IF('LBW births white'!AP28&gt;4,('LBW births white'!AP28/'Births_&amp;_Birth_Rate_white'!AZ28)*100,"--")</f>
        <v>7.2284758138119871</v>
      </c>
      <c r="Z33" s="11">
        <f>IF('LBW births black'!AP28&gt;4,('LBW births black'!AP28/'Births_&amp;_Birth_Rate_black'!AZ28)*100,"--")</f>
        <v>13.758389261744966</v>
      </c>
      <c r="AA33" s="11">
        <f>IF('LBW births hispanic'!AP28&gt;4,('LBW births hispanic'!AP28/'Births_&amp;_Birth_Rate_hispanic'!AZ28)*100,"--")</f>
        <v>6.5905096660808429</v>
      </c>
    </row>
    <row r="34" spans="1:27" x14ac:dyDescent="0.3">
      <c r="A34" t="s">
        <v>197</v>
      </c>
      <c r="B34" s="9">
        <f>'Births_&amp;_Birth_Rate_Total'!AU29</f>
        <v>246</v>
      </c>
      <c r="C34" s="9">
        <f>'Births_&amp;_Birth_Rate_white'!AU29</f>
        <v>188</v>
      </c>
      <c r="D34" s="9">
        <f>'Births_&amp;_Birth_Rate_black'!AU29</f>
        <v>30</v>
      </c>
      <c r="E34" s="9">
        <f>'Births_&amp;_Birth_Rate_hispanic'!AU29</f>
        <v>32</v>
      </c>
      <c r="F34" s="11">
        <f>IF(B34&gt;4,(B34/population_estimate_2013!B29)*1000,"--")</f>
        <v>19.155894720448526</v>
      </c>
      <c r="G34" s="12">
        <f t="shared" si="0"/>
        <v>2</v>
      </c>
      <c r="H34" s="11">
        <f>IF(C34&gt;4,(C34/population_estimate_2013!C29)*1000,"--")</f>
        <v>20.02343167536479</v>
      </c>
      <c r="I34" s="11">
        <f>IF(D34&gt;4,(D34/population_estimate_2013!D29)*1000,"--")</f>
        <v>12.594458438287154</v>
      </c>
      <c r="J34" s="11">
        <f>IF(E34&gt;4,(E34/population_estimate_2013!E29)*1000,"--")</f>
        <v>16.520392359318535</v>
      </c>
      <c r="K34" s="11">
        <f>IF('Births_&amp;_Birth_Rate_Total'!BE29&gt;4,('Births_&amp;_Birth_Rate_Total'!BE29/PopCumulativeTotal!L28)*1000,"--")</f>
        <v>18.833610498980082</v>
      </c>
      <c r="L34" s="11">
        <f>IF('Births_&amp;_Birth_Rate_white'!AZ29&gt;4,('Births_&amp;_Birth_Rate_white'!AZ29/PopCumulativeWhite!L28)*1000,"--")</f>
        <v>19.081158219398795</v>
      </c>
      <c r="M34" s="11">
        <f>IF('Births_&amp;_Birth_Rate_black'!AZ29&gt;4,('Births_&amp;_Birth_Rate_black'!AZ29/PopCumulativeBlack!L28)*1000,"--")</f>
        <v>15.01513152789633</v>
      </c>
      <c r="N34" s="11">
        <f>IF('Births_&amp;_Birth_Rate_hispanic'!AZ29&gt;4,('Births_&amp;_Birth_Rate_hispanic'!AZ29/PopCumlativeHisp!L28)*1000,"--")</f>
        <v>21.763532052881018</v>
      </c>
      <c r="O34" s="9">
        <f>'LBW births all race &amp; ethnicity'!AL29</f>
        <v>16</v>
      </c>
      <c r="P34" s="9">
        <f>'LBW births white'!AL29</f>
        <v>9</v>
      </c>
      <c r="Q34" s="9">
        <f>'LBW births black'!AL29</f>
        <v>4</v>
      </c>
      <c r="R34" s="9">
        <f>'LBW births hispanic'!AL29</f>
        <v>1</v>
      </c>
      <c r="S34" s="11">
        <f t="shared" si="1"/>
        <v>6.5040650406504072</v>
      </c>
      <c r="T34" s="12">
        <f t="shared" si="2"/>
        <v>12</v>
      </c>
      <c r="U34" s="11">
        <f t="shared" si="3"/>
        <v>4.7872340425531918</v>
      </c>
      <c r="V34" s="11" t="str">
        <f t="shared" si="4"/>
        <v>--</v>
      </c>
      <c r="W34" s="11" t="str">
        <f t="shared" si="5"/>
        <v>--</v>
      </c>
      <c r="X34" s="11">
        <f>('LBW births all race &amp; ethnicity'!AP29/'Births_&amp;_Birth_Rate_Total'!BE29)*100</f>
        <v>7.5685080469769463</v>
      </c>
      <c r="Y34" s="11">
        <f>IF('LBW births white'!AP29&gt;4,('LBW births white'!AP29/'Births_&amp;_Birth_Rate_white'!AZ29)*100,"--")</f>
        <v>6.5741857659831124</v>
      </c>
      <c r="Z34" s="11">
        <f>IF('LBW births black'!AP29&gt;4,('LBW births black'!AP29/'Births_&amp;_Birth_Rate_black'!AZ29)*100,"--")</f>
        <v>14.470284237726098</v>
      </c>
      <c r="AA34" s="11">
        <f>IF('LBW births hispanic'!AP29&gt;4,('LBW births hispanic'!AP29/'Births_&amp;_Birth_Rate_hispanic'!AZ29)*100,"--")</f>
        <v>4.0114613180515759</v>
      </c>
    </row>
    <row r="35" spans="1:27" x14ac:dyDescent="0.3">
      <c r="A35" t="s">
        <v>198</v>
      </c>
      <c r="B35" s="9">
        <f>'Births_&amp;_Birth_Rate_Total'!AU30</f>
        <v>297</v>
      </c>
      <c r="C35" s="9">
        <f>'Births_&amp;_Birth_Rate_white'!AU30</f>
        <v>251</v>
      </c>
      <c r="D35" s="9">
        <f>'Births_&amp;_Birth_Rate_black'!AU30</f>
        <v>15</v>
      </c>
      <c r="E35" s="9">
        <f>'Births_&amp;_Birth_Rate_hispanic'!AU30</f>
        <v>24</v>
      </c>
      <c r="F35" s="11">
        <f>IF(B35&gt;4,(B35/population_estimate_2013!B30)*1000,"--")</f>
        <v>11.814782401145676</v>
      </c>
      <c r="G35" s="12">
        <f t="shared" si="0"/>
        <v>85</v>
      </c>
      <c r="H35" s="11">
        <f>IF(C35&gt;4,(C35/population_estimate_2013!C30)*1000,"--")</f>
        <v>11.500045816915605</v>
      </c>
      <c r="I35" s="11">
        <f>IF(D35&gt;4,(D35/population_estimate_2013!D30)*1000,"--")</f>
        <v>5.7339449541284404</v>
      </c>
      <c r="J35" s="11">
        <f>IF(E35&gt;4,(E35/population_estimate_2013!E30)*1000,"--")</f>
        <v>20.066889632107024</v>
      </c>
      <c r="K35" s="11">
        <f>IF('Births_&amp;_Birth_Rate_Total'!BE30&gt;4,('Births_&amp;_Birth_Rate_Total'!BE30/PopCumulativeTotal!L29)*1000,"--")</f>
        <v>11.915787835155855</v>
      </c>
      <c r="L35" s="11">
        <f>IF('Births_&amp;_Birth_Rate_white'!AZ30&gt;4,('Births_&amp;_Birth_Rate_white'!AZ30/PopCumulativeWhite!L29)*1000,"--")</f>
        <v>11.779693710020366</v>
      </c>
      <c r="M35" s="11">
        <f>IF('Births_&amp;_Birth_Rate_black'!AZ30&gt;4,('Births_&amp;_Birth_Rate_black'!AZ30/PopCumulativeBlack!L29)*1000,"--")</f>
        <v>6.6716614934532092</v>
      </c>
      <c r="N35" s="11">
        <f>IF('Births_&amp;_Birth_Rate_hispanic'!AZ30&gt;4,('Births_&amp;_Birth_Rate_hispanic'!AZ30/PopCumlativeHisp!L29)*1000,"--")</f>
        <v>28.960490985807439</v>
      </c>
      <c r="O35" s="9">
        <f>'LBW births all race &amp; ethnicity'!AL30</f>
        <v>18</v>
      </c>
      <c r="P35" s="9">
        <f>'LBW births white'!AL30</f>
        <v>14</v>
      </c>
      <c r="Q35" s="9">
        <f>'LBW births black'!AL30</f>
        <v>2</v>
      </c>
      <c r="R35" s="9">
        <f>'LBW births hispanic'!AL30</f>
        <v>0</v>
      </c>
      <c r="S35" s="11">
        <f t="shared" si="1"/>
        <v>6.0606060606060606</v>
      </c>
      <c r="T35" s="12">
        <f t="shared" si="2"/>
        <v>10</v>
      </c>
      <c r="U35" s="11">
        <f t="shared" si="3"/>
        <v>5.5776892430278879</v>
      </c>
      <c r="V35" s="11" t="str">
        <f t="shared" si="4"/>
        <v>--</v>
      </c>
      <c r="W35" s="11" t="str">
        <f t="shared" si="5"/>
        <v>--</v>
      </c>
      <c r="X35" s="11">
        <f>('LBW births all race &amp; ethnicity'!AP30/'Births_&amp;_Birth_Rate_Total'!BE30)*100</f>
        <v>8.6544741998693659</v>
      </c>
      <c r="Y35" s="11">
        <f>IF('LBW births white'!AP30&gt;4,('LBW births white'!AP30/'Births_&amp;_Birth_Rate_white'!AZ30)*100,"--")</f>
        <v>8.3777608530083771</v>
      </c>
      <c r="Z35" s="11">
        <f>IF('LBW births black'!AP30&gt;4,('LBW births black'!AP30/'Births_&amp;_Birth_Rate_black'!AZ30)*100,"--")</f>
        <v>11.229946524064172</v>
      </c>
      <c r="AA35" s="11">
        <f>IF('LBW births hispanic'!AP30&gt;4,('LBW births hispanic'!AP30/'Births_&amp;_Birth_Rate_hispanic'!AZ30)*100,"--")</f>
        <v>6.9536423841059598</v>
      </c>
    </row>
    <row r="36" spans="1:27" x14ac:dyDescent="0.3">
      <c r="A36" t="s">
        <v>199</v>
      </c>
      <c r="B36" s="9">
        <f>'Births_&amp;_Birth_Rate_Total'!AU31</f>
        <v>2842</v>
      </c>
      <c r="C36" s="9">
        <f>'Births_&amp;_Birth_Rate_white'!AU31</f>
        <v>2250</v>
      </c>
      <c r="D36" s="9">
        <f>'Births_&amp;_Birth_Rate_black'!AU31</f>
        <v>184</v>
      </c>
      <c r="E36" s="9">
        <f>'Births_&amp;_Birth_Rate_hispanic'!AU31</f>
        <v>400</v>
      </c>
      <c r="F36" s="11">
        <f>IF(B36&gt;4,(B36/population_estimate_2013!B31)*1000,"--")</f>
        <v>12.625163256421418</v>
      </c>
      <c r="G36" s="12">
        <f t="shared" si="0"/>
        <v>62</v>
      </c>
      <c r="H36" s="11">
        <f>IF(C36&gt;4,(C36/population_estimate_2013!C31)*1000,"--")</f>
        <v>11.198096821233582</v>
      </c>
      <c r="I36" s="11">
        <f>IF(D36&gt;4,(D36/population_estimate_2013!D31)*1000,"--")</f>
        <v>12.817833507488681</v>
      </c>
      <c r="J36" s="11">
        <f>IF(E36&gt;4,(E36/population_estimate_2013!E31)*1000,"--")</f>
        <v>17.659264491633923</v>
      </c>
      <c r="K36" s="11">
        <f>IF('Births_&amp;_Birth_Rate_Total'!BE31&gt;4,('Births_&amp;_Birth_Rate_Total'!BE31/PopCumulativeTotal!L30)*1000,"--")</f>
        <v>14.426543816555466</v>
      </c>
      <c r="L36" s="11">
        <f>IF('Births_&amp;_Birth_Rate_white'!AZ31&gt;4,('Births_&amp;_Birth_Rate_white'!AZ31/PopCumulativeWhite!L30)*1000,"--")</f>
        <v>12.734508602398996</v>
      </c>
      <c r="M36" s="11">
        <f>IF('Births_&amp;_Birth_Rate_black'!AZ31&gt;4,('Births_&amp;_Birth_Rate_black'!AZ31/PopCumulativeBlack!L30)*1000,"--")</f>
        <v>13.857588108367299</v>
      </c>
      <c r="N36" s="11">
        <f>IF('Births_&amp;_Birth_Rate_hispanic'!AZ31&gt;4,('Births_&amp;_Birth_Rate_hispanic'!AZ31/PopCumlativeHisp!L30)*1000,"--")</f>
        <v>25.714025187181488</v>
      </c>
      <c r="O36" s="9">
        <f>'LBW births all race &amp; ethnicity'!AL31</f>
        <v>197</v>
      </c>
      <c r="P36" s="9">
        <f>'LBW births white'!AL31</f>
        <v>160</v>
      </c>
      <c r="Q36" s="9">
        <f>'LBW births black'!AL31</f>
        <v>16</v>
      </c>
      <c r="R36" s="9">
        <f>'LBW births hispanic'!AL31</f>
        <v>18</v>
      </c>
      <c r="S36" s="11">
        <f t="shared" si="1"/>
        <v>6.9317382125263896</v>
      </c>
      <c r="T36" s="12">
        <f t="shared" si="2"/>
        <v>16</v>
      </c>
      <c r="U36" s="11">
        <f t="shared" si="3"/>
        <v>7.1111111111111107</v>
      </c>
      <c r="V36" s="11">
        <f t="shared" si="4"/>
        <v>8.695652173913043</v>
      </c>
      <c r="W36" s="11">
        <f t="shared" si="5"/>
        <v>4.5</v>
      </c>
      <c r="X36" s="11">
        <f>('LBW births all race &amp; ethnicity'!AP31/'Births_&amp;_Birth_Rate_Total'!BE31)*100</f>
        <v>7.2069407473134186</v>
      </c>
      <c r="Y36" s="11">
        <f>IF('LBW births white'!AP31&gt;4,('LBW births white'!AP31/'Births_&amp;_Birth_Rate_white'!AZ31)*100,"--")</f>
        <v>7.0182689923121435</v>
      </c>
      <c r="Z36" s="11">
        <f>IF('LBW births black'!AP31&gt;4,('LBW births black'!AP31/'Births_&amp;_Birth_Rate_black'!AZ31)*100,"--")</f>
        <v>11.937716262975778</v>
      </c>
      <c r="AA36" s="11">
        <f>IF('LBW births hispanic'!AP31&gt;4,('LBW births hispanic'!AP31/'Births_&amp;_Birth_Rate_hispanic'!AZ31)*100,"--")</f>
        <v>5.9101654846335698</v>
      </c>
    </row>
    <row r="37" spans="1:27" x14ac:dyDescent="0.3">
      <c r="A37" t="s">
        <v>200</v>
      </c>
      <c r="B37" s="9">
        <f>'Births_&amp;_Birth_Rate_Total'!AU32</f>
        <v>1333</v>
      </c>
      <c r="C37" s="9">
        <f>'Births_&amp;_Birth_Rate_white'!AU32</f>
        <v>591</v>
      </c>
      <c r="D37" s="9">
        <f>'Births_&amp;_Birth_Rate_black'!AU32</f>
        <v>424</v>
      </c>
      <c r="E37" s="9">
        <f>'Births_&amp;_Birth_Rate_hispanic'!AU32</f>
        <v>249</v>
      </c>
      <c r="F37" s="11">
        <f>IF(B37&gt;4,(B37/population_estimate_2013!B32)*1000,"--")</f>
        <v>10.992454541706181</v>
      </c>
      <c r="G37" s="12">
        <f t="shared" si="0"/>
        <v>107</v>
      </c>
      <c r="H37" s="11">
        <f>IF(C37&gt;4,(C37/population_estimate_2013!C32)*1000,"--")</f>
        <v>7.3898093154110658</v>
      </c>
      <c r="I37" s="11">
        <f>IF(D37&gt;4,(D37/population_estimate_2013!D32)*1000,"--")</f>
        <v>12.818962389648082</v>
      </c>
      <c r="J37" s="11">
        <f>IF(E37&gt;4,(E37/population_estimate_2013!E32)*1000,"--")</f>
        <v>19.220378232342725</v>
      </c>
      <c r="K37" s="11">
        <f>IF('Births_&amp;_Birth_Rate_Total'!BE32&gt;4,('Births_&amp;_Birth_Rate_Total'!BE32/PopCumulativeTotal!L31)*1000,"--")</f>
        <v>12.922674309283874</v>
      </c>
      <c r="L37" s="11">
        <f>IF('Births_&amp;_Birth_Rate_white'!AZ32&gt;4,('Births_&amp;_Birth_Rate_white'!AZ32/PopCumulativeWhite!L31)*1000,"--")</f>
        <v>9.012906482082343</v>
      </c>
      <c r="M37" s="11">
        <f>IF('Births_&amp;_Birth_Rate_black'!AZ32&gt;4,('Births_&amp;_Birth_Rate_black'!AZ32/PopCumulativeBlack!L31)*1000,"--")</f>
        <v>16.090181484502448</v>
      </c>
      <c r="N37" s="11">
        <f>IF('Births_&amp;_Birth_Rate_hispanic'!AZ32&gt;4,('Births_&amp;_Birth_Rate_hispanic'!AZ32/PopCumlativeHisp!L31)*1000,"--")</f>
        <v>26.196967115351846</v>
      </c>
      <c r="O37" s="9">
        <f>'LBW births all race &amp; ethnicity'!AL32</f>
        <v>145</v>
      </c>
      <c r="P37" s="9">
        <f>'LBW births white'!AL32</f>
        <v>45</v>
      </c>
      <c r="Q37" s="9">
        <f>'LBW births black'!AL32</f>
        <v>76</v>
      </c>
      <c r="R37" s="9">
        <f>'LBW births hispanic'!AL32</f>
        <v>24</v>
      </c>
      <c r="S37" s="11">
        <f t="shared" si="1"/>
        <v>10.877719429857464</v>
      </c>
      <c r="T37" s="12">
        <f t="shared" si="2"/>
        <v>98</v>
      </c>
      <c r="U37" s="11">
        <f t="shared" si="3"/>
        <v>7.6142131979695442</v>
      </c>
      <c r="V37" s="11">
        <f t="shared" si="4"/>
        <v>17.924528301886792</v>
      </c>
      <c r="W37" s="11">
        <f t="shared" si="5"/>
        <v>9.6385542168674707</v>
      </c>
      <c r="X37" s="11">
        <f>('LBW births all race &amp; ethnicity'!AP32/'Births_&amp;_Birth_Rate_Total'!BE32)*100</f>
        <v>9.0027240714902668</v>
      </c>
      <c r="Y37" s="11">
        <f>IF('LBW births white'!AP32&gt;4,('LBW births white'!AP32/'Births_&amp;_Birth_Rate_white'!AZ32)*100,"--")</f>
        <v>6.3428571428571434</v>
      </c>
      <c r="Z37" s="11">
        <f>IF('LBW births black'!AP32&gt;4,('LBW births black'!AP32/'Births_&amp;_Birth_Rate_black'!AZ32)*100,"--")</f>
        <v>14.198019801980196</v>
      </c>
      <c r="AA37" s="11">
        <f>IF('LBW births hispanic'!AP32&gt;4,('LBW births hispanic'!AP32/'Births_&amp;_Birth_Rate_hispanic'!AZ32)*100,"--")</f>
        <v>6.2764227642276422</v>
      </c>
    </row>
    <row r="38" spans="1:27" x14ac:dyDescent="0.3">
      <c r="A38" t="s">
        <v>201</v>
      </c>
      <c r="B38" s="9">
        <f>'Births_&amp;_Birth_Rate_Total'!AU33</f>
        <v>36</v>
      </c>
      <c r="C38" s="9">
        <f>'Births_&amp;_Birth_Rate_white'!AU33</f>
        <v>4</v>
      </c>
      <c r="D38" s="9">
        <f>'Births_&amp;_Birth_Rate_black'!AU33</f>
        <v>32</v>
      </c>
      <c r="E38" s="9">
        <f>'Births_&amp;_Birth_Rate_hispanic'!AU33</f>
        <v>0</v>
      </c>
      <c r="F38" s="11">
        <f>IF(B38&gt;4,(B38/population_estimate_2013!B33)*1000,"--")</f>
        <v>11.822660098522169</v>
      </c>
      <c r="G38" s="12">
        <f t="shared" si="0"/>
        <v>84</v>
      </c>
      <c r="H38" s="11" t="str">
        <f>IF(C38&gt;4,(C38/population_estimate_2013!C33)*1000,"--")</f>
        <v>--</v>
      </c>
      <c r="I38" s="11">
        <f>IF(D38&gt;4,(D38/population_estimate_2013!D33)*1000,"--")</f>
        <v>17.650303364589082</v>
      </c>
      <c r="J38" s="11" t="str">
        <f>IF(E38&gt;4,(E38/population_estimate_2013!E33)*1000,"--")</f>
        <v>--</v>
      </c>
      <c r="K38" s="11">
        <f>IF('Births_&amp;_Birth_Rate_Total'!BE33&gt;4,('Births_&amp;_Birth_Rate_Total'!BE33/PopCumulativeTotal!L32)*1000,"--")</f>
        <v>12.747294355220395</v>
      </c>
      <c r="L38" s="11">
        <f>IF('Births_&amp;_Birth_Rate_white'!AZ33&gt;4,('Births_&amp;_Birth_Rate_white'!AZ33/PopCumulativeWhite!L32)*1000,"--")</f>
        <v>5.3213602727197138</v>
      </c>
      <c r="M38" s="11">
        <f>IF('Births_&amp;_Birth_Rate_black'!AZ33&gt;4,('Births_&amp;_Birth_Rate_black'!AZ33/PopCumulativeBlack!L32)*1000,"--")</f>
        <v>17.089996864220762</v>
      </c>
      <c r="N38" s="11" t="str">
        <f>IF('Births_&amp;_Birth_Rate_hispanic'!AZ33&gt;4,('Births_&amp;_Birth_Rate_hispanic'!AZ33/PopCumlativeHisp!L32)*1000,"--")</f>
        <v>--</v>
      </c>
      <c r="O38" s="9">
        <f>'LBW births all race &amp; ethnicity'!AL33</f>
        <v>5</v>
      </c>
      <c r="P38" s="9">
        <f>'LBW births white'!AL33</f>
        <v>0</v>
      </c>
      <c r="Q38" s="9">
        <f>'LBW births black'!AL33</f>
        <v>5</v>
      </c>
      <c r="R38" s="9">
        <f>'LBW births hispanic'!AL33</f>
        <v>0</v>
      </c>
      <c r="S38" s="11">
        <f t="shared" si="1"/>
        <v>13.888888888888889</v>
      </c>
      <c r="T38" s="12">
        <f t="shared" si="2"/>
        <v>136</v>
      </c>
      <c r="U38" s="11" t="str">
        <f t="shared" si="3"/>
        <v>--</v>
      </c>
      <c r="V38" s="11">
        <f t="shared" si="4"/>
        <v>15.625</v>
      </c>
      <c r="W38" s="11" t="str">
        <f t="shared" si="5"/>
        <v>--</v>
      </c>
      <c r="X38" s="11">
        <f>('LBW births all race &amp; ethnicity'!AP33/'Births_&amp;_Birth_Rate_Total'!BE33)*100</f>
        <v>12.871287128712872</v>
      </c>
      <c r="Y38" s="11">
        <f>IF('LBW births white'!AP33&gt;4,('LBW births white'!AP33/'Births_&amp;_Birth_Rate_white'!AZ33)*100,"--")</f>
        <v>9.375</v>
      </c>
      <c r="Z38" s="11">
        <f>IF('LBW births black'!AP33&gt;4,('LBW births black'!AP33/'Births_&amp;_Birth_Rate_black'!AZ33)*100,"--")</f>
        <v>14.067278287461773</v>
      </c>
      <c r="AA38" s="11" t="str">
        <f>IF('LBW births hispanic'!AP33&gt;4,('LBW births hispanic'!AP33/'Births_&amp;_Birth_Rate_hispanic'!AZ33)*100,"--")</f>
        <v>--</v>
      </c>
    </row>
    <row r="39" spans="1:27" x14ac:dyDescent="0.3">
      <c r="A39" t="s">
        <v>202</v>
      </c>
      <c r="B39" s="9">
        <f>'Births_&amp;_Birth_Rate_Total'!AU34</f>
        <v>4234</v>
      </c>
      <c r="C39" s="9">
        <f>'Births_&amp;_Birth_Rate_white'!AU34</f>
        <v>517</v>
      </c>
      <c r="D39" s="9">
        <f>'Births_&amp;_Birth_Rate_black'!AU34</f>
        <v>2806</v>
      </c>
      <c r="E39" s="9">
        <f>'Births_&amp;_Birth_Rate_hispanic'!AU34</f>
        <v>779</v>
      </c>
      <c r="F39" s="11">
        <f>IF(B39&gt;4,(B39/population_estimate_2013!B34)*1000,"--")</f>
        <v>16.024525017031262</v>
      </c>
      <c r="G39" s="12">
        <f t="shared" si="0"/>
        <v>4</v>
      </c>
      <c r="H39" s="11">
        <f>IF(C39&gt;4,(C39/population_estimate_2013!C34)*1000,"--")</f>
        <v>8.0960881956841746</v>
      </c>
      <c r="I39" s="11">
        <f>IF(D39&gt;4,(D39/population_estimate_2013!D34)*1000,"--")</f>
        <v>15.666350287532802</v>
      </c>
      <c r="J39" s="11">
        <f>IF(E39&gt;4,(E39/population_estimate_2013!E34)*1000,"--")</f>
        <v>22.368987796123477</v>
      </c>
      <c r="K39" s="11">
        <f>IF('Births_&amp;_Birth_Rate_Total'!BE34&gt;4,('Births_&amp;_Birth_Rate_Total'!BE34/PopCumulativeTotal!L33)*1000,"--")</f>
        <v>17.7459698133516</v>
      </c>
      <c r="L39" s="11">
        <f>IF('Births_&amp;_Birth_Rate_white'!AZ34&gt;4,('Births_&amp;_Birth_Rate_white'!AZ34/PopCumulativeWhite!L33)*1000,"--")</f>
        <v>12.218097845185257</v>
      </c>
      <c r="M39" s="11">
        <f>IF('Births_&amp;_Birth_Rate_black'!AZ34&gt;4,('Births_&amp;_Birth_Rate_black'!AZ34/PopCumulativeBlack!L33)*1000,"--")</f>
        <v>16.52403275780647</v>
      </c>
      <c r="N39" s="11">
        <f>IF('Births_&amp;_Birth_Rate_hispanic'!AZ34&gt;4,('Births_&amp;_Birth_Rate_hispanic'!AZ34/PopCumlativeHisp!L33)*1000,"--")</f>
        <v>29.900917387371518</v>
      </c>
      <c r="O39" s="9">
        <f>'LBW births all race &amp; ethnicity'!AL34</f>
        <v>440</v>
      </c>
      <c r="P39" s="9">
        <f>'LBW births white'!AL34</f>
        <v>26</v>
      </c>
      <c r="Q39" s="9">
        <f>'LBW births black'!AL34</f>
        <v>337</v>
      </c>
      <c r="R39" s="9">
        <f>'LBW births hispanic'!AL34</f>
        <v>54</v>
      </c>
      <c r="S39" s="11">
        <f t="shared" si="1"/>
        <v>10.392064241851678</v>
      </c>
      <c r="T39" s="12">
        <f t="shared" si="2"/>
        <v>90</v>
      </c>
      <c r="U39" s="11">
        <f t="shared" si="3"/>
        <v>5.029013539651837</v>
      </c>
      <c r="V39" s="11">
        <f t="shared" si="4"/>
        <v>12.009978617248752</v>
      </c>
      <c r="W39" s="11">
        <f t="shared" si="5"/>
        <v>6.9319640564826699</v>
      </c>
      <c r="X39" s="11">
        <f>('LBW births all race &amp; ethnicity'!AP34/'Births_&amp;_Birth_Rate_Total'!BE34)*100</f>
        <v>10.663823554751444</v>
      </c>
      <c r="Y39" s="11">
        <f>IF('LBW births white'!AP34&gt;4,('LBW births white'!AP34/'Births_&amp;_Birth_Rate_white'!AZ34)*100,"--")</f>
        <v>7.2145015105740189</v>
      </c>
      <c r="Z39" s="11">
        <f>IF('LBW births black'!AP34&gt;4,('LBW births black'!AP34/'Births_&amp;_Birth_Rate_black'!AZ34)*100,"--")</f>
        <v>12.804963055904084</v>
      </c>
      <c r="AA39" s="11">
        <f>IF('LBW births hispanic'!AP34&gt;4,('LBW births hispanic'!AP34/'Births_&amp;_Birth_Rate_hispanic'!AZ34)*100,"--")</f>
        <v>6.0103833865814691</v>
      </c>
    </row>
    <row r="40" spans="1:27" x14ac:dyDescent="0.3">
      <c r="A40" t="s">
        <v>203</v>
      </c>
      <c r="B40" s="9">
        <f>'Births_&amp;_Birth_Rate_Total'!AU35</f>
        <v>104</v>
      </c>
      <c r="C40" s="9">
        <f>'Births_&amp;_Birth_Rate_white'!AU35</f>
        <v>57</v>
      </c>
      <c r="D40" s="9">
        <f>'Births_&amp;_Birth_Rate_black'!AU35</f>
        <v>42</v>
      </c>
      <c r="E40" s="9">
        <f>'Births_&amp;_Birth_Rate_hispanic'!AU35</f>
        <v>5</v>
      </c>
      <c r="F40" s="11">
        <f>IF(B40&gt;4,(B40/population_estimate_2013!B35)*1000,"--")</f>
        <v>15.305371596762326</v>
      </c>
      <c r="G40" s="12">
        <f t="shared" si="0"/>
        <v>10</v>
      </c>
      <c r="H40" s="11">
        <f>IF(C40&gt;4,(C40/population_estimate_2013!C35)*1000,"--")</f>
        <v>12.030392570704938</v>
      </c>
      <c r="I40" s="11">
        <f>IF(D40&gt;4,(D40/population_estimate_2013!D35)*1000,"--")</f>
        <v>22.281167108753316</v>
      </c>
      <c r="J40" s="11">
        <f>IF(E40&gt;4,(E40/population_estimate_2013!E35)*1000,"--")</f>
        <v>17.543859649122805</v>
      </c>
      <c r="K40" s="11">
        <f>IF('Births_&amp;_Birth_Rate_Total'!BE35&gt;4,('Births_&amp;_Birth_Rate_Total'!BE35/PopCumulativeTotal!L34)*1000,"--")</f>
        <v>15.364335408275357</v>
      </c>
      <c r="L40" s="11">
        <f>IF('Births_&amp;_Birth_Rate_white'!AZ35&gt;4,('Births_&amp;_Birth_Rate_white'!AZ35/PopCumulativeWhite!L34)*1000,"--")</f>
        <v>12.442601096133906</v>
      </c>
      <c r="M40" s="11">
        <f>IF('Births_&amp;_Birth_Rate_black'!AZ35&gt;4,('Births_&amp;_Birth_Rate_black'!AZ35/PopCumulativeBlack!L34)*1000,"--")</f>
        <v>21.823970422101262</v>
      </c>
      <c r="N40" s="11">
        <f>IF('Births_&amp;_Birth_Rate_hispanic'!AZ35&gt;4,('Births_&amp;_Birth_Rate_hispanic'!AZ35/PopCumlativeHisp!L34)*1000,"--")</f>
        <v>13.957676722197208</v>
      </c>
      <c r="O40" s="9">
        <f>'LBW births all race &amp; ethnicity'!AL35</f>
        <v>12</v>
      </c>
      <c r="P40" s="9">
        <f>'LBW births white'!AL35</f>
        <v>2</v>
      </c>
      <c r="Q40" s="9">
        <f>'LBW births black'!AL35</f>
        <v>10</v>
      </c>
      <c r="R40" s="9">
        <f>'LBW births hispanic'!AL35</f>
        <v>0</v>
      </c>
      <c r="S40" s="11">
        <f t="shared" si="1"/>
        <v>11.538461538461538</v>
      </c>
      <c r="T40" s="12">
        <f t="shared" si="2"/>
        <v>111</v>
      </c>
      <c r="U40" s="11" t="str">
        <f t="shared" si="3"/>
        <v>--</v>
      </c>
      <c r="V40" s="11">
        <f t="shared" si="4"/>
        <v>23.809523809523807</v>
      </c>
      <c r="W40" s="11" t="str">
        <f t="shared" si="5"/>
        <v>--</v>
      </c>
      <c r="X40" s="11">
        <f>('LBW births all race &amp; ethnicity'!AP35/'Births_&amp;_Birth_Rate_Total'!BE35)*100</f>
        <v>12.583412774070544</v>
      </c>
      <c r="Y40" s="11">
        <f>IF('LBW births white'!AP35&gt;4,('LBW births white'!AP35/'Births_&amp;_Birth_Rate_white'!AZ35)*100,"--")</f>
        <v>8.6734693877551017</v>
      </c>
      <c r="Z40" s="11">
        <f>IF('LBW births black'!AP35&gt;4,('LBW births black'!AP35/'Births_&amp;_Birth_Rate_black'!AZ35)*100,"--")</f>
        <v>18.588235294117649</v>
      </c>
      <c r="AA40" s="11" t="str">
        <f>IF('LBW births hispanic'!AP35&gt;4,('LBW births hispanic'!AP35/'Births_&amp;_Birth_Rate_hispanic'!AZ35)*100,"--")</f>
        <v>--</v>
      </c>
    </row>
    <row r="41" spans="1:27" x14ac:dyDescent="0.3">
      <c r="A41" t="s">
        <v>204</v>
      </c>
      <c r="B41" s="9">
        <f>'Births_&amp;_Birth_Rate_Total'!AU36</f>
        <v>9658</v>
      </c>
      <c r="C41" s="9">
        <f>'Births_&amp;_Birth_Rate_white'!AU36</f>
        <v>5248</v>
      </c>
      <c r="D41" s="9">
        <f>'Births_&amp;_Birth_Rate_black'!AU36</f>
        <v>2807</v>
      </c>
      <c r="E41" s="9">
        <f>'Births_&amp;_Birth_Rate_hispanic'!AU36</f>
        <v>1712</v>
      </c>
      <c r="F41" s="11">
        <f>IF(B41&gt;4,(B41/population_estimate_2013!B36)*1000,"--")</f>
        <v>13.46644543286995</v>
      </c>
      <c r="G41" s="12">
        <f t="shared" si="0"/>
        <v>33</v>
      </c>
      <c r="H41" s="11">
        <f>IF(C41&gt;4,(C41/population_estimate_2013!C36)*1000,"--")</f>
        <v>11.17484977407554</v>
      </c>
      <c r="I41" s="11">
        <f>IF(D41&gt;4,(D41/population_estimate_2013!D36)*1000,"--")</f>
        <v>14.633281723255292</v>
      </c>
      <c r="J41" s="11">
        <f>IF(E41&gt;4,(E41/population_estimate_2013!E36)*1000,"--")</f>
        <v>18.882075263599063</v>
      </c>
      <c r="K41" s="11">
        <f>IF('Births_&amp;_Birth_Rate_Total'!BE36&gt;4,('Births_&amp;_Birth_Rate_Total'!BE36/PopCumulativeTotal!L35)*1000,"--")</f>
        <v>14.831858365960343</v>
      </c>
      <c r="L41" s="11">
        <f>IF('Births_&amp;_Birth_Rate_white'!AZ36&gt;4,('Births_&amp;_Birth_Rate_white'!AZ36/PopCumulativeWhite!L35)*1000,"--")</f>
        <v>11.960045656213525</v>
      </c>
      <c r="M41" s="11">
        <f>IF('Births_&amp;_Birth_Rate_black'!AZ36&gt;4,('Births_&amp;_Birth_Rate_black'!AZ36/PopCumulativeBlack!L35)*1000,"--")</f>
        <v>15.487511876706154</v>
      </c>
      <c r="N41" s="11">
        <f>IF('Births_&amp;_Birth_Rate_hispanic'!AZ36&gt;4,('Births_&amp;_Birth_Rate_hispanic'!AZ36/PopCumlativeHisp!L35)*1000,"--")</f>
        <v>26.612274019543008</v>
      </c>
      <c r="O41" s="9">
        <f>'LBW births all race &amp; ethnicity'!AL36</f>
        <v>811</v>
      </c>
      <c r="P41" s="9">
        <f>'LBW births white'!AL36</f>
        <v>338</v>
      </c>
      <c r="Q41" s="9">
        <f>'LBW births black'!AL36</f>
        <v>327</v>
      </c>
      <c r="R41" s="9">
        <f>'LBW births hispanic'!AL36</f>
        <v>122</v>
      </c>
      <c r="S41" s="11">
        <f t="shared" si="1"/>
        <v>8.3971836819217227</v>
      </c>
      <c r="T41" s="12">
        <f t="shared" si="2"/>
        <v>46</v>
      </c>
      <c r="U41" s="11">
        <f t="shared" si="3"/>
        <v>6.4405487804878048</v>
      </c>
      <c r="V41" s="11">
        <f t="shared" si="4"/>
        <v>11.649447809048805</v>
      </c>
      <c r="W41" s="11">
        <f t="shared" si="5"/>
        <v>7.1261682242990645</v>
      </c>
      <c r="X41" s="11">
        <f>('LBW births all race &amp; ethnicity'!AP36/'Births_&amp;_Birth_Rate_Total'!BE36)*100</f>
        <v>8.2078593385937779</v>
      </c>
      <c r="Y41" s="11">
        <f>IF('LBW births white'!AP36&gt;4,('LBW births white'!AP36/'Births_&amp;_Birth_Rate_white'!AZ36)*100,"--")</f>
        <v>6.6545696268482422</v>
      </c>
      <c r="Z41" s="11">
        <f>IF('LBW births black'!AP36&gt;4,('LBW births black'!AP36/'Births_&amp;_Birth_Rate_black'!AZ36)*100,"--")</f>
        <v>12.210401453089668</v>
      </c>
      <c r="AA41" s="11">
        <f>IF('LBW births hispanic'!AP36&gt;4,('LBW births hispanic'!AP36/'Births_&amp;_Birth_Rate_hispanic'!AZ36)*100,"--")</f>
        <v>6.4107240561736276</v>
      </c>
    </row>
    <row r="42" spans="1:27" x14ac:dyDescent="0.3">
      <c r="A42" t="s">
        <v>205</v>
      </c>
      <c r="B42" s="9">
        <f>'Births_&amp;_Birth_Rate_Total'!AU37</f>
        <v>614</v>
      </c>
      <c r="C42" s="9">
        <f>'Births_&amp;_Birth_Rate_white'!AU37</f>
        <v>389</v>
      </c>
      <c r="D42" s="9">
        <f>'Births_&amp;_Birth_Rate_black'!AU37</f>
        <v>180</v>
      </c>
      <c r="E42" s="9">
        <f>'Births_&amp;_Birth_Rate_hispanic'!AU37</f>
        <v>90</v>
      </c>
      <c r="F42" s="11">
        <f>IF(B42&gt;4,(B42/population_estimate_2013!B37)*1000,"--")</f>
        <v>14.206385932438685</v>
      </c>
      <c r="G42" s="12">
        <f t="shared" si="0"/>
        <v>21</v>
      </c>
      <c r="H42" s="11">
        <f>IF(C42&gt;4,(C42/population_estimate_2013!C37)*1000,"--")</f>
        <v>12.94250731966995</v>
      </c>
      <c r="I42" s="11">
        <f>IF(D42&gt;4,(D42/population_estimate_2013!D37)*1000,"--")</f>
        <v>14.887106111984121</v>
      </c>
      <c r="J42" s="11">
        <f>IF(E42&gt;4,(E42/population_estimate_2013!E37)*1000,"--")</f>
        <v>19.603572206490959</v>
      </c>
      <c r="K42" s="11">
        <f>IF('Births_&amp;_Birth_Rate_Total'!BE37&gt;4,('Births_&amp;_Birth_Rate_Total'!BE37/PopCumulativeTotal!L36)*1000,"--")</f>
        <v>15.207233968614402</v>
      </c>
      <c r="L42" s="11">
        <f>IF('Births_&amp;_Birth_Rate_white'!AZ37&gt;4,('Births_&amp;_Birth_Rate_white'!AZ37/PopCumulativeWhite!L36)*1000,"--")</f>
        <v>13.130825177943457</v>
      </c>
      <c r="M42" s="11">
        <f>IF('Births_&amp;_Birth_Rate_black'!AZ37&gt;4,('Births_&amp;_Birth_Rate_black'!AZ37/PopCumulativeBlack!L36)*1000,"--")</f>
        <v>16.512722202858136</v>
      </c>
      <c r="N42" s="11">
        <f>IF('Births_&amp;_Birth_Rate_hispanic'!AZ37&gt;4,('Births_&amp;_Birth_Rate_hispanic'!AZ37/PopCumlativeHisp!L36)*1000,"--")</f>
        <v>24.368975513186111</v>
      </c>
      <c r="O42" s="9">
        <f>'LBW births all race &amp; ethnicity'!AL37</f>
        <v>59</v>
      </c>
      <c r="P42" s="9">
        <f>'LBW births white'!AL37</f>
        <v>26</v>
      </c>
      <c r="Q42" s="9">
        <f>'LBW births black'!AL37</f>
        <v>29</v>
      </c>
      <c r="R42" s="9">
        <f>'LBW births hispanic'!AL37</f>
        <v>7</v>
      </c>
      <c r="S42" s="11">
        <f t="shared" si="1"/>
        <v>9.6091205211726383</v>
      </c>
      <c r="T42" s="12">
        <f t="shared" si="2"/>
        <v>78</v>
      </c>
      <c r="U42" s="11">
        <f t="shared" si="3"/>
        <v>6.6838046272493568</v>
      </c>
      <c r="V42" s="11">
        <f t="shared" si="4"/>
        <v>16.111111111111111</v>
      </c>
      <c r="W42" s="11">
        <f t="shared" si="5"/>
        <v>7.7777777777777777</v>
      </c>
      <c r="X42" s="11">
        <f>('LBW births all race &amp; ethnicity'!AP37/'Births_&amp;_Birth_Rate_Total'!BE37)*100</f>
        <v>10.267647519173579</v>
      </c>
      <c r="Y42" s="11">
        <f>IF('LBW births white'!AP37&gt;4,('LBW births white'!AP37/'Births_&amp;_Birth_Rate_white'!AZ37)*100,"--")</f>
        <v>8.2325701054798035</v>
      </c>
      <c r="Z42" s="11">
        <f>IF('LBW births black'!AP37&gt;4,('LBW births black'!AP37/'Births_&amp;_Birth_Rate_black'!AZ37)*100,"--")</f>
        <v>15.303430079155673</v>
      </c>
      <c r="AA42" s="11">
        <f>IF('LBW births hispanic'!AP37&gt;4,('LBW births hispanic'!AP37/'Births_&amp;_Birth_Rate_hispanic'!AZ37)*100,"--")</f>
        <v>6.5764023210831715</v>
      </c>
    </row>
    <row r="43" spans="1:27" x14ac:dyDescent="0.3">
      <c r="A43" t="s">
        <v>206</v>
      </c>
      <c r="B43" s="9">
        <f>'Births_&amp;_Birth_Rate_Total'!AU38</f>
        <v>673</v>
      </c>
      <c r="C43" s="9">
        <f>'Births_&amp;_Birth_Rate_white'!AU38</f>
        <v>427</v>
      </c>
      <c r="D43" s="9">
        <f>'Births_&amp;_Birth_Rate_black'!AU38</f>
        <v>165</v>
      </c>
      <c r="E43" s="9">
        <f>'Births_&amp;_Birth_Rate_hispanic'!AU38</f>
        <v>198</v>
      </c>
      <c r="F43" s="11">
        <f>IF(B43&gt;4,(B43/population_estimate_2013!B38)*1000,"--")</f>
        <v>14.543490005402486</v>
      </c>
      <c r="G43" s="12">
        <f t="shared" si="0"/>
        <v>15</v>
      </c>
      <c r="H43" s="11">
        <f>IF(C43&gt;4,(C43/population_estimate_2013!C38)*1000,"--")</f>
        <v>12.656727035598896</v>
      </c>
      <c r="I43" s="11">
        <f>IF(D43&gt;4,(D43/population_estimate_2013!D38)*1000,"--")</f>
        <v>15.165441176470589</v>
      </c>
      <c r="J43" s="11">
        <f>IF(E43&gt;4,(E43/population_estimate_2013!E38)*1000,"--")</f>
        <v>24.267679862728276</v>
      </c>
      <c r="K43" s="11">
        <f>IF('Births_&amp;_Birth_Rate_Total'!BE38&gt;4,('Births_&amp;_Birth_Rate_Total'!BE38/PopCumulativeTotal!L37)*1000,"--")</f>
        <v>16.906545850685468</v>
      </c>
      <c r="L43" s="11">
        <f>IF('Births_&amp;_Birth_Rate_white'!AZ38&gt;4,('Births_&amp;_Birth_Rate_white'!AZ38/PopCumulativeWhite!L37)*1000,"--")</f>
        <v>13.845737808359123</v>
      </c>
      <c r="M43" s="11">
        <f>IF('Births_&amp;_Birth_Rate_black'!AZ38&gt;4,('Births_&amp;_Birth_Rate_black'!AZ38/PopCumulativeBlack!L37)*1000,"--")</f>
        <v>19.279490230701317</v>
      </c>
      <c r="N43" s="11">
        <f>IF('Births_&amp;_Birth_Rate_hispanic'!AZ38&gt;4,('Births_&amp;_Birth_Rate_hispanic'!AZ38/PopCumlativeHisp!L37)*1000,"--")</f>
        <v>27.676219151567288</v>
      </c>
      <c r="O43" s="9">
        <f>'LBW births all race &amp; ethnicity'!AL38</f>
        <v>48</v>
      </c>
      <c r="P43" s="9">
        <f>'LBW births white'!AL38</f>
        <v>25</v>
      </c>
      <c r="Q43" s="9">
        <f>'LBW births black'!AL38</f>
        <v>17</v>
      </c>
      <c r="R43" s="9">
        <f>'LBW births hispanic'!AL38</f>
        <v>11</v>
      </c>
      <c r="S43" s="11">
        <f t="shared" si="1"/>
        <v>7.1322436849925701</v>
      </c>
      <c r="T43" s="12">
        <f t="shared" si="2"/>
        <v>21</v>
      </c>
      <c r="U43" s="11">
        <f t="shared" si="3"/>
        <v>5.8548009367681502</v>
      </c>
      <c r="V43" s="11">
        <f t="shared" si="4"/>
        <v>10.303030303030303</v>
      </c>
      <c r="W43" s="11">
        <f t="shared" si="5"/>
        <v>5.5555555555555554</v>
      </c>
      <c r="X43" s="11">
        <f>('LBW births all race &amp; ethnicity'!AP38/'Births_&amp;_Birth_Rate_Total'!BE38)*100</f>
        <v>10.301837270341208</v>
      </c>
      <c r="Y43" s="11">
        <f>IF('LBW births white'!AP38&gt;4,('LBW births white'!AP38/'Births_&amp;_Birth_Rate_white'!AZ38)*100,"--")</f>
        <v>8.5286458333333321</v>
      </c>
      <c r="Z43" s="11">
        <f>IF('LBW births black'!AP38&gt;4,('LBW births black'!AP38/'Births_&amp;_Birth_Rate_black'!AZ38)*100,"--")</f>
        <v>15.480338476854156</v>
      </c>
      <c r="AA43" s="11">
        <f>IF('LBW births hispanic'!AP38&gt;4,('LBW births hispanic'!AP38/'Births_&amp;_Birth_Rate_hispanic'!AZ38)*100,"--")</f>
        <v>7.236522583778533</v>
      </c>
    </row>
    <row r="44" spans="1:27" x14ac:dyDescent="0.3">
      <c r="A44" t="s">
        <v>207</v>
      </c>
      <c r="B44" s="9">
        <f>'Births_&amp;_Birth_Rate_Total'!AU39</f>
        <v>1726</v>
      </c>
      <c r="C44" s="9">
        <f>'Births_&amp;_Birth_Rate_white'!AU39</f>
        <v>1250</v>
      </c>
      <c r="D44" s="9">
        <f>'Births_&amp;_Birth_Rate_black'!AU39</f>
        <v>267</v>
      </c>
      <c r="E44" s="9">
        <f>'Births_&amp;_Birth_Rate_hispanic'!AU39</f>
        <v>136</v>
      </c>
      <c r="F44" s="11">
        <f>IF(B44&gt;4,(B44/population_estimate_2013!B39)*1000,"--")</f>
        <v>12.745908902936138</v>
      </c>
      <c r="G44" s="12">
        <f t="shared" si="0"/>
        <v>59</v>
      </c>
      <c r="H44" s="11">
        <f>IF(C44&gt;4,(C44/population_estimate_2013!C39)*1000,"--")</f>
        <v>12.165331724265458</v>
      </c>
      <c r="I44" s="11">
        <f>IF(D44&gt;4,(D44/population_estimate_2013!D39)*1000,"--")</f>
        <v>11.918578698330505</v>
      </c>
      <c r="J44" s="11">
        <f>IF(E44&gt;4,(E44/population_estimate_2013!E39)*1000,"--")</f>
        <v>17.034068136272545</v>
      </c>
      <c r="K44" s="11">
        <f>IF('Births_&amp;_Birth_Rate_Total'!BE39&gt;4,('Births_&amp;_Birth_Rate_Total'!BE39/PopCumulativeTotal!L38)*1000,"--")</f>
        <v>12.299856036976793</v>
      </c>
      <c r="L44" s="11">
        <f>IF('Births_&amp;_Birth_Rate_white'!AZ39&gt;4,('Births_&amp;_Birth_Rate_white'!AZ39/PopCumulativeWhite!L38)*1000,"--")</f>
        <v>12.040675098594084</v>
      </c>
      <c r="M44" s="11">
        <f>IF('Births_&amp;_Birth_Rate_black'!AZ39&gt;4,('Births_&amp;_Birth_Rate_black'!AZ39/PopCumulativeBlack!L38)*1000,"--")</f>
        <v>12.009072585950122</v>
      </c>
      <c r="N44" s="11">
        <f>IF('Births_&amp;_Birth_Rate_hispanic'!AZ39&gt;4,('Births_&amp;_Birth_Rate_hispanic'!AZ39/PopCumlativeHisp!L38)*1000,"--")</f>
        <v>16.568566875873955</v>
      </c>
      <c r="O44" s="9">
        <f>'LBW births all race &amp; ethnicity'!AL39</f>
        <v>121</v>
      </c>
      <c r="P44" s="9">
        <f>'LBW births white'!AL39</f>
        <v>77</v>
      </c>
      <c r="Q44" s="9">
        <f>'LBW births black'!AL39</f>
        <v>28</v>
      </c>
      <c r="R44" s="9">
        <f>'LBW births hispanic'!AL39</f>
        <v>12</v>
      </c>
      <c r="S44" s="11">
        <f t="shared" si="1"/>
        <v>7.0104287369640792</v>
      </c>
      <c r="T44" s="12">
        <f t="shared" si="2"/>
        <v>17</v>
      </c>
      <c r="U44" s="11">
        <f t="shared" si="3"/>
        <v>6.16</v>
      </c>
      <c r="V44" s="11">
        <f t="shared" si="4"/>
        <v>10.486891385767791</v>
      </c>
      <c r="W44" s="11">
        <f t="shared" si="5"/>
        <v>8.8235294117647065</v>
      </c>
      <c r="X44" s="11">
        <f>('LBW births all race &amp; ethnicity'!AP39/'Births_&amp;_Birth_Rate_Total'!BE39)*100</f>
        <v>7.6068997422510085</v>
      </c>
      <c r="Y44" s="11">
        <f>IF('LBW births white'!AP39&gt;4,('LBW births white'!AP39/'Births_&amp;_Birth_Rate_white'!AZ39)*100,"--")</f>
        <v>6.3037996695939489</v>
      </c>
      <c r="Z44" s="11">
        <f>IF('LBW births black'!AP39&gt;4,('LBW births black'!AP39/'Births_&amp;_Birth_Rate_black'!AZ39)*100,"--")</f>
        <v>13.453111305872042</v>
      </c>
      <c r="AA44" s="11">
        <f>IF('LBW births hispanic'!AP39&gt;4,('LBW births hispanic'!AP39/'Births_&amp;_Birth_Rate_hispanic'!AZ39)*100,"--")</f>
        <v>6.2806673209028459</v>
      </c>
    </row>
    <row r="45" spans="1:27" x14ac:dyDescent="0.3">
      <c r="A45" t="s">
        <v>208</v>
      </c>
      <c r="B45" s="9">
        <f>'Births_&amp;_Birth_Rate_Total'!AU40</f>
        <v>228</v>
      </c>
      <c r="C45" s="9">
        <f>'Births_&amp;_Birth_Rate_white'!AU40</f>
        <v>136</v>
      </c>
      <c r="D45" s="9">
        <f>'Births_&amp;_Birth_Rate_black'!AU40</f>
        <v>80</v>
      </c>
      <c r="E45" s="9">
        <f>'Births_&amp;_Birth_Rate_hispanic'!AU40</f>
        <v>17</v>
      </c>
      <c r="F45" s="11">
        <f>IF(B45&gt;4,(B45/population_estimate_2013!B40)*1000,"--")</f>
        <v>13.359896870971522</v>
      </c>
      <c r="G45" s="12">
        <f t="shared" si="0"/>
        <v>39</v>
      </c>
      <c r="H45" s="11">
        <f>IF(C45&gt;4,(C45/population_estimate_2013!C40)*1000,"--")</f>
        <v>11.382658185470373</v>
      </c>
      <c r="I45" s="11">
        <f>IF(D45&gt;4,(D45/population_estimate_2013!D40)*1000,"--")</f>
        <v>16.934801016088059</v>
      </c>
      <c r="J45" s="11">
        <f>IF(E45&gt;4,(E45/population_estimate_2013!E40)*1000,"--")</f>
        <v>16.848364717542122</v>
      </c>
      <c r="K45" s="11">
        <f>IF('Births_&amp;_Birth_Rate_Total'!BE40&gt;4,('Births_&amp;_Birth_Rate_Total'!BE40/PopCumulativeTotal!L39)*1000,"--")</f>
        <v>14.778557249974968</v>
      </c>
      <c r="L45" s="11">
        <f>IF('Births_&amp;_Birth_Rate_white'!AZ40&gt;4,('Births_&amp;_Birth_Rate_white'!AZ40/PopCumulativeWhite!L39)*1000,"--")</f>
        <v>13.595661495775003</v>
      </c>
      <c r="M45" s="11">
        <f>IF('Births_&amp;_Birth_Rate_black'!AZ40&gt;4,('Births_&amp;_Birth_Rate_black'!AZ40/PopCumulativeBlack!L39)*1000,"--")</f>
        <v>16.576919015943407</v>
      </c>
      <c r="N45" s="11">
        <f>IF('Births_&amp;_Birth_Rate_hispanic'!AZ40&gt;4,('Births_&amp;_Birth_Rate_hispanic'!AZ40/PopCumlativeHisp!L39)*1000,"--")</f>
        <v>22.653061224489797</v>
      </c>
      <c r="O45" s="9">
        <f>'LBW births all race &amp; ethnicity'!AL40</f>
        <v>26</v>
      </c>
      <c r="P45" s="9">
        <f>'LBW births white'!AL40</f>
        <v>13</v>
      </c>
      <c r="Q45" s="9">
        <f>'LBW births black'!AL40</f>
        <v>13</v>
      </c>
      <c r="R45" s="9">
        <f>'LBW births hispanic'!AL40</f>
        <v>1</v>
      </c>
      <c r="S45" s="11">
        <f t="shared" si="1"/>
        <v>11.403508771929824</v>
      </c>
      <c r="T45" s="12">
        <f t="shared" si="2"/>
        <v>108</v>
      </c>
      <c r="U45" s="11">
        <f t="shared" si="3"/>
        <v>9.5588235294117645</v>
      </c>
      <c r="V45" s="11">
        <f t="shared" si="4"/>
        <v>16.25</v>
      </c>
      <c r="W45" s="11" t="str">
        <f t="shared" si="5"/>
        <v>--</v>
      </c>
      <c r="X45" s="11">
        <f>('LBW births all race &amp; ethnicity'!AP40/'Births_&amp;_Birth_Rate_Total'!BE40)*100</f>
        <v>12.076524511757672</v>
      </c>
      <c r="Y45" s="11">
        <f>IF('LBW births white'!AP40&gt;4,('LBW births white'!AP40/'Births_&amp;_Birth_Rate_white'!AZ40)*100,"--")</f>
        <v>9.5856524427953005</v>
      </c>
      <c r="Z45" s="11">
        <f>IF('LBW births black'!AP40&gt;4,('LBW births black'!AP40/'Births_&amp;_Birth_Rate_black'!AZ40)*100,"--")</f>
        <v>18.089171974522291</v>
      </c>
      <c r="AA45" s="11">
        <f>IF('LBW births hispanic'!AP40&gt;4,('LBW births hispanic'!AP40/'Births_&amp;_Birth_Rate_hispanic'!AZ40)*100,"--")</f>
        <v>6.3063063063063058</v>
      </c>
    </row>
    <row r="46" spans="1:27" x14ac:dyDescent="0.3">
      <c r="A46" t="s">
        <v>209</v>
      </c>
      <c r="B46" s="9">
        <f>'Births_&amp;_Birth_Rate_Total'!AU41</f>
        <v>1705</v>
      </c>
      <c r="C46" s="9">
        <f>'Births_&amp;_Birth_Rate_white'!AU41</f>
        <v>1197</v>
      </c>
      <c r="D46" s="9">
        <f>'Births_&amp;_Birth_Rate_black'!AU41</f>
        <v>353</v>
      </c>
      <c r="E46" s="9">
        <f>'Births_&amp;_Birth_Rate_hispanic'!AU41</f>
        <v>134</v>
      </c>
      <c r="F46" s="11">
        <f>IF(B46&gt;4,(B46/population_estimate_2013!B41)*1000,"--")</f>
        <v>12.802222555939329</v>
      </c>
      <c r="G46" s="12">
        <f t="shared" si="0"/>
        <v>56</v>
      </c>
      <c r="H46" s="11">
        <f>IF(C46&gt;4,(C46/population_estimate_2013!C41)*1000,"--")</f>
        <v>11.546029786248939</v>
      </c>
      <c r="I46" s="11">
        <f>IF(D46&gt;4,(D46/population_estimate_2013!D41)*1000,"--")</f>
        <v>14.745812272860187</v>
      </c>
      <c r="J46" s="11">
        <f>IF(E46&gt;4,(E46/population_estimate_2013!E41)*1000,"--")</f>
        <v>14.855875831485587</v>
      </c>
      <c r="K46" s="11">
        <f>IF('Births_&amp;_Birth_Rate_Total'!BE41&gt;4,('Births_&amp;_Birth_Rate_Total'!BE41/PopCumulativeTotal!L40)*1000,"--")</f>
        <v>13.485668766792845</v>
      </c>
      <c r="L46" s="11">
        <f>IF('Births_&amp;_Birth_Rate_white'!AZ41&gt;4,('Births_&amp;_Birth_Rate_white'!AZ41/PopCumulativeWhite!L40)*1000,"--")</f>
        <v>12.419973344889332</v>
      </c>
      <c r="M46" s="11">
        <f>IF('Births_&amp;_Birth_Rate_black'!AZ41&gt;4,('Births_&amp;_Birth_Rate_black'!AZ41/PopCumulativeBlack!L40)*1000,"--")</f>
        <v>14.83997043794462</v>
      </c>
      <c r="N46" s="11">
        <f>IF('Births_&amp;_Birth_Rate_hispanic'!AZ41&gt;4,('Births_&amp;_Birth_Rate_hispanic'!AZ41/PopCumlativeHisp!L40)*1000,"--")</f>
        <v>18.318204740292483</v>
      </c>
      <c r="O46" s="9">
        <f>'LBW births all race &amp; ethnicity'!AL41</f>
        <v>142</v>
      </c>
      <c r="P46" s="9">
        <f>'LBW births white'!AL41</f>
        <v>78</v>
      </c>
      <c r="Q46" s="9">
        <f>'LBW births black'!AL41</f>
        <v>52</v>
      </c>
      <c r="R46" s="9">
        <f>'LBW births hispanic'!AL41</f>
        <v>8</v>
      </c>
      <c r="S46" s="11">
        <f t="shared" si="1"/>
        <v>8.3284457478005862</v>
      </c>
      <c r="T46" s="12">
        <f t="shared" si="2"/>
        <v>42</v>
      </c>
      <c r="U46" s="11">
        <f t="shared" si="3"/>
        <v>6.5162907268170418</v>
      </c>
      <c r="V46" s="11">
        <f t="shared" si="4"/>
        <v>14.730878186968837</v>
      </c>
      <c r="W46" s="11">
        <f t="shared" si="5"/>
        <v>5.9701492537313428</v>
      </c>
      <c r="X46" s="11">
        <f>('LBW births all race &amp; ethnicity'!AP41/'Births_&amp;_Birth_Rate_Total'!BE41)*100</f>
        <v>7.3657258544718358</v>
      </c>
      <c r="Y46" s="11">
        <f>IF('LBW births white'!AP41&gt;4,('LBW births white'!AP41/'Births_&amp;_Birth_Rate_white'!AZ41)*100,"--")</f>
        <v>6.0648452929558925</v>
      </c>
      <c r="Z46" s="11">
        <f>IF('LBW births black'!AP41&gt;4,('LBW births black'!AP41/'Births_&amp;_Birth_Rate_black'!AZ41)*100,"--")</f>
        <v>11.610143599144514</v>
      </c>
      <c r="AA46" s="11">
        <f>IF('LBW births hispanic'!AP41&gt;4,('LBW births hispanic'!AP41/'Births_&amp;_Birth_Rate_hispanic'!AZ41)*100,"--")</f>
        <v>5.574673090158293</v>
      </c>
    </row>
    <row r="47" spans="1:27" x14ac:dyDescent="0.3">
      <c r="A47" t="s">
        <v>210</v>
      </c>
      <c r="B47" s="9">
        <f>'Births_&amp;_Birth_Rate_Total'!AU42</f>
        <v>143</v>
      </c>
      <c r="C47" s="9">
        <f>'Births_&amp;_Birth_Rate_white'!AU42</f>
        <v>105</v>
      </c>
      <c r="D47" s="9">
        <f>'Births_&amp;_Birth_Rate_black'!AU42</f>
        <v>33</v>
      </c>
      <c r="E47" s="9">
        <f>'Births_&amp;_Birth_Rate_hispanic'!AU42</f>
        <v>7</v>
      </c>
      <c r="F47" s="11">
        <f>IF(B47&gt;4,(B47/population_estimate_2013!B42)*1000,"--")</f>
        <v>11.436340371081254</v>
      </c>
      <c r="G47" s="12">
        <f t="shared" si="0"/>
        <v>94</v>
      </c>
      <c r="H47" s="11">
        <f>IF(C47&gt;4,(C47/population_estimate_2013!C42)*1000,"--")</f>
        <v>11.028253334733746</v>
      </c>
      <c r="I47" s="11">
        <f>IF(D47&gt;4,(D47/population_estimate_2013!D42)*1000,"--")</f>
        <v>12.313432835820896</v>
      </c>
      <c r="J47" s="11">
        <f>IF(E47&gt;4,(E47/population_estimate_2013!E42)*1000,"--")</f>
        <v>18.617021276595743</v>
      </c>
      <c r="K47" s="11">
        <f>IF('Births_&amp;_Birth_Rate_Total'!BE42&gt;4,('Births_&amp;_Birth_Rate_Total'!BE42/PopCumulativeTotal!L41)*1000,"--")</f>
        <v>11.594773299748111</v>
      </c>
      <c r="L47" s="11">
        <f>IF('Births_&amp;_Birth_Rate_white'!AZ42&gt;4,('Births_&amp;_Birth_Rate_white'!AZ42/PopCumulativeWhite!L41)*1000,"--")</f>
        <v>11.842738476345909</v>
      </c>
      <c r="M47" s="11">
        <f>IF('Births_&amp;_Birth_Rate_black'!AZ42&gt;4,('Births_&amp;_Birth_Rate_black'!AZ42/PopCumulativeBlack!L41)*1000,"--")</f>
        <v>9.8240011108411149</v>
      </c>
      <c r="N47" s="11">
        <f>IF('Births_&amp;_Birth_Rate_hispanic'!AZ42&gt;4,('Births_&amp;_Birth_Rate_hispanic'!AZ42/PopCumlativeHisp!L41)*1000,"--")</f>
        <v>10.337488598358163</v>
      </c>
      <c r="O47" s="9">
        <f>'LBW births all race &amp; ethnicity'!AL42</f>
        <v>8</v>
      </c>
      <c r="P47" s="9">
        <f>'LBW births white'!AL42</f>
        <v>4</v>
      </c>
      <c r="Q47" s="9">
        <f>'LBW births black'!AL42</f>
        <v>4</v>
      </c>
      <c r="R47" s="9">
        <f>'LBW births hispanic'!AL42</f>
        <v>1</v>
      </c>
      <c r="S47" s="11">
        <f t="shared" si="1"/>
        <v>5.5944055944055942</v>
      </c>
      <c r="T47" s="12">
        <f t="shared" si="2"/>
        <v>6</v>
      </c>
      <c r="U47" s="11" t="str">
        <f t="shared" si="3"/>
        <v>--</v>
      </c>
      <c r="V47" s="11" t="str">
        <f t="shared" si="4"/>
        <v>--</v>
      </c>
      <c r="W47" s="11" t="str">
        <f t="shared" si="5"/>
        <v>--</v>
      </c>
      <c r="X47" s="11">
        <f>('LBW births all race &amp; ethnicity'!AP42/'Births_&amp;_Birth_Rate_Total'!BE42)*100</f>
        <v>8.5539714867617107</v>
      </c>
      <c r="Y47" s="11">
        <f>IF('LBW births white'!AP42&gt;4,('LBW births white'!AP42/'Births_&amp;_Birth_Rate_white'!AZ42)*100,"--")</f>
        <v>6.978798586572438</v>
      </c>
      <c r="Z47" s="11">
        <f>IF('LBW births black'!AP42&gt;4,('LBW births black'!AP42/'Births_&amp;_Birth_Rate_black'!AZ42)*100,"--")</f>
        <v>16.25441696113074</v>
      </c>
      <c r="AA47" s="11" t="str">
        <f>IF('LBW births hispanic'!AP42&gt;4,('LBW births hispanic'!AP42/'Births_&amp;_Birth_Rate_hispanic'!AZ42)*100,"--")</f>
        <v>--</v>
      </c>
    </row>
    <row r="48" spans="1:27" x14ac:dyDescent="0.3">
      <c r="A48" t="s">
        <v>211</v>
      </c>
      <c r="B48" s="9">
        <f>'Births_&amp;_Birth_Rate_Total'!AU43</f>
        <v>284</v>
      </c>
      <c r="C48" s="9">
        <f>'Births_&amp;_Birth_Rate_white'!AU43</f>
        <v>92</v>
      </c>
      <c r="D48" s="9">
        <f>'Births_&amp;_Birth_Rate_black'!AU43</f>
        <v>180</v>
      </c>
      <c r="E48" s="9">
        <f>'Births_&amp;_Birth_Rate_hispanic'!AU43</f>
        <v>14</v>
      </c>
      <c r="F48" s="11">
        <f>IF(B48&gt;4,(B48/population_estimate_2013!B43)*1000,"--")</f>
        <v>12.170037709976004</v>
      </c>
      <c r="G48" s="12">
        <f t="shared" si="0"/>
        <v>75</v>
      </c>
      <c r="H48" s="11">
        <f>IF(C48&gt;4,(C48/population_estimate_2013!C43)*1000,"--")</f>
        <v>7.3225087551735113</v>
      </c>
      <c r="I48" s="11">
        <f>IF(D48&gt;4,(D48/population_estimate_2013!D43)*1000,"--")</f>
        <v>17.68694114179031</v>
      </c>
      <c r="J48" s="11">
        <f>IF(E48&gt;4,(E48/population_estimate_2013!E43)*1000,"--")</f>
        <v>18.018018018018019</v>
      </c>
      <c r="K48" s="11">
        <f>IF('Births_&amp;_Birth_Rate_Total'!BE43&gt;4,('Births_&amp;_Birth_Rate_Total'!BE43/PopCumulativeTotal!L42)*1000,"--")</f>
        <v>14.572106057339942</v>
      </c>
      <c r="L48" s="11">
        <f>IF('Births_&amp;_Birth_Rate_white'!AZ43&gt;4,('Births_&amp;_Birth_Rate_white'!AZ43/PopCumulativeWhite!L42)*1000,"--")</f>
        <v>9.3416475845621161</v>
      </c>
      <c r="M48" s="11">
        <f>IF('Births_&amp;_Birth_Rate_black'!AZ43&gt;4,('Births_&amp;_Birth_Rate_black'!AZ43/PopCumulativeBlack!L42)*1000,"--")</f>
        <v>19.724275803370841</v>
      </c>
      <c r="N48" s="11">
        <f>IF('Births_&amp;_Birth_Rate_hispanic'!AZ43&gt;4,('Births_&amp;_Birth_Rate_hispanic'!AZ43/PopCumlativeHisp!L42)*1000,"--")</f>
        <v>26.013986013986013</v>
      </c>
      <c r="O48" s="9">
        <f>'LBW births all race &amp; ethnicity'!AL43</f>
        <v>37</v>
      </c>
      <c r="P48" s="9">
        <f>'LBW births white'!AL43</f>
        <v>7</v>
      </c>
      <c r="Q48" s="9">
        <f>'LBW births black'!AL43</f>
        <v>29</v>
      </c>
      <c r="R48" s="9">
        <f>'LBW births hispanic'!AL43</f>
        <v>1</v>
      </c>
      <c r="S48" s="11">
        <f t="shared" si="1"/>
        <v>13.028169014084506</v>
      </c>
      <c r="T48" s="12">
        <f t="shared" si="2"/>
        <v>130</v>
      </c>
      <c r="U48" s="11">
        <f t="shared" si="3"/>
        <v>7.608695652173914</v>
      </c>
      <c r="V48" s="11">
        <f t="shared" si="4"/>
        <v>16.111111111111111</v>
      </c>
      <c r="W48" s="11" t="str">
        <f t="shared" si="5"/>
        <v>--</v>
      </c>
      <c r="X48" s="11">
        <f>('LBW births all race &amp; ethnicity'!AP43/'Births_&amp;_Birth_Rate_Total'!BE43)*100</f>
        <v>13.579881656804735</v>
      </c>
      <c r="Y48" s="11">
        <f>IF('LBW births white'!AP43&gt;4,('LBW births white'!AP43/'Births_&amp;_Birth_Rate_white'!AZ43)*100,"--")</f>
        <v>9.1603053435114496</v>
      </c>
      <c r="Z48" s="11">
        <f>IF('LBW births black'!AP43&gt;4,('LBW births black'!AP43/'Births_&amp;_Birth_Rate_black'!AZ43)*100,"--")</f>
        <v>17.160060210737583</v>
      </c>
      <c r="AA48" s="11">
        <f>IF('LBW births hispanic'!AP43&gt;4,('LBW births hispanic'!AP43/'Births_&amp;_Birth_Rate_hispanic'!AZ43)*100,"--")</f>
        <v>3.763440860215054</v>
      </c>
    </row>
    <row r="49" spans="1:27" x14ac:dyDescent="0.3">
      <c r="A49" t="s">
        <v>212</v>
      </c>
      <c r="B49" s="9">
        <f>'Births_&amp;_Birth_Rate_Total'!AU44</f>
        <v>151</v>
      </c>
      <c r="C49" s="9">
        <f>'Births_&amp;_Birth_Rate_white'!AU44</f>
        <v>145</v>
      </c>
      <c r="D49" s="9">
        <f>'Births_&amp;_Birth_Rate_black'!AU44</f>
        <v>0</v>
      </c>
      <c r="E49" s="9">
        <f>'Births_&amp;_Birth_Rate_hispanic'!AU44</f>
        <v>2</v>
      </c>
      <c r="F49" s="11">
        <f>IF(B49&gt;4,(B49/population_estimate_2013!B44)*1000,"--")</f>
        <v>9.1476343369479611</v>
      </c>
      <c r="G49" s="12">
        <f t="shared" si="0"/>
        <v>137</v>
      </c>
      <c r="H49" s="11">
        <f>IF(C49&gt;4,(C49/population_estimate_2013!C44)*1000,"--")</f>
        <v>9.1656131479140335</v>
      </c>
      <c r="I49" s="11" t="str">
        <f>IF(D49&gt;4,(D49/population_estimate_2013!D44)*1000,"--")</f>
        <v>--</v>
      </c>
      <c r="J49" s="11" t="str">
        <f>IF(E49&gt;4,(E49/population_estimate_2013!E44)*1000,"--")</f>
        <v>--</v>
      </c>
      <c r="K49" s="11">
        <f>IF('Births_&amp;_Birth_Rate_Total'!BE44&gt;4,('Births_&amp;_Birth_Rate_Total'!BE44/PopCumulativeTotal!L43)*1000,"--")</f>
        <v>10.186531007751938</v>
      </c>
      <c r="L49" s="11">
        <f>IF('Births_&amp;_Birth_Rate_white'!AZ44&gt;4,('Births_&amp;_Birth_Rate_white'!AZ44/PopCumulativeWhite!L43)*1000,"--")</f>
        <v>10.033087842886115</v>
      </c>
      <c r="M49" s="11">
        <f>IF('Births_&amp;_Birth_Rate_black'!AZ44&gt;4,('Births_&amp;_Birth_Rate_black'!AZ44/PopCumulativeBlack!L43)*1000,"--")</f>
        <v>5.9459459459459456</v>
      </c>
      <c r="N49" s="11">
        <f>IF('Births_&amp;_Birth_Rate_hispanic'!AZ44&gt;4,('Births_&amp;_Birth_Rate_hispanic'!AZ44/PopCumlativeHisp!L43)*1000,"--")</f>
        <v>8.5034013605442187</v>
      </c>
      <c r="O49" s="9">
        <f>'LBW births all race &amp; ethnicity'!AL44</f>
        <v>9</v>
      </c>
      <c r="P49" s="9">
        <f>'LBW births white'!AL44</f>
        <v>9</v>
      </c>
      <c r="Q49" s="9">
        <f>'LBW births black'!AL44</f>
        <v>0</v>
      </c>
      <c r="R49" s="9">
        <f>'LBW births hispanic'!AL44</f>
        <v>0</v>
      </c>
      <c r="S49" s="11">
        <f t="shared" si="1"/>
        <v>5.9602649006622519</v>
      </c>
      <c r="T49" s="12">
        <f t="shared" si="2"/>
        <v>9</v>
      </c>
      <c r="U49" s="11">
        <f t="shared" si="3"/>
        <v>6.2068965517241379</v>
      </c>
      <c r="V49" s="11" t="str">
        <f t="shared" si="4"/>
        <v>--</v>
      </c>
      <c r="W49" s="11" t="str">
        <f t="shared" si="5"/>
        <v>--</v>
      </c>
      <c r="X49" s="11">
        <f>('LBW births all race &amp; ethnicity'!AP44/'Births_&amp;_Birth_Rate_Total'!BE44)*100</f>
        <v>10.582639714625445</v>
      </c>
      <c r="Y49" s="11">
        <f>IF('LBW births white'!AP44&gt;4,('LBW births white'!AP44/'Births_&amp;_Birth_Rate_white'!AZ44)*100,"--")</f>
        <v>10.763454317897372</v>
      </c>
      <c r="Z49" s="11" t="str">
        <f>IF('LBW births black'!AP44&gt;4,('LBW births black'!AP44/'Births_&amp;_Birth_Rate_black'!AZ44)*100,"--")</f>
        <v>--</v>
      </c>
      <c r="AA49" s="11" t="str">
        <f>IF('LBW births hispanic'!AP44&gt;4,('LBW births hispanic'!AP44/'Births_&amp;_Birth_Rate_hispanic'!AZ44)*100,"--")</f>
        <v>--</v>
      </c>
    </row>
    <row r="50" spans="1:27" x14ac:dyDescent="0.3">
      <c r="A50" t="s">
        <v>213</v>
      </c>
      <c r="B50" s="9">
        <f>'Births_&amp;_Birth_Rate_Total'!AU45</f>
        <v>225</v>
      </c>
      <c r="C50" s="9">
        <f>'Births_&amp;_Birth_Rate_white'!AU45</f>
        <v>214</v>
      </c>
      <c r="D50" s="9">
        <f>'Births_&amp;_Birth_Rate_black'!AU45</f>
        <v>2</v>
      </c>
      <c r="E50" s="9">
        <f>'Births_&amp;_Birth_Rate_hispanic'!AU45</f>
        <v>18</v>
      </c>
      <c r="F50" s="11">
        <f>IF(B50&gt;4,(B50/population_estimate_2013!B45)*1000,"--")</f>
        <v>9.9180111081724398</v>
      </c>
      <c r="G50" s="12">
        <f t="shared" si="0"/>
        <v>127</v>
      </c>
      <c r="H50" s="11">
        <f>IF(C50&gt;4,(C50/population_estimate_2013!C45)*1000,"--")</f>
        <v>9.7716894977168955</v>
      </c>
      <c r="I50" s="11" t="str">
        <f>IF(D50&gt;4,(D50/population_estimate_2013!D45)*1000,"--")</f>
        <v>--</v>
      </c>
      <c r="J50" s="11">
        <f>IF(E50&gt;4,(E50/population_estimate_2013!E45)*1000,"--")</f>
        <v>19.417475728155338</v>
      </c>
      <c r="K50" s="11">
        <f>IF('Births_&amp;_Birth_Rate_Total'!BE45&gt;4,('Births_&amp;_Birth_Rate_Total'!BE45/PopCumulativeTotal!L44)*1000,"--")</f>
        <v>11.241395376456561</v>
      </c>
      <c r="L50" s="11">
        <f>IF('Births_&amp;_Birth_Rate_white'!AZ45&gt;4,('Births_&amp;_Birth_Rate_white'!AZ45/PopCumulativeWhite!L44)*1000,"--")</f>
        <v>10.584926725173471</v>
      </c>
      <c r="M50" s="11">
        <f>IF('Births_&amp;_Birth_Rate_black'!AZ45&gt;4,('Births_&amp;_Birth_Rate_black'!AZ45/PopCumulativeBlack!L44)*1000,"--")</f>
        <v>8.3493898522800265</v>
      </c>
      <c r="N50" s="11">
        <f>IF('Births_&amp;_Birth_Rate_hispanic'!AZ45&gt;4,('Births_&amp;_Birth_Rate_hispanic'!AZ45/PopCumlativeHisp!L44)*1000,"--")</f>
        <v>20.520162252445719</v>
      </c>
      <c r="O50" s="9">
        <f>'LBW births all race &amp; ethnicity'!AL45</f>
        <v>16</v>
      </c>
      <c r="P50" s="9">
        <f>'LBW births white'!AL45</f>
        <v>15</v>
      </c>
      <c r="Q50" s="9">
        <f>'LBW births black'!AL45</f>
        <v>0</v>
      </c>
      <c r="R50" s="9">
        <f>'LBW births hispanic'!AL45</f>
        <v>0</v>
      </c>
      <c r="S50" s="11">
        <f t="shared" si="1"/>
        <v>7.1111111111111107</v>
      </c>
      <c r="T50" s="12">
        <f t="shared" si="2"/>
        <v>19</v>
      </c>
      <c r="U50" s="11">
        <f t="shared" si="3"/>
        <v>7.009345794392523</v>
      </c>
      <c r="V50" s="11" t="str">
        <f t="shared" si="4"/>
        <v>--</v>
      </c>
      <c r="W50" s="11" t="str">
        <f t="shared" si="5"/>
        <v>--</v>
      </c>
      <c r="X50" s="11">
        <f>('LBW births all race &amp; ethnicity'!AP45/'Births_&amp;_Birth_Rate_Total'!BE45)*100</f>
        <v>6.9483949613978053</v>
      </c>
      <c r="Y50" s="11">
        <f>IF('LBW births white'!AP45&gt;4,('LBW births white'!AP45/'Births_&amp;_Birth_Rate_white'!AZ45)*100,"--")</f>
        <v>7.1651090342679122</v>
      </c>
      <c r="Z50" s="11" t="str">
        <f>IF('LBW births black'!AP45&gt;4,('LBW births black'!AP45/'Births_&amp;_Birth_Rate_black'!AZ45)*100,"--")</f>
        <v>--</v>
      </c>
      <c r="AA50" s="11">
        <f>IF('LBW births hispanic'!AP45&gt;4,('LBW births hispanic'!AP45/'Births_&amp;_Birth_Rate_hispanic'!AZ45)*100,"--")</f>
        <v>5.2325581395348841</v>
      </c>
    </row>
    <row r="51" spans="1:27" x14ac:dyDescent="0.3">
      <c r="A51" t="s">
        <v>214</v>
      </c>
      <c r="B51" s="9">
        <f>'Births_&amp;_Birth_Rate_Total'!AU46</f>
        <v>342</v>
      </c>
      <c r="C51" s="9">
        <f>'Births_&amp;_Birth_Rate_white'!AU46</f>
        <v>158</v>
      </c>
      <c r="D51" s="9">
        <f>'Births_&amp;_Birth_Rate_black'!AU46</f>
        <v>174</v>
      </c>
      <c r="E51" s="9">
        <f>'Births_&amp;_Birth_Rate_hispanic'!AU46</f>
        <v>13</v>
      </c>
      <c r="F51" s="11">
        <f>IF(B51&gt;4,(B51/population_estimate_2013!B46)*1000,"--")</f>
        <v>12.500456888044154</v>
      </c>
      <c r="G51" s="12">
        <f t="shared" si="0"/>
        <v>69</v>
      </c>
      <c r="H51" s="11">
        <f>IF(C51&gt;4,(C51/population_estimate_2013!C46)*1000,"--")</f>
        <v>10.327472383815936</v>
      </c>
      <c r="I51" s="11">
        <f>IF(D51&gt;4,(D51/population_estimate_2013!D46)*1000,"--")</f>
        <v>15.34526854219949</v>
      </c>
      <c r="J51" s="11">
        <f>IF(E51&gt;4,(E51/population_estimate_2013!E46)*1000,"--")</f>
        <v>8.502289077828646</v>
      </c>
      <c r="K51" s="11">
        <f>IF('Births_&amp;_Birth_Rate_Total'!BE46&gt;4,('Births_&amp;_Birth_Rate_Total'!BE46/PopCumulativeTotal!L45)*1000,"--")</f>
        <v>14.399115900784421</v>
      </c>
      <c r="L51" s="11">
        <f>IF('Births_&amp;_Birth_Rate_white'!AZ46&gt;4,('Births_&amp;_Birth_Rate_white'!AZ46/PopCumulativeWhite!L45)*1000,"--")</f>
        <v>11.852504999776368</v>
      </c>
      <c r="M51" s="11">
        <f>IF('Births_&amp;_Birth_Rate_black'!AZ46&gt;4,('Births_&amp;_Birth_Rate_black'!AZ46/PopCumulativeBlack!L45)*1000,"--")</f>
        <v>16.607365081590803</v>
      </c>
      <c r="N51" s="11">
        <f>IF('Births_&amp;_Birth_Rate_hispanic'!AZ46&gt;4,('Births_&amp;_Birth_Rate_hispanic'!AZ46/PopCumlativeHisp!L45)*1000,"--")</f>
        <v>21.757862990090477</v>
      </c>
      <c r="O51" s="9">
        <f>'LBW births all race &amp; ethnicity'!AL46</f>
        <v>38</v>
      </c>
      <c r="P51" s="9">
        <f>'LBW births white'!AL46</f>
        <v>10</v>
      </c>
      <c r="Q51" s="9">
        <f>'LBW births black'!AL46</f>
        <v>27</v>
      </c>
      <c r="R51" s="9">
        <f>'LBW births hispanic'!AL46</f>
        <v>2</v>
      </c>
      <c r="S51" s="11">
        <f t="shared" si="1"/>
        <v>11.111111111111111</v>
      </c>
      <c r="T51" s="12">
        <f t="shared" si="2"/>
        <v>102</v>
      </c>
      <c r="U51" s="11">
        <f t="shared" si="3"/>
        <v>6.3291139240506329</v>
      </c>
      <c r="V51" s="11">
        <f t="shared" si="4"/>
        <v>15.517241379310345</v>
      </c>
      <c r="W51" s="11" t="str">
        <f t="shared" si="5"/>
        <v>--</v>
      </c>
      <c r="X51" s="11">
        <f>('LBW births all race &amp; ethnicity'!AP46/'Births_&amp;_Birth_Rate_Total'!BE46)*100</f>
        <v>11.236518685728617</v>
      </c>
      <c r="Y51" s="11">
        <f>IF('LBW births white'!AP46&gt;4,('LBW births white'!AP46/'Births_&amp;_Birth_Rate_white'!AZ46)*100,"--")</f>
        <v>7.6549865229110514</v>
      </c>
      <c r="Z51" s="11">
        <f>IF('LBW births black'!AP46&gt;4,('LBW births black'!AP46/'Births_&amp;_Birth_Rate_black'!AZ46)*100,"--")</f>
        <v>15.250659630606862</v>
      </c>
      <c r="AA51" s="11">
        <f>IF('LBW births hispanic'!AP46&gt;4,('LBW births hispanic'!AP46/'Births_&amp;_Birth_Rate_hispanic'!AZ46)*100,"--")</f>
        <v>4.2904290429042904</v>
      </c>
    </row>
    <row r="52" spans="1:27" x14ac:dyDescent="0.3">
      <c r="A52" t="s">
        <v>215</v>
      </c>
      <c r="B52" s="9">
        <f>'Births_&amp;_Birth_Rate_Total'!AU47</f>
        <v>10943</v>
      </c>
      <c r="C52" s="9">
        <f>'Births_&amp;_Birth_Rate_white'!AU47</f>
        <v>3001</v>
      </c>
      <c r="D52" s="9">
        <f>'Births_&amp;_Birth_Rate_black'!AU47</f>
        <v>5266</v>
      </c>
      <c r="E52" s="9">
        <f>'Births_&amp;_Birth_Rate_hispanic'!AU47</f>
        <v>1577</v>
      </c>
      <c r="F52" s="11">
        <f>IF(B52&gt;4,(B52/population_estimate_2013!B47)*1000,"--")</f>
        <v>15.340510836347324</v>
      </c>
      <c r="G52" s="12">
        <f t="shared" si="0"/>
        <v>9</v>
      </c>
      <c r="H52" s="11">
        <f>IF(C52&gt;4,(C52/population_estimate_2013!C47)*1000,"--")</f>
        <v>11.362818857508511</v>
      </c>
      <c r="I52" s="11">
        <f>IF(D52&gt;4,(D52/population_estimate_2013!D47)*1000,"--")</f>
        <v>13.476233615346425</v>
      </c>
      <c r="J52" s="11">
        <f>IF(E52&gt;4,(E52/population_estimate_2013!E47)*1000,"--")</f>
        <v>24.216830466830469</v>
      </c>
      <c r="K52" s="11">
        <f>IF('Births_&amp;_Birth_Rate_Total'!BE47&gt;4,('Births_&amp;_Birth_Rate_Total'!BE47/PopCumulativeTotal!L46)*1000,"--")</f>
        <v>16.273642556370863</v>
      </c>
      <c r="L52" s="11">
        <f>IF('Births_&amp;_Birth_Rate_white'!AZ47&gt;4,('Births_&amp;_Birth_Rate_white'!AZ47/PopCumulativeWhite!L46)*1000,"--")</f>
        <v>12.610474521043548</v>
      </c>
      <c r="M52" s="11">
        <f>IF('Births_&amp;_Birth_Rate_black'!AZ47&gt;4,('Births_&amp;_Birth_Rate_black'!AZ47/PopCumulativeBlack!L46)*1000,"--")</f>
        <v>14.813551501365687</v>
      </c>
      <c r="N52" s="11">
        <f>IF('Births_&amp;_Birth_Rate_hispanic'!AZ47&gt;4,('Births_&amp;_Birth_Rate_hispanic'!AZ47/PopCumlativeHisp!L46)*1000,"--")</f>
        <v>28.37684271573783</v>
      </c>
      <c r="O52" s="9">
        <f>'LBW births all race &amp; ethnicity'!AL47</f>
        <v>1074</v>
      </c>
      <c r="P52" s="9">
        <f>'LBW births white'!AL47</f>
        <v>164</v>
      </c>
      <c r="Q52" s="9">
        <f>'LBW births black'!AL47</f>
        <v>697</v>
      </c>
      <c r="R52" s="9">
        <f>'LBW births hispanic'!AL47</f>
        <v>122</v>
      </c>
      <c r="S52" s="11">
        <f t="shared" si="1"/>
        <v>9.8144932833775016</v>
      </c>
      <c r="T52" s="12">
        <f t="shared" si="2"/>
        <v>80</v>
      </c>
      <c r="U52" s="11">
        <f t="shared" si="3"/>
        <v>5.4648450516494504</v>
      </c>
      <c r="V52" s="11">
        <f t="shared" si="4"/>
        <v>13.235852639574631</v>
      </c>
      <c r="W52" s="11">
        <f t="shared" si="5"/>
        <v>7.7362079898541536</v>
      </c>
      <c r="X52" s="11">
        <f>('LBW births all race &amp; ethnicity'!AP47/'Births_&amp;_Birth_Rate_Total'!BE47)*100</f>
        <v>10.246032308346322</v>
      </c>
      <c r="Y52" s="11">
        <f>IF('LBW births white'!AP47&gt;4,('LBW births white'!AP47/'Births_&amp;_Birth_Rate_white'!AZ47)*100,"--")</f>
        <v>7.0283524904214563</v>
      </c>
      <c r="Z52" s="11">
        <f>IF('LBW births black'!AP47&gt;4,('LBW births black'!AP47/'Births_&amp;_Birth_Rate_black'!AZ47)*100,"--")</f>
        <v>13.257522248905213</v>
      </c>
      <c r="AA52" s="11">
        <f>IF('LBW births hispanic'!AP47&gt;4,('LBW births hispanic'!AP47/'Births_&amp;_Birth_Rate_hispanic'!AZ47)*100,"--")</f>
        <v>6.2803800265134786</v>
      </c>
    </row>
    <row r="53" spans="1:27" x14ac:dyDescent="0.3">
      <c r="A53" t="s">
        <v>216</v>
      </c>
      <c r="B53" s="9">
        <f>'Births_&amp;_Birth_Rate_Total'!AU48</f>
        <v>228</v>
      </c>
      <c r="C53" s="9">
        <f>'Births_&amp;_Birth_Rate_white'!AU48</f>
        <v>137</v>
      </c>
      <c r="D53" s="9">
        <f>'Births_&amp;_Birth_Rate_black'!AU48</f>
        <v>84</v>
      </c>
      <c r="E53" s="9">
        <f>'Births_&amp;_Birth_Rate_hispanic'!AU48</f>
        <v>7</v>
      </c>
      <c r="F53" s="11">
        <f>IF(B53&gt;4,(B53/population_estimate_2013!B48)*1000,"--")</f>
        <v>10.744074266057206</v>
      </c>
      <c r="G53" s="12">
        <f t="shared" si="0"/>
        <v>114</v>
      </c>
      <c r="H53" s="11">
        <f>IF(C53&gt;4,(C53/population_estimate_2013!C48)*1000,"--")</f>
        <v>9.4763782250812749</v>
      </c>
      <c r="I53" s="11">
        <f>IF(D53&gt;4,(D53/population_estimate_2013!D48)*1000,"--")</f>
        <v>13.255483667350481</v>
      </c>
      <c r="J53" s="11">
        <f>IF(E53&gt;4,(E53/population_estimate_2013!E48)*1000,"--")</f>
        <v>9.2592592592592595</v>
      </c>
      <c r="K53" s="11">
        <f>IF('Births_&amp;_Birth_Rate_Total'!BE48&gt;4,('Births_&amp;_Birth_Rate_Total'!BE48/PopCumulativeTotal!L47)*1000,"--")</f>
        <v>12.470537416307481</v>
      </c>
      <c r="L53" s="11">
        <f>IF('Births_&amp;_Birth_Rate_white'!AZ48&gt;4,('Births_&amp;_Birth_Rate_white'!AZ48/PopCumulativeWhite!L47)*1000,"--")</f>
        <v>11.565707676738471</v>
      </c>
      <c r="M53" s="11">
        <f>IF('Births_&amp;_Birth_Rate_black'!AZ48&gt;4,('Births_&amp;_Birth_Rate_black'!AZ48/PopCumulativeBlack!L47)*1000,"--")</f>
        <v>13.621932719225537</v>
      </c>
      <c r="N53" s="11">
        <f>IF('Births_&amp;_Birth_Rate_hispanic'!AZ48&gt;4,('Births_&amp;_Birth_Rate_hispanic'!AZ48/PopCumlativeHisp!L47)*1000,"--")</f>
        <v>17.067833698030633</v>
      </c>
      <c r="O53" s="9">
        <f>'LBW births all race &amp; ethnicity'!AL48</f>
        <v>23</v>
      </c>
      <c r="P53" s="9">
        <f>'LBW births white'!AL48</f>
        <v>14</v>
      </c>
      <c r="Q53" s="9">
        <f>'LBW births black'!AL48</f>
        <v>8</v>
      </c>
      <c r="R53" s="9">
        <f>'LBW births hispanic'!AL48</f>
        <v>0</v>
      </c>
      <c r="S53" s="11">
        <f t="shared" si="1"/>
        <v>10.087719298245613</v>
      </c>
      <c r="T53" s="12">
        <f t="shared" si="2"/>
        <v>86</v>
      </c>
      <c r="U53" s="11">
        <f t="shared" si="3"/>
        <v>10.218978102189782</v>
      </c>
      <c r="V53" s="11">
        <f t="shared" si="4"/>
        <v>9.5238095238095237</v>
      </c>
      <c r="W53" s="11" t="str">
        <f t="shared" si="5"/>
        <v>--</v>
      </c>
      <c r="X53" s="11">
        <f>('LBW births all race &amp; ethnicity'!AP48/'Births_&amp;_Birth_Rate_Total'!BE48)*100</f>
        <v>10.918674698795181</v>
      </c>
      <c r="Y53" s="11">
        <f>IF('LBW births white'!AP48&gt;4,('LBW births white'!AP48/'Births_&amp;_Birth_Rate_white'!AZ48)*100,"--")</f>
        <v>8.6904761904761898</v>
      </c>
      <c r="Z53" s="11">
        <f>IF('LBW births black'!AP48&gt;4,('LBW births black'!AP48/'Births_&amp;_Birth_Rate_black'!AZ48)*100,"--")</f>
        <v>15.269804822043628</v>
      </c>
      <c r="AA53" s="11">
        <f>IF('LBW births hispanic'!AP48&gt;4,('LBW births hispanic'!AP48/'Births_&amp;_Birth_Rate_hispanic'!AZ48)*100,"--")</f>
        <v>10.256410256410255</v>
      </c>
    </row>
    <row r="54" spans="1:27" x14ac:dyDescent="0.3">
      <c r="A54" t="s">
        <v>217</v>
      </c>
      <c r="B54" s="9">
        <f>'Births_&amp;_Birth_Rate_Total'!AU49</f>
        <v>94</v>
      </c>
      <c r="C54" s="9">
        <f>'Births_&amp;_Birth_Rate_white'!AU49</f>
        <v>38</v>
      </c>
      <c r="D54" s="9">
        <f>'Births_&amp;_Birth_Rate_black'!AU49</f>
        <v>46</v>
      </c>
      <c r="E54" s="9">
        <f>'Births_&amp;_Birth_Rate_hispanic'!AU49</f>
        <v>12</v>
      </c>
      <c r="F54" s="11">
        <f>IF(B54&gt;4,(B54/population_estimate_2013!B49)*1000,"--")</f>
        <v>6.5715883668903805</v>
      </c>
      <c r="G54" s="12">
        <f t="shared" si="0"/>
        <v>157</v>
      </c>
      <c r="H54" s="11">
        <f>IF(C54&gt;4,(C54/population_estimate_2013!C49)*1000,"--")</f>
        <v>5.5072463768115947</v>
      </c>
      <c r="I54" s="11">
        <f>IF(D54&gt;4,(D54/population_estimate_2013!D49)*1000,"--")</f>
        <v>6.4470918009810791</v>
      </c>
      <c r="J54" s="11">
        <f>IF(E54&gt;4,(E54/population_estimate_2013!E49)*1000,"--")</f>
        <v>12.282497441146365</v>
      </c>
      <c r="K54" s="11">
        <f>IF('Births_&amp;_Birth_Rate_Total'!BE49&gt;4,('Births_&amp;_Birth_Rate_Total'!BE49/PopCumulativeTotal!L48)*1000,"--")</f>
        <v>10.098237910262906</v>
      </c>
      <c r="L54" s="11">
        <f>IF('Births_&amp;_Birth_Rate_white'!AZ49&gt;4,('Births_&amp;_Birth_Rate_white'!AZ49/PopCumulativeWhite!L48)*1000,"--")</f>
        <v>7.8760753313182992</v>
      </c>
      <c r="M54" s="11">
        <f>IF('Births_&amp;_Birth_Rate_black'!AZ49&gt;4,('Births_&amp;_Birth_Rate_black'!AZ49/PopCumulativeBlack!L48)*1000,"--")</f>
        <v>9.9550191063043751</v>
      </c>
      <c r="N54" s="11">
        <f>IF('Births_&amp;_Birth_Rate_hispanic'!AZ49&gt;4,('Births_&amp;_Birth_Rate_hispanic'!AZ49/PopCumlativeHisp!L48)*1000,"--")</f>
        <v>22.663877266387725</v>
      </c>
      <c r="O54" s="9">
        <f>'LBW births all race &amp; ethnicity'!AL49</f>
        <v>15</v>
      </c>
      <c r="P54" s="9">
        <f>'LBW births white'!AL49</f>
        <v>8</v>
      </c>
      <c r="Q54" s="9">
        <f>'LBW births black'!AL49</f>
        <v>7</v>
      </c>
      <c r="R54" s="9">
        <f>'LBW births hispanic'!AL49</f>
        <v>1</v>
      </c>
      <c r="S54" s="11">
        <f t="shared" si="1"/>
        <v>15.957446808510639</v>
      </c>
      <c r="T54" s="12">
        <f t="shared" si="2"/>
        <v>147</v>
      </c>
      <c r="U54" s="11">
        <f t="shared" si="3"/>
        <v>21.052631578947366</v>
      </c>
      <c r="V54" s="11">
        <f t="shared" si="4"/>
        <v>15.217391304347828</v>
      </c>
      <c r="W54" s="11" t="str">
        <f t="shared" si="5"/>
        <v>--</v>
      </c>
      <c r="X54" s="11">
        <f>('LBW births all race &amp; ethnicity'!AP49/'Births_&amp;_Birth_Rate_Total'!BE49)*100</f>
        <v>11.91637630662021</v>
      </c>
      <c r="Y54" s="11">
        <f>IF('LBW births white'!AP49&gt;4,('LBW births white'!AP49/'Births_&amp;_Birth_Rate_white'!AZ49)*100,"--")</f>
        <v>8.3025830258302591</v>
      </c>
      <c r="Z54" s="11">
        <f>IF('LBW births black'!AP49&gt;4,('LBW births black'!AP49/'Births_&amp;_Birth_Rate_black'!AZ49)*100,"--")</f>
        <v>16.430594900849862</v>
      </c>
      <c r="AA54" s="11">
        <f>IF('LBW births hispanic'!AP49&gt;4,('LBW births hispanic'!AP49/'Births_&amp;_Birth_Rate_hispanic'!AZ49)*100,"--")</f>
        <v>8.7179487179487172</v>
      </c>
    </row>
    <row r="55" spans="1:27" x14ac:dyDescent="0.3">
      <c r="A55" t="s">
        <v>218</v>
      </c>
      <c r="B55" s="9">
        <f>'Births_&amp;_Birth_Rate_Total'!AU50</f>
        <v>1272</v>
      </c>
      <c r="C55" s="9">
        <f>'Births_&amp;_Birth_Rate_white'!AU50</f>
        <v>233</v>
      </c>
      <c r="D55" s="9">
        <f>'Births_&amp;_Birth_Rate_black'!AU50</f>
        <v>980</v>
      </c>
      <c r="E55" s="9">
        <f>'Births_&amp;_Birth_Rate_hispanic'!AU50</f>
        <v>39</v>
      </c>
      <c r="F55" s="11">
        <f>IF(B55&gt;4,(B55/population_estimate_2013!B50)*1000,"--")</f>
        <v>13.681980014843658</v>
      </c>
      <c r="G55" s="12">
        <f t="shared" si="0"/>
        <v>29</v>
      </c>
      <c r="H55" s="11">
        <f>IF(C55&gt;4,(C55/population_estimate_2013!C50)*1000,"--")</f>
        <v>8.5357365278235697</v>
      </c>
      <c r="I55" s="11">
        <f>IF(D55&gt;4,(D55/population_estimate_2013!D50)*1000,"--")</f>
        <v>15.502159229321226</v>
      </c>
      <c r="J55" s="11">
        <f>IF(E55&gt;4,(E55/population_estimate_2013!E50)*1000,"--")</f>
        <v>16.659547202050405</v>
      </c>
      <c r="K55" s="11">
        <f>IF('Births_&amp;_Birth_Rate_Total'!BE50&gt;4,('Births_&amp;_Birth_Rate_Total'!BE50/PopCumulativeTotal!L49)*1000,"--")</f>
        <v>16.186349529592512</v>
      </c>
      <c r="L55" s="11">
        <f>IF('Births_&amp;_Birth_Rate_white'!AZ50&gt;4,('Births_&amp;_Birth_Rate_white'!AZ50/PopCumulativeWhite!L49)*1000,"--")</f>
        <v>11.122417828431871</v>
      </c>
      <c r="M55" s="11">
        <f>IF('Births_&amp;_Birth_Rate_black'!AZ50&gt;4,('Births_&amp;_Birth_Rate_black'!AZ50/PopCumulativeBlack!L49)*1000,"--")</f>
        <v>17.811427986278222</v>
      </c>
      <c r="N55" s="11">
        <f>IF('Births_&amp;_Birth_Rate_hispanic'!AZ50&gt;4,('Births_&amp;_Birth_Rate_hispanic'!AZ50/PopCumlativeHisp!L49)*1000,"--")</f>
        <v>28.563427611313358</v>
      </c>
      <c r="O55" s="9">
        <f>'LBW births all race &amp; ethnicity'!AL50</f>
        <v>179</v>
      </c>
      <c r="P55" s="9">
        <f>'LBW births white'!AL50</f>
        <v>11</v>
      </c>
      <c r="Q55" s="9">
        <f>'LBW births black'!AL50</f>
        <v>163</v>
      </c>
      <c r="R55" s="9">
        <f>'LBW births hispanic'!AL50</f>
        <v>5</v>
      </c>
      <c r="S55" s="11">
        <f t="shared" si="1"/>
        <v>14.072327044025156</v>
      </c>
      <c r="T55" s="12">
        <f t="shared" si="2"/>
        <v>138</v>
      </c>
      <c r="U55" s="11">
        <f t="shared" si="3"/>
        <v>4.7210300429184553</v>
      </c>
      <c r="V55" s="11">
        <f t="shared" si="4"/>
        <v>16.632653061224488</v>
      </c>
      <c r="W55" s="11">
        <f t="shared" si="5"/>
        <v>12.820512820512819</v>
      </c>
      <c r="X55" s="11">
        <f>('LBW births all race &amp; ethnicity'!AP50/'Births_&amp;_Birth_Rate_Total'!BE50)*100</f>
        <v>13.31584125942932</v>
      </c>
      <c r="Y55" s="11">
        <f>IF('LBW births white'!AP50&gt;4,('LBW births white'!AP50/'Births_&amp;_Birth_Rate_white'!AZ50)*100,"--")</f>
        <v>8.5696858798414155</v>
      </c>
      <c r="Z55" s="11">
        <f>IF('LBW births black'!AP50&gt;4,('LBW births black'!AP50/'Births_&amp;_Birth_Rate_black'!AZ50)*100,"--")</f>
        <v>15.109593963348905</v>
      </c>
      <c r="AA55" s="11">
        <f>IF('LBW births hispanic'!AP50&gt;4,('LBW births hispanic'!AP50/'Births_&amp;_Birth_Rate_hispanic'!AZ50)*100,"--")</f>
        <v>8.6601307189542478</v>
      </c>
    </row>
    <row r="56" spans="1:27" x14ac:dyDescent="0.3">
      <c r="A56" t="s">
        <v>219</v>
      </c>
      <c r="B56" s="9">
        <f>'Births_&amp;_Birth_Rate_Total'!AU51</f>
        <v>1647</v>
      </c>
      <c r="C56" s="9">
        <f>'Births_&amp;_Birth_Rate_white'!AU51</f>
        <v>764</v>
      </c>
      <c r="D56" s="9">
        <f>'Births_&amp;_Birth_Rate_black'!AU51</f>
        <v>728</v>
      </c>
      <c r="E56" s="9">
        <f>'Births_&amp;_Birth_Rate_hispanic'!AU51</f>
        <v>205</v>
      </c>
      <c r="F56" s="11">
        <f>IF(B56&gt;4,(B56/population_estimate_2013!B51)*1000,"--")</f>
        <v>12.076639365298178</v>
      </c>
      <c r="G56" s="12">
        <f t="shared" si="0"/>
        <v>77</v>
      </c>
      <c r="H56" s="11">
        <f>IF(C56&gt;4,(C56/population_estimate_2013!C51)*1000,"--")</f>
        <v>10.564743625200508</v>
      </c>
      <c r="I56" s="11">
        <f>IF(D56&gt;4,(D56/population_estimate_2013!D51)*1000,"--")</f>
        <v>12.574922702226521</v>
      </c>
      <c r="J56" s="11">
        <f>IF(E56&gt;4,(E56/population_estimate_2013!E51)*1000,"--")</f>
        <v>16.939348867955712</v>
      </c>
      <c r="K56" s="11">
        <f>IF('Births_&amp;_Birth_Rate_Total'!BE51&gt;4,('Births_&amp;_Birth_Rate_Total'!BE51/PopCumulativeTotal!L50)*1000,"--")</f>
        <v>14.222661574640783</v>
      </c>
      <c r="L56" s="11">
        <f>IF('Births_&amp;_Birth_Rate_white'!AZ51&gt;4,('Births_&amp;_Birth_Rate_white'!AZ51/PopCumulativeWhite!L50)*1000,"--")</f>
        <v>11.862690476093649</v>
      </c>
      <c r="M56" s="11">
        <f>IF('Births_&amp;_Birth_Rate_black'!AZ51&gt;4,('Births_&amp;_Birth_Rate_black'!AZ51/PopCumulativeBlack!L50)*1000,"--")</f>
        <v>14.672225917830785</v>
      </c>
      <c r="N56" s="11">
        <f>IF('Births_&amp;_Birth_Rate_hispanic'!AZ51&gt;4,('Births_&amp;_Birth_Rate_hispanic'!AZ51/PopCumlativeHisp!L50)*1000,"--")</f>
        <v>24.30497752621941</v>
      </c>
      <c r="O56" s="9">
        <f>'LBW births all race &amp; ethnicity'!AL51</f>
        <v>146</v>
      </c>
      <c r="P56" s="9">
        <f>'LBW births white'!AL51</f>
        <v>51</v>
      </c>
      <c r="Q56" s="9">
        <f>'LBW births black'!AL51</f>
        <v>88</v>
      </c>
      <c r="R56" s="9">
        <f>'LBW births hispanic'!AL51</f>
        <v>9</v>
      </c>
      <c r="S56" s="11">
        <f t="shared" si="1"/>
        <v>8.8646023072252582</v>
      </c>
      <c r="T56" s="12">
        <f t="shared" si="2"/>
        <v>59</v>
      </c>
      <c r="U56" s="11">
        <f t="shared" si="3"/>
        <v>6.6753926701570681</v>
      </c>
      <c r="V56" s="11">
        <f t="shared" si="4"/>
        <v>12.087912087912088</v>
      </c>
      <c r="W56" s="11">
        <f t="shared" si="5"/>
        <v>4.3902439024390238</v>
      </c>
      <c r="X56" s="11">
        <f>('LBW births all race &amp; ethnicity'!AP51/'Births_&amp;_Birth_Rate_Total'!BE51)*100</f>
        <v>9.3668549087749788</v>
      </c>
      <c r="Y56" s="11">
        <f>IF('LBW births white'!AP51&gt;4,('LBW births white'!AP51/'Births_&amp;_Birth_Rate_white'!AZ51)*100,"--")</f>
        <v>7.4277225459947429</v>
      </c>
      <c r="Z56" s="11">
        <f>IF('LBW births black'!AP51&gt;4,('LBW births black'!AP51/'Births_&amp;_Birth_Rate_black'!AZ51)*100,"--")</f>
        <v>11.928214815814329</v>
      </c>
      <c r="AA56" s="11">
        <f>IF('LBW births hispanic'!AP51&gt;4,('LBW births hispanic'!AP51/'Births_&amp;_Birth_Rate_hispanic'!AZ51)*100,"--")</f>
        <v>6.7687348912167611</v>
      </c>
    </row>
    <row r="57" spans="1:27" x14ac:dyDescent="0.3">
      <c r="A57" t="s">
        <v>220</v>
      </c>
      <c r="B57" s="9">
        <f>'Births_&amp;_Birth_Rate_Total'!AU52</f>
        <v>124</v>
      </c>
      <c r="C57" s="9">
        <f>'Births_&amp;_Birth_Rate_white'!AU52</f>
        <v>30</v>
      </c>
      <c r="D57" s="9">
        <f>'Births_&amp;_Birth_Rate_black'!AU52</f>
        <v>89</v>
      </c>
      <c r="E57" s="9">
        <f>'Births_&amp;_Birth_Rate_hispanic'!AU52</f>
        <v>4</v>
      </c>
      <c r="F57" s="11">
        <f>IF(B57&gt;4,(B57/population_estimate_2013!B52)*1000,"--")</f>
        <v>11.762473913868336</v>
      </c>
      <c r="G57" s="12">
        <f t="shared" si="0"/>
        <v>87</v>
      </c>
      <c r="H57" s="11">
        <f>IF(C57&gt;4,(C57/population_estimate_2013!C52)*1000,"--")</f>
        <v>5.8468134866497765</v>
      </c>
      <c r="I57" s="11">
        <f>IF(D57&gt;4,(D57/population_estimate_2013!D52)*1000,"--")</f>
        <v>17.043278437380316</v>
      </c>
      <c r="J57" s="11" t="str">
        <f>IF(E57&gt;4,(E57/population_estimate_2013!E52)*1000,"--")</f>
        <v>--</v>
      </c>
      <c r="K57" s="11">
        <f>IF('Births_&amp;_Birth_Rate_Total'!BE52&gt;4,('Births_&amp;_Birth_Rate_Total'!BE52/PopCumulativeTotal!L51)*1000,"--")</f>
        <v>14.830623428767792</v>
      </c>
      <c r="L57" s="11">
        <f>IF('Births_&amp;_Birth_Rate_white'!AZ52&gt;4,('Births_&amp;_Birth_Rate_white'!AZ52/PopCumulativeWhite!L51)*1000,"--")</f>
        <v>8.4689225751454735</v>
      </c>
      <c r="M57" s="11">
        <f>IF('Births_&amp;_Birth_Rate_black'!AZ52&gt;4,('Births_&amp;_Birth_Rate_black'!AZ52/PopCumulativeBlack!L51)*1000,"--")</f>
        <v>19.226571594877765</v>
      </c>
      <c r="N57" s="11">
        <f>IF('Births_&amp;_Birth_Rate_hispanic'!AZ52&gt;4,('Births_&amp;_Birth_Rate_hispanic'!AZ52/PopCumlativeHisp!L51)*1000,"--")</f>
        <v>26.229508196721312</v>
      </c>
      <c r="O57" s="9">
        <f>'LBW births all race &amp; ethnicity'!AL52</f>
        <v>17</v>
      </c>
      <c r="P57" s="9">
        <f>'LBW births white'!AL52</f>
        <v>1</v>
      </c>
      <c r="Q57" s="9">
        <f>'LBW births black'!AL52</f>
        <v>16</v>
      </c>
      <c r="R57" s="9">
        <f>'LBW births hispanic'!AL52</f>
        <v>2</v>
      </c>
      <c r="S57" s="11">
        <f t="shared" si="1"/>
        <v>13.709677419354838</v>
      </c>
      <c r="T57" s="12">
        <f t="shared" si="2"/>
        <v>134</v>
      </c>
      <c r="U57" s="11" t="str">
        <f t="shared" si="3"/>
        <v>--</v>
      </c>
      <c r="V57" s="11">
        <f t="shared" si="4"/>
        <v>17.977528089887642</v>
      </c>
      <c r="W57" s="11" t="str">
        <f t="shared" si="5"/>
        <v>--</v>
      </c>
      <c r="X57" s="11">
        <f>('LBW births all race &amp; ethnicity'!AP52/'Births_&amp;_Birth_Rate_Total'!BE52)*100</f>
        <v>13.475609756097562</v>
      </c>
      <c r="Y57" s="11">
        <f>IF('LBW births white'!AP52&gt;4,('LBW births white'!AP52/'Births_&amp;_Birth_Rate_white'!AZ52)*100,"--")</f>
        <v>7.4398249452954053</v>
      </c>
      <c r="Z57" s="11">
        <f>IF('LBW births black'!AP52&gt;4,('LBW births black'!AP52/'Births_&amp;_Birth_Rate_black'!AZ52)*100,"--")</f>
        <v>17.313150425733205</v>
      </c>
      <c r="AA57" s="11">
        <f>IF('LBW births hispanic'!AP52&gt;4,('LBW births hispanic'!AP52/'Births_&amp;_Birth_Rate_hispanic'!AZ52)*100,"--")</f>
        <v>14.583333333333334</v>
      </c>
    </row>
    <row r="58" spans="1:27" x14ac:dyDescent="0.3">
      <c r="A58" t="s">
        <v>221</v>
      </c>
      <c r="B58" s="9">
        <f>'Births_&amp;_Birth_Rate_Total'!AU53</f>
        <v>56</v>
      </c>
      <c r="C58" s="9">
        <f>'Births_&amp;_Birth_Rate_white'!AU53</f>
        <v>32</v>
      </c>
      <c r="D58" s="9">
        <f>'Births_&amp;_Birth_Rate_black'!AU53</f>
        <v>2</v>
      </c>
      <c r="E58" s="9">
        <f>'Births_&amp;_Birth_Rate_hispanic'!AU53</f>
        <v>26</v>
      </c>
      <c r="F58" s="11">
        <f>IF(B58&gt;4,(B58/population_estimate_2013!B53)*1000,"--")</f>
        <v>13.803302933201874</v>
      </c>
      <c r="G58" s="12">
        <f t="shared" si="0"/>
        <v>26</v>
      </c>
      <c r="H58" s="11">
        <f>IF(C58&gt;4,(C58/population_estimate_2013!C53)*1000,"--")</f>
        <v>8.8888888888888893</v>
      </c>
      <c r="I58" s="11" t="str">
        <f>IF(D58&gt;4,(D58/population_estimate_2013!D53)*1000,"--")</f>
        <v>--</v>
      </c>
      <c r="J58" s="11">
        <f>IF(E58&gt;4,(E58/population_estimate_2013!E53)*1000,"--")</f>
        <v>22.108843537414966</v>
      </c>
      <c r="K58" s="11">
        <f>IF('Births_&amp;_Birth_Rate_Total'!BE53&gt;4,('Births_&amp;_Birth_Rate_Total'!BE53/PopCumulativeTotal!L52)*1000,"--")</f>
        <v>19.454863715928983</v>
      </c>
      <c r="L58" s="11">
        <f>IF('Births_&amp;_Birth_Rate_white'!AZ53&gt;4,('Births_&amp;_Birth_Rate_white'!AZ53/PopCumulativeWhite!L52)*1000,"--")</f>
        <v>17.381646536165487</v>
      </c>
      <c r="M58" s="11">
        <f>IF('Births_&amp;_Birth_Rate_black'!AZ53&gt;4,('Births_&amp;_Birth_Rate_black'!AZ53/PopCumulativeBlack!L52)*1000,"--")</f>
        <v>12.272950417280313</v>
      </c>
      <c r="N58" s="11">
        <f>IF('Births_&amp;_Birth_Rate_hispanic'!AZ53&gt;4,('Births_&amp;_Birth_Rate_hispanic'!AZ53/PopCumlativeHisp!L52)*1000,"--")</f>
        <v>31.121241343034981</v>
      </c>
      <c r="O58" s="9">
        <f>'LBW births all race &amp; ethnicity'!AL53</f>
        <v>2</v>
      </c>
      <c r="P58" s="9">
        <f>'LBW births white'!AL53</f>
        <v>0</v>
      </c>
      <c r="Q58" s="9">
        <f>'LBW births black'!AL53</f>
        <v>0</v>
      </c>
      <c r="R58" s="9">
        <f>'LBW births hispanic'!AL53</f>
        <v>2</v>
      </c>
      <c r="S58" s="11" t="str">
        <f t="shared" si="1"/>
        <v>--</v>
      </c>
      <c r="T58" s="12" t="e">
        <f t="shared" si="2"/>
        <v>#VALUE!</v>
      </c>
      <c r="U58" s="11" t="str">
        <f t="shared" si="3"/>
        <v>--</v>
      </c>
      <c r="V58" s="11" t="str">
        <f t="shared" si="4"/>
        <v>--</v>
      </c>
      <c r="W58" s="11" t="str">
        <f t="shared" si="5"/>
        <v>--</v>
      </c>
      <c r="X58" s="11">
        <f>('LBW births all race &amp; ethnicity'!AP53/'Births_&amp;_Birth_Rate_Total'!BE53)*100</f>
        <v>4.7557840616966578</v>
      </c>
      <c r="Y58" s="11">
        <f>IF('LBW births white'!AP53&gt;4,('LBW births white'!AP53/'Births_&amp;_Birth_Rate_white'!AZ53)*100,"--")</f>
        <v>4.4728434504792327</v>
      </c>
      <c r="Z58" s="11">
        <f>IF('LBW births black'!AP53&gt;4,('LBW births black'!AP53/'Births_&amp;_Birth_Rate_black'!AZ53)*100,"--")</f>
        <v>20</v>
      </c>
      <c r="AA58" s="11">
        <f>IF('LBW births hispanic'!AP53&gt;4,('LBW births hispanic'!AP53/'Births_&amp;_Birth_Rate_hispanic'!AZ53)*100,"--")</f>
        <v>4.225352112676056</v>
      </c>
    </row>
    <row r="59" spans="1:27" x14ac:dyDescent="0.3">
      <c r="A59" t="s">
        <v>222</v>
      </c>
      <c r="B59" s="9">
        <f>'Births_&amp;_Birth_Rate_Total'!AU54</f>
        <v>731</v>
      </c>
      <c r="C59" s="9">
        <f>'Births_&amp;_Birth_Rate_white'!AU54</f>
        <v>562</v>
      </c>
      <c r="D59" s="9">
        <f>'Births_&amp;_Birth_Rate_black'!AU54</f>
        <v>129</v>
      </c>
      <c r="E59" s="9">
        <f>'Births_&amp;_Birth_Rate_hispanic'!AU54</f>
        <v>24</v>
      </c>
      <c r="F59" s="11">
        <f>IF(B59&gt;4,(B59/population_estimate_2013!B54)*1000,"--")</f>
        <v>13.423681504333775</v>
      </c>
      <c r="G59" s="12">
        <f t="shared" si="0"/>
        <v>35</v>
      </c>
      <c r="H59" s="11">
        <f>IF(C59&gt;4,(C59/population_estimate_2013!C54)*1000,"--")</f>
        <v>12.439407689413223</v>
      </c>
      <c r="I59" s="11">
        <f>IF(D59&gt;4,(D59/population_estimate_2013!D54)*1000,"--")</f>
        <v>17.090620031796504</v>
      </c>
      <c r="J59" s="11">
        <f>IF(E59&gt;4,(E59/population_estimate_2013!E54)*1000,"--")</f>
        <v>13.475575519371139</v>
      </c>
      <c r="K59" s="11">
        <f>IF('Births_&amp;_Birth_Rate_Total'!BE54&gt;4,('Births_&amp;_Birth_Rate_Total'!BE54/PopCumulativeTotal!L53)*1000,"--")</f>
        <v>13.763296967056393</v>
      </c>
      <c r="L59" s="11">
        <f>IF('Births_&amp;_Birth_Rate_white'!AZ54&gt;4,('Births_&amp;_Birth_Rate_white'!AZ54/PopCumulativeWhite!L53)*1000,"--")</f>
        <v>12.52832262526576</v>
      </c>
      <c r="M59" s="11">
        <f>IF('Births_&amp;_Birth_Rate_black'!AZ54&gt;4,('Births_&amp;_Birth_Rate_black'!AZ54/PopCumulativeBlack!L53)*1000,"--")</f>
        <v>15.141766396431175</v>
      </c>
      <c r="N59" s="11">
        <f>IF('Births_&amp;_Birth_Rate_hispanic'!AZ54&gt;4,('Births_&amp;_Birth_Rate_hispanic'!AZ54/PopCumlativeHisp!L53)*1000,"--")</f>
        <v>15.991471215351813</v>
      </c>
      <c r="O59" s="9">
        <f>'LBW births all race &amp; ethnicity'!AL54</f>
        <v>66</v>
      </c>
      <c r="P59" s="9">
        <f>'LBW births white'!AL54</f>
        <v>35</v>
      </c>
      <c r="Q59" s="9">
        <f>'LBW births black'!AL54</f>
        <v>25</v>
      </c>
      <c r="R59" s="9">
        <f>'LBW births hispanic'!AL54</f>
        <v>3</v>
      </c>
      <c r="S59" s="11">
        <f t="shared" si="1"/>
        <v>9.0287277701778379</v>
      </c>
      <c r="T59" s="12">
        <f t="shared" si="2"/>
        <v>66</v>
      </c>
      <c r="U59" s="11">
        <f t="shared" si="3"/>
        <v>6.2277580071174379</v>
      </c>
      <c r="V59" s="11">
        <f t="shared" si="4"/>
        <v>19.379844961240313</v>
      </c>
      <c r="W59" s="11" t="str">
        <f t="shared" si="5"/>
        <v>--</v>
      </c>
      <c r="X59" s="11">
        <f>('LBW births all race &amp; ethnicity'!AP54/'Births_&amp;_Birth_Rate_Total'!BE54)*100</f>
        <v>8.7054833239118139</v>
      </c>
      <c r="Y59" s="11">
        <f>IF('LBW births white'!AP54&gt;4,('LBW births white'!AP54/'Births_&amp;_Birth_Rate_white'!AZ54)*100,"--")</f>
        <v>7.5092936802973975</v>
      </c>
      <c r="Z59" s="11">
        <f>IF('LBW births black'!AP54&gt;4,('LBW births black'!AP54/'Births_&amp;_Birth_Rate_black'!AZ54)*100,"--")</f>
        <v>13.975448536355051</v>
      </c>
      <c r="AA59" s="11">
        <f>IF('LBW births hispanic'!AP54&gt;4,('LBW births hispanic'!AP54/'Births_&amp;_Birth_Rate_hispanic'!AZ54)*100,"--")</f>
        <v>7.9166666666666661</v>
      </c>
    </row>
    <row r="60" spans="1:27" x14ac:dyDescent="0.3">
      <c r="A60" t="s">
        <v>223</v>
      </c>
      <c r="B60" s="9">
        <f>'Births_&amp;_Birth_Rate_Total'!AU55</f>
        <v>220</v>
      </c>
      <c r="C60" s="9">
        <f>'Births_&amp;_Birth_Rate_white'!AU55</f>
        <v>137</v>
      </c>
      <c r="D60" s="9">
        <f>'Births_&amp;_Birth_Rate_black'!AU55</f>
        <v>68</v>
      </c>
      <c r="E60" s="9">
        <f>'Births_&amp;_Birth_Rate_hispanic'!AU55</f>
        <v>20</v>
      </c>
      <c r="F60" s="11">
        <f>IF(B60&gt;4,(B60/population_estimate_2013!B55)*1000,"--")</f>
        <v>11.225062503188937</v>
      </c>
      <c r="G60" s="12">
        <f t="shared" si="0"/>
        <v>101</v>
      </c>
      <c r="H60" s="11">
        <f>IF(C60&gt;4,(C60/population_estimate_2013!C55)*1000,"--")</f>
        <v>10.264478909118154</v>
      </c>
      <c r="I60" s="11">
        <f>IF(D60&gt;4,(D60/population_estimate_2013!D55)*1000,"--")</f>
        <v>11.695906432748536</v>
      </c>
      <c r="J60" s="11">
        <f>IF(E60&gt;4,(E60/population_estimate_2013!E55)*1000,"--")</f>
        <v>19.193857965451055</v>
      </c>
      <c r="K60" s="11">
        <f>IF('Births_&amp;_Birth_Rate_Total'!BE55&gt;4,('Births_&amp;_Birth_Rate_Total'!BE55/PopCumulativeTotal!L54)*1000,"--")</f>
        <v>12.970303915432227</v>
      </c>
      <c r="L60" s="11">
        <f>IF('Births_&amp;_Birth_Rate_white'!AZ55&gt;4,('Births_&amp;_Birth_Rate_white'!AZ55/PopCumulativeWhite!L54)*1000,"--")</f>
        <v>10.687167391035301</v>
      </c>
      <c r="M60" s="11">
        <f>IF('Births_&amp;_Birth_Rate_black'!AZ55&gt;4,('Births_&amp;_Birth_Rate_black'!AZ55/PopCumulativeBlack!L54)*1000,"--")</f>
        <v>15.146990510319199</v>
      </c>
      <c r="N60" s="11">
        <f>IF('Births_&amp;_Birth_Rate_hispanic'!AZ55&gt;4,('Births_&amp;_Birth_Rate_hispanic'!AZ55/PopCumlativeHisp!L54)*1000,"--")</f>
        <v>22.317238502450728</v>
      </c>
      <c r="O60" s="9">
        <f>'LBW births all race &amp; ethnicity'!AL55</f>
        <v>14</v>
      </c>
      <c r="P60" s="9">
        <f>'LBW births white'!AL55</f>
        <v>9</v>
      </c>
      <c r="Q60" s="9">
        <f>'LBW births black'!AL55</f>
        <v>5</v>
      </c>
      <c r="R60" s="9">
        <f>'LBW births hispanic'!AL55</f>
        <v>0</v>
      </c>
      <c r="S60" s="11">
        <f t="shared" si="1"/>
        <v>6.3636363636363633</v>
      </c>
      <c r="T60" s="12">
        <f t="shared" si="2"/>
        <v>11</v>
      </c>
      <c r="U60" s="11">
        <f t="shared" si="3"/>
        <v>6.5693430656934311</v>
      </c>
      <c r="V60" s="11">
        <f t="shared" si="4"/>
        <v>7.3529411764705888</v>
      </c>
      <c r="W60" s="11" t="str">
        <f t="shared" si="5"/>
        <v>--</v>
      </c>
      <c r="X60" s="11">
        <f>('LBW births all race &amp; ethnicity'!AP55/'Births_&amp;_Birth_Rate_Total'!BE55)*100</f>
        <v>9.4216775181922632</v>
      </c>
      <c r="Y60" s="11">
        <f>IF('LBW births white'!AP55&gt;4,('LBW births white'!AP55/'Births_&amp;_Birth_Rate_white'!AZ55)*100,"--")</f>
        <v>7.6975476839237054</v>
      </c>
      <c r="Z60" s="11">
        <f>IF('LBW births black'!AP55&gt;4,('LBW births black'!AP55/'Births_&amp;_Birth_Rate_black'!AZ55)*100,"--")</f>
        <v>13.910186199342824</v>
      </c>
      <c r="AA60" s="11">
        <f>IF('LBW births hispanic'!AP55&gt;4,('LBW births hispanic'!AP55/'Births_&amp;_Birth_Rate_hispanic'!AZ55)*100,"--")</f>
        <v>2.3364485981308412</v>
      </c>
    </row>
    <row r="61" spans="1:27" x14ac:dyDescent="0.3">
      <c r="A61" t="s">
        <v>224</v>
      </c>
      <c r="B61" s="9">
        <f>'Births_&amp;_Birth_Rate_Total'!AU56</f>
        <v>329</v>
      </c>
      <c r="C61" s="9">
        <f>'Births_&amp;_Birth_Rate_white'!AU56</f>
        <v>181</v>
      </c>
      <c r="D61" s="9">
        <f>'Births_&amp;_Birth_Rate_black'!AU56</f>
        <v>125</v>
      </c>
      <c r="E61" s="9">
        <f>'Births_&amp;_Birth_Rate_hispanic'!AU56</f>
        <v>22</v>
      </c>
      <c r="F61" s="11">
        <f>IF(B61&gt;4,(B61/population_estimate_2013!B56)*1000,"--")</f>
        <v>14.38754537105873</v>
      </c>
      <c r="G61" s="12">
        <f t="shared" si="0"/>
        <v>17</v>
      </c>
      <c r="H61" s="11">
        <f>IF(C61&gt;4,(C61/population_estimate_2013!C56)*1000,"--")</f>
        <v>12.409159467982997</v>
      </c>
      <c r="I61" s="11">
        <f>IF(D61&gt;4,(D61/population_estimate_2013!D56)*1000,"--")</f>
        <v>16.017426960533061</v>
      </c>
      <c r="J61" s="11">
        <f>IF(E61&gt;4,(E61/population_estimate_2013!E56)*1000,"--")</f>
        <v>20.599250936329586</v>
      </c>
      <c r="K61" s="11">
        <f>IF('Births_&amp;_Birth_Rate_Total'!BE56&gt;4,('Births_&amp;_Birth_Rate_Total'!BE56/PopCumulativeTotal!L55)*1000,"--")</f>
        <v>16.108278978651409</v>
      </c>
      <c r="L61" s="11">
        <f>IF('Births_&amp;_Birth_Rate_white'!AZ56&gt;4,('Births_&amp;_Birth_Rate_white'!AZ56/PopCumulativeWhite!L55)*1000,"--")</f>
        <v>13.45139594522669</v>
      </c>
      <c r="M61" s="11">
        <f>IF('Births_&amp;_Birth_Rate_black'!AZ56&gt;4,('Births_&amp;_Birth_Rate_black'!AZ56/PopCumulativeBlack!L55)*1000,"--")</f>
        <v>19.076159421246484</v>
      </c>
      <c r="N61" s="11">
        <f>IF('Births_&amp;_Birth_Rate_hispanic'!AZ56&gt;4,('Births_&amp;_Birth_Rate_hispanic'!AZ56/PopCumlativeHisp!L55)*1000,"--")</f>
        <v>28.420948027427208</v>
      </c>
      <c r="O61" s="9">
        <f>'LBW births all race &amp; ethnicity'!AL56</f>
        <v>28</v>
      </c>
      <c r="P61" s="9">
        <f>'LBW births white'!AL56</f>
        <v>9</v>
      </c>
      <c r="Q61" s="9">
        <f>'LBW births black'!AL56</f>
        <v>19</v>
      </c>
      <c r="R61" s="9">
        <f>'LBW births hispanic'!AL56</f>
        <v>0</v>
      </c>
      <c r="S61" s="11">
        <f t="shared" si="1"/>
        <v>8.5106382978723403</v>
      </c>
      <c r="T61" s="12">
        <f t="shared" si="2"/>
        <v>51</v>
      </c>
      <c r="U61" s="11">
        <f t="shared" si="3"/>
        <v>4.972375690607735</v>
      </c>
      <c r="V61" s="11">
        <f t="shared" si="4"/>
        <v>15.2</v>
      </c>
      <c r="W61" s="11" t="str">
        <f t="shared" si="5"/>
        <v>--</v>
      </c>
      <c r="X61" s="11">
        <f>('LBW births all race &amp; ethnicity'!AP56/'Births_&amp;_Birth_Rate_Total'!BE56)*100</f>
        <v>10.033167495854062</v>
      </c>
      <c r="Y61" s="11">
        <f>IF('LBW births white'!AP56&gt;4,('LBW births white'!AP56/'Births_&amp;_Birth_Rate_white'!AZ56)*100,"--")</f>
        <v>8.1192189105858166</v>
      </c>
      <c r="Z61" s="11">
        <f>IF('LBW births black'!AP56&gt;4,('LBW births black'!AP56/'Births_&amp;_Birth_Rate_black'!AZ56)*100,"--")</f>
        <v>13.287197231833911</v>
      </c>
      <c r="AA61" s="11">
        <f>IF('LBW births hispanic'!AP56&gt;4,('LBW births hispanic'!AP56/'Births_&amp;_Birth_Rate_hispanic'!AZ56)*100,"--")</f>
        <v>5.9440559440559442</v>
      </c>
    </row>
    <row r="62" spans="1:27" x14ac:dyDescent="0.3">
      <c r="A62" t="s">
        <v>225</v>
      </c>
      <c r="B62" s="9">
        <f>'Births_&amp;_Birth_Rate_Total'!AU57</f>
        <v>142</v>
      </c>
      <c r="C62" s="9">
        <f>'Births_&amp;_Birth_Rate_white'!AU57</f>
        <v>75</v>
      </c>
      <c r="D62" s="9">
        <f>'Births_&amp;_Birth_Rate_black'!AU57</f>
        <v>36</v>
      </c>
      <c r="E62" s="9">
        <f>'Births_&amp;_Birth_Rate_hispanic'!AU57</f>
        <v>38</v>
      </c>
      <c r="F62" s="11">
        <f>IF(B62&gt;4,(B62/population_estimate_2013!B57)*1000,"--")</f>
        <v>13.108095633711807</v>
      </c>
      <c r="G62" s="12">
        <f t="shared" si="0"/>
        <v>46</v>
      </c>
      <c r="H62" s="11">
        <f>IF(C62&gt;4,(C62/population_estimate_2013!C57)*1000,"--")</f>
        <v>10.505673063454264</v>
      </c>
      <c r="I62" s="11">
        <f>IF(D62&gt;4,(D62/population_estimate_2013!D57)*1000,"--")</f>
        <v>10.746268656716417</v>
      </c>
      <c r="J62" s="11">
        <f>IF(E62&gt;4,(E62/population_estimate_2013!E57)*1000,"--")</f>
        <v>29.45736434108527</v>
      </c>
      <c r="K62" s="11">
        <f>IF('Births_&amp;_Birth_Rate_Total'!BE57&gt;4,('Births_&amp;_Birth_Rate_Total'!BE57/PopCumulativeTotal!L56)*1000,"--")</f>
        <v>17.379201728763583</v>
      </c>
      <c r="L62" s="11">
        <f>IF('Births_&amp;_Birth_Rate_white'!AZ57&gt;4,('Births_&amp;_Birth_Rate_white'!AZ57/PopCumulativeWhite!L56)*1000,"--")</f>
        <v>14.718447672335383</v>
      </c>
      <c r="M62" s="11">
        <f>IF('Births_&amp;_Birth_Rate_black'!AZ57&gt;4,('Births_&amp;_Birth_Rate_black'!AZ57/PopCumulativeBlack!L56)*1000,"--")</f>
        <v>16.670108872038476</v>
      </c>
      <c r="N62" s="11">
        <f>IF('Births_&amp;_Birth_Rate_hispanic'!AZ57&gt;4,('Births_&amp;_Birth_Rate_hispanic'!AZ57/PopCumlativeHisp!L56)*1000,"--")</f>
        <v>36.632340224825093</v>
      </c>
      <c r="O62" s="9">
        <f>'LBW births all race &amp; ethnicity'!AL57</f>
        <v>19</v>
      </c>
      <c r="P62" s="9">
        <f>'LBW births white'!AL57</f>
        <v>6</v>
      </c>
      <c r="Q62" s="9">
        <f>'LBW births black'!AL57</f>
        <v>11</v>
      </c>
      <c r="R62" s="9">
        <f>'LBW births hispanic'!AL57</f>
        <v>1</v>
      </c>
      <c r="S62" s="11">
        <f t="shared" si="1"/>
        <v>13.380281690140844</v>
      </c>
      <c r="T62" s="12">
        <f t="shared" si="2"/>
        <v>133</v>
      </c>
      <c r="U62" s="11">
        <f t="shared" si="3"/>
        <v>8</v>
      </c>
      <c r="V62" s="11">
        <f t="shared" si="4"/>
        <v>30.555555555555557</v>
      </c>
      <c r="W62" s="11" t="str">
        <f t="shared" si="5"/>
        <v>--</v>
      </c>
      <c r="X62" s="11">
        <f>('LBW births all race &amp; ethnicity'!AP57/'Births_&amp;_Birth_Rate_Total'!BE57)*100</f>
        <v>9.2729188619599583</v>
      </c>
      <c r="Y62" s="11">
        <f>IF('LBW births white'!AP57&gt;4,('LBW births white'!AP57/'Births_&amp;_Birth_Rate_white'!AZ57)*100,"--")</f>
        <v>6.3670411985018731</v>
      </c>
      <c r="Z62" s="11">
        <f>IF('LBW births black'!AP57&gt;4,('LBW births black'!AP57/'Births_&amp;_Birth_Rate_black'!AZ57)*100,"--")</f>
        <v>16.63716814159292</v>
      </c>
      <c r="AA62" s="11">
        <f>IF('LBW births hispanic'!AP57&gt;4,('LBW births hispanic'!AP57/'Births_&amp;_Birth_Rate_hispanic'!AZ57)*100,"--")</f>
        <v>3.648068669527897</v>
      </c>
    </row>
    <row r="63" spans="1:27" x14ac:dyDescent="0.3">
      <c r="A63" t="s">
        <v>226</v>
      </c>
      <c r="B63" s="9">
        <f>'Births_&amp;_Birth_Rate_Total'!AU58</f>
        <v>208</v>
      </c>
      <c r="C63" s="9">
        <f>'Births_&amp;_Birth_Rate_white'!AU58</f>
        <v>195</v>
      </c>
      <c r="D63" s="9">
        <f>'Births_&amp;_Birth_Rate_black'!AU58</f>
        <v>0</v>
      </c>
      <c r="E63" s="9">
        <f>'Births_&amp;_Birth_Rate_hispanic'!AU58</f>
        <v>10</v>
      </c>
      <c r="F63" s="11">
        <f>IF(B63&gt;4,(B63/population_estimate_2013!B58)*1000,"--")</f>
        <v>8.7542087542087543</v>
      </c>
      <c r="G63" s="12">
        <f t="shared" si="0"/>
        <v>142</v>
      </c>
      <c r="H63" s="11">
        <f>IF(C63&gt;4,(C63/population_estimate_2013!C58)*1000,"--")</f>
        <v>8.442289375703524</v>
      </c>
      <c r="I63" s="11" t="str">
        <f>IF(D63&gt;4,(D63/population_estimate_2013!D58)*1000,"--")</f>
        <v>--</v>
      </c>
      <c r="J63" s="11">
        <f>IF(E63&gt;4,(E63/population_estimate_2013!E58)*1000,"--")</f>
        <v>21.739130434782609</v>
      </c>
      <c r="K63" s="11">
        <f>IF('Births_&amp;_Birth_Rate_Total'!BE58&gt;4,('Births_&amp;_Birth_Rate_Total'!BE58/PopCumulativeTotal!L57)*1000,"--")</f>
        <v>9.5731472363745347</v>
      </c>
      <c r="L63" s="11">
        <f>IF('Births_&amp;_Birth_Rate_white'!AZ58&gt;4,('Births_&amp;_Birth_Rate_white'!AZ58/PopCumulativeWhite!L57)*1000,"--")</f>
        <v>9.1552536430371436</v>
      </c>
      <c r="M63" s="11" t="str">
        <f>IF('Births_&amp;_Birth_Rate_black'!AZ58&gt;4,('Births_&amp;_Birth_Rate_black'!AZ58/PopCumulativeBlack!L57)*1000,"--")</f>
        <v>--</v>
      </c>
      <c r="N63" s="11">
        <f>IF('Births_&amp;_Birth_Rate_hispanic'!AZ58&gt;4,('Births_&amp;_Birth_Rate_hispanic'!AZ58/PopCumlativeHisp!L57)*1000,"--")</f>
        <v>22.014836085187842</v>
      </c>
      <c r="O63" s="9">
        <f>'LBW births all race &amp; ethnicity'!AL58</f>
        <v>21</v>
      </c>
      <c r="P63" s="9">
        <f>'LBW births white'!AL58</f>
        <v>21</v>
      </c>
      <c r="Q63" s="9">
        <f>'LBW births black'!AL58</f>
        <v>0</v>
      </c>
      <c r="R63" s="9">
        <f>'LBW births hispanic'!AL58</f>
        <v>0</v>
      </c>
      <c r="S63" s="11">
        <f t="shared" si="1"/>
        <v>10.096153846153847</v>
      </c>
      <c r="T63" s="12">
        <f t="shared" si="2"/>
        <v>87</v>
      </c>
      <c r="U63" s="11">
        <f t="shared" si="3"/>
        <v>10.76923076923077</v>
      </c>
      <c r="V63" s="11" t="str">
        <f t="shared" si="4"/>
        <v>--</v>
      </c>
      <c r="W63" s="11" t="str">
        <f t="shared" si="5"/>
        <v>--</v>
      </c>
      <c r="X63" s="11">
        <f>('LBW births all race &amp; ethnicity'!AP58/'Births_&amp;_Birth_Rate_Total'!BE58)*100</f>
        <v>7.9606440071556346</v>
      </c>
      <c r="Y63" s="11">
        <f>IF('LBW births white'!AP58&gt;4,('LBW births white'!AP58/'Births_&amp;_Birth_Rate_white'!AZ58)*100,"--")</f>
        <v>8.2814743896601239</v>
      </c>
      <c r="Z63" s="11" t="str">
        <f>IF('LBW births black'!AP58&gt;4,('LBW births black'!AP58/'Births_&amp;_Birth_Rate_black'!AZ58)*100,"--")</f>
        <v>--</v>
      </c>
      <c r="AA63" s="11" t="str">
        <f>IF('LBW births hispanic'!AP58&gt;4,('LBW births hispanic'!AP58/'Births_&amp;_Birth_Rate_hispanic'!AZ58)*100,"--")</f>
        <v>--</v>
      </c>
    </row>
    <row r="64" spans="1:27" x14ac:dyDescent="0.3">
      <c r="A64" t="s">
        <v>227</v>
      </c>
      <c r="B64" s="9">
        <f>'Births_&amp;_Birth_Rate_Total'!AU59</f>
        <v>903</v>
      </c>
      <c r="C64" s="9">
        <f>'Births_&amp;_Birth_Rate_white'!AU59</f>
        <v>538</v>
      </c>
      <c r="D64" s="9">
        <f>'Births_&amp;_Birth_Rate_black'!AU59</f>
        <v>189</v>
      </c>
      <c r="E64" s="9">
        <f>'Births_&amp;_Birth_Rate_hispanic'!AU59</f>
        <v>103</v>
      </c>
      <c r="F64" s="11">
        <f>IF(B64&gt;4,(B64/population_estimate_2013!B59)*1000,"--")</f>
        <v>8.3329488303419001</v>
      </c>
      <c r="G64" s="12">
        <f t="shared" si="0"/>
        <v>147</v>
      </c>
      <c r="H64" s="11">
        <f>IF(C64&gt;4,(C64/population_estimate_2013!C59)*1000,"--")</f>
        <v>6.922641412321787</v>
      </c>
      <c r="I64" s="11">
        <f>IF(D64&gt;4,(D64/population_estimate_2013!D59)*1000,"--")</f>
        <v>8.137081844405218</v>
      </c>
      <c r="J64" s="11">
        <f>IF(E64&gt;4,(E64/population_estimate_2013!E59)*1000,"--")</f>
        <v>13.790333377962243</v>
      </c>
      <c r="K64" s="11">
        <f>IF('Births_&amp;_Birth_Rate_Total'!BE59&gt;4,('Births_&amp;_Birth_Rate_Total'!BE59/PopCumulativeTotal!L58)*1000,"--")</f>
        <v>8.1853757382186334</v>
      </c>
      <c r="L64" s="11">
        <f>IF('Births_&amp;_Birth_Rate_white'!AZ59&gt;4,('Births_&amp;_Birth_Rate_white'!AZ59/PopCumulativeWhite!L58)*1000,"--")</f>
        <v>7.0691894369604524</v>
      </c>
      <c r="M64" s="11">
        <f>IF('Births_&amp;_Birth_Rate_black'!AZ59&gt;4,('Births_&amp;_Birth_Rate_black'!AZ59/PopCumulativeBlack!L58)*1000,"--")</f>
        <v>8.0113813606586817</v>
      </c>
      <c r="N64" s="11">
        <f>IF('Births_&amp;_Birth_Rate_hispanic'!AZ59&gt;4,('Births_&amp;_Birth_Rate_hispanic'!AZ59/PopCumlativeHisp!L58)*1000,"--")</f>
        <v>17.265939295274173</v>
      </c>
      <c r="O64" s="9">
        <f>'LBW births all race &amp; ethnicity'!AL59</f>
        <v>65</v>
      </c>
      <c r="P64" s="9">
        <f>'LBW births white'!AL59</f>
        <v>20</v>
      </c>
      <c r="Q64" s="9">
        <f>'LBW births black'!AL59</f>
        <v>24</v>
      </c>
      <c r="R64" s="9">
        <f>'LBW births hispanic'!AL59</f>
        <v>13</v>
      </c>
      <c r="S64" s="11">
        <f t="shared" si="1"/>
        <v>7.1982281284606859</v>
      </c>
      <c r="T64" s="12">
        <f t="shared" si="2"/>
        <v>22</v>
      </c>
      <c r="U64" s="11">
        <f t="shared" si="3"/>
        <v>3.7174721189591078</v>
      </c>
      <c r="V64" s="11">
        <f t="shared" si="4"/>
        <v>12.698412698412698</v>
      </c>
      <c r="W64" s="11">
        <f t="shared" si="5"/>
        <v>12.621359223300971</v>
      </c>
      <c r="X64" s="11">
        <f>('LBW births all race &amp; ethnicity'!AP59/'Births_&amp;_Birth_Rate_Total'!BE59)*100</f>
        <v>7.1321753134706078</v>
      </c>
      <c r="Y64" s="11">
        <f>IF('LBW births white'!AP59&gt;4,('LBW births white'!AP59/'Births_&amp;_Birth_Rate_white'!AZ59)*100,"--")</f>
        <v>5.6916426512968297</v>
      </c>
      <c r="Z64" s="11">
        <f>IF('LBW births black'!AP59&gt;4,('LBW births black'!AP59/'Births_&amp;_Birth_Rate_black'!AZ59)*100,"--")</f>
        <v>12.035398230088495</v>
      </c>
      <c r="AA64" s="11">
        <f>IF('LBW births hispanic'!AP59&gt;4,('LBW births hispanic'!AP59/'Births_&amp;_Birth_Rate_hispanic'!AZ59)*100,"--")</f>
        <v>5.6210335448776068</v>
      </c>
    </row>
    <row r="65" spans="1:27" x14ac:dyDescent="0.3">
      <c r="A65" t="s">
        <v>228</v>
      </c>
      <c r="B65" s="9">
        <f>'Births_&amp;_Birth_Rate_Total'!AU60</f>
        <v>1125</v>
      </c>
      <c r="C65" s="9">
        <f>'Births_&amp;_Birth_Rate_white'!AU60</f>
        <v>759</v>
      </c>
      <c r="D65" s="9">
        <f>'Births_&amp;_Birth_Rate_black'!AU60</f>
        <v>199</v>
      </c>
      <c r="E65" s="9">
        <f>'Births_&amp;_Birth_Rate_hispanic'!AU60</f>
        <v>215</v>
      </c>
      <c r="F65" s="11">
        <f>IF(B65&gt;4,(B65/population_estimate_2013!B60)*1000,"--")</f>
        <v>11.740641404285073</v>
      </c>
      <c r="G65" s="12">
        <f t="shared" si="0"/>
        <v>88</v>
      </c>
      <c r="H65" s="11">
        <f>IF(C65&gt;4,(C65/population_estimate_2013!C60)*1000,"--")</f>
        <v>9.7821884263436019</v>
      </c>
      <c r="I65" s="11">
        <f>IF(D65&gt;4,(D65/population_estimate_2013!D60)*1000,"--")</f>
        <v>13.960993405359901</v>
      </c>
      <c r="J65" s="11">
        <f>IF(E65&gt;4,(E65/population_estimate_2013!E60)*1000,"--")</f>
        <v>22.242913304365818</v>
      </c>
      <c r="K65" s="11">
        <f>IF('Births_&amp;_Birth_Rate_Total'!BE60&gt;4,('Births_&amp;_Birth_Rate_Total'!BE60/PopCumulativeTotal!L59)*1000,"--")</f>
        <v>13.873541152706087</v>
      </c>
      <c r="L65" s="11">
        <f>IF('Births_&amp;_Birth_Rate_white'!AZ60&gt;4,('Births_&amp;_Birth_Rate_white'!AZ60/PopCumulativeWhite!L59)*1000,"--")</f>
        <v>11.496117505649064</v>
      </c>
      <c r="M65" s="11">
        <f>IF('Births_&amp;_Birth_Rate_black'!AZ60&gt;4,('Births_&amp;_Birth_Rate_black'!AZ60/PopCumulativeBlack!L59)*1000,"--")</f>
        <v>15.732255101228924</v>
      </c>
      <c r="N65" s="11">
        <f>IF('Births_&amp;_Birth_Rate_hispanic'!AZ60&gt;4,('Births_&amp;_Birth_Rate_hispanic'!AZ60/PopCumlativeHisp!L59)*1000,"--")</f>
        <v>28.546949965729954</v>
      </c>
      <c r="O65" s="9">
        <f>'LBW births all race &amp; ethnicity'!AL60</f>
        <v>101</v>
      </c>
      <c r="P65" s="9">
        <f>'LBW births white'!AL60</f>
        <v>58</v>
      </c>
      <c r="Q65" s="9">
        <f>'LBW births black'!AL60</f>
        <v>33</v>
      </c>
      <c r="R65" s="9">
        <f>'LBW births hispanic'!AL60</f>
        <v>10</v>
      </c>
      <c r="S65" s="11">
        <f t="shared" si="1"/>
        <v>8.9777777777777779</v>
      </c>
      <c r="T65" s="12">
        <f t="shared" si="2"/>
        <v>65</v>
      </c>
      <c r="U65" s="11">
        <f t="shared" si="3"/>
        <v>7.64163372859025</v>
      </c>
      <c r="V65" s="11">
        <f t="shared" si="4"/>
        <v>16.582914572864322</v>
      </c>
      <c r="W65" s="11">
        <f t="shared" si="5"/>
        <v>4.6511627906976747</v>
      </c>
      <c r="X65" s="11">
        <f>('LBW births all race &amp; ethnicity'!AP60/'Births_&amp;_Birth_Rate_Total'!BE60)*100</f>
        <v>9.1395016186102538</v>
      </c>
      <c r="Y65" s="11">
        <f>IF('LBW births white'!AP60&gt;4,('LBW births white'!AP60/'Births_&amp;_Birth_Rate_white'!AZ60)*100,"--")</f>
        <v>8.0777777777777775</v>
      </c>
      <c r="Z65" s="11">
        <f>IF('LBW births black'!AP60&gt;4,('LBW births black'!AP60/'Births_&amp;_Birth_Rate_black'!AZ60)*100,"--")</f>
        <v>15.632183908045977</v>
      </c>
      <c r="AA65" s="11">
        <f>IF('LBW births hispanic'!AP60&gt;4,('LBW births hispanic'!AP60/'Births_&amp;_Birth_Rate_hispanic'!AZ60)*100,"--")</f>
        <v>6.9227691076430578</v>
      </c>
    </row>
    <row r="66" spans="1:27" x14ac:dyDescent="0.3">
      <c r="A66" t="s">
        <v>229</v>
      </c>
      <c r="B66" s="9">
        <f>'Births_&amp;_Birth_Rate_Total'!AU61</f>
        <v>2317</v>
      </c>
      <c r="C66" s="9">
        <f>'Births_&amp;_Birth_Rate_white'!AU61</f>
        <v>1763</v>
      </c>
      <c r="D66" s="9">
        <f>'Births_&amp;_Birth_Rate_black'!AU61</f>
        <v>80</v>
      </c>
      <c r="E66" s="9">
        <f>'Births_&amp;_Birth_Rate_hispanic'!AU61</f>
        <v>303</v>
      </c>
      <c r="F66" s="11">
        <f>IF(B66&gt;4,(B66/population_estimate_2013!B61)*1000,"--")</f>
        <v>11.857424323840229</v>
      </c>
      <c r="G66" s="12">
        <f t="shared" si="0"/>
        <v>82</v>
      </c>
      <c r="H66" s="11">
        <f>IF(C66&gt;4,(C66/population_estimate_2013!C61)*1000,"--")</f>
        <v>10.437263933125733</v>
      </c>
      <c r="I66" s="11">
        <f>IF(D66&gt;4,(D66/population_estimate_2013!D61)*1000,"--")</f>
        <v>12.253024965538367</v>
      </c>
      <c r="J66" s="11">
        <f>IF(E66&gt;4,(E66/population_estimate_2013!E61)*1000,"--")</f>
        <v>16.102460541000159</v>
      </c>
      <c r="K66" s="11">
        <f>IF('Births_&amp;_Birth_Rate_Total'!BE61&gt;4,('Births_&amp;_Birth_Rate_Total'!BE61/PopCumulativeTotal!L60)*1000,"--")</f>
        <v>13.527601960911509</v>
      </c>
      <c r="L66" s="11">
        <f>IF('Births_&amp;_Birth_Rate_white'!AZ61&gt;4,('Births_&amp;_Birth_Rate_white'!AZ61/PopCumulativeWhite!L60)*1000,"--")</f>
        <v>11.810262005178226</v>
      </c>
      <c r="M66" s="11">
        <f>IF('Births_&amp;_Birth_Rate_black'!AZ61&gt;4,('Births_&amp;_Birth_Rate_black'!AZ61/PopCumulativeBlack!L60)*1000,"--")</f>
        <v>12.461735953391923</v>
      </c>
      <c r="N66" s="11">
        <f>IF('Births_&amp;_Birth_Rate_hispanic'!AZ61&gt;4,('Births_&amp;_Birth_Rate_hispanic'!AZ61/PopCumlativeHisp!L60)*1000,"--")</f>
        <v>23.142051996463174</v>
      </c>
      <c r="O66" s="9">
        <f>'LBW births all race &amp; ethnicity'!AL61</f>
        <v>176</v>
      </c>
      <c r="P66" s="9">
        <f>'LBW births white'!AL61</f>
        <v>129</v>
      </c>
      <c r="Q66" s="9">
        <f>'LBW births black'!AL61</f>
        <v>11</v>
      </c>
      <c r="R66" s="9">
        <f>'LBW births hispanic'!AL61</f>
        <v>25</v>
      </c>
      <c r="S66" s="11">
        <f t="shared" si="1"/>
        <v>7.5960293482952093</v>
      </c>
      <c r="T66" s="12">
        <f t="shared" si="2"/>
        <v>26</v>
      </c>
      <c r="U66" s="11">
        <f t="shared" si="3"/>
        <v>7.3170731707317067</v>
      </c>
      <c r="V66" s="11">
        <f t="shared" si="4"/>
        <v>13.750000000000002</v>
      </c>
      <c r="W66" s="11">
        <f t="shared" si="5"/>
        <v>8.2508250825082499</v>
      </c>
      <c r="X66" s="11">
        <f>('LBW births all race &amp; ethnicity'!AP61/'Births_&amp;_Birth_Rate_Total'!BE61)*100</f>
        <v>6.9532454187360839</v>
      </c>
      <c r="Y66" s="11">
        <f>IF('LBW births white'!AP61&gt;4,('LBW births white'!AP61/'Births_&amp;_Birth_Rate_white'!AZ61)*100,"--")</f>
        <v>6.5078314581954553</v>
      </c>
      <c r="Z66" s="11">
        <f>IF('LBW births black'!AP61&gt;4,('LBW births black'!AP61/'Births_&amp;_Birth_Rate_black'!AZ61)*100,"--")</f>
        <v>12.995245641838352</v>
      </c>
      <c r="AA66" s="11">
        <f>IF('LBW births hispanic'!AP61&gt;4,('LBW births hispanic'!AP61/'Births_&amp;_Birth_Rate_hispanic'!AZ61)*100,"--")</f>
        <v>6.4046179219351291</v>
      </c>
    </row>
    <row r="67" spans="1:27" x14ac:dyDescent="0.3">
      <c r="A67" t="s">
        <v>230</v>
      </c>
      <c r="B67" s="9">
        <f>'Births_&amp;_Birth_Rate_Total'!AU62</f>
        <v>255</v>
      </c>
      <c r="C67" s="9">
        <f>'Births_&amp;_Birth_Rate_white'!AU62</f>
        <v>208</v>
      </c>
      <c r="D67" s="9">
        <f>'Births_&amp;_Birth_Rate_black'!AU62</f>
        <v>31</v>
      </c>
      <c r="E67" s="9">
        <f>'Births_&amp;_Birth_Rate_hispanic'!AU62</f>
        <v>14</v>
      </c>
      <c r="F67" s="11">
        <f>IF(B67&gt;4,(B67/population_estimate_2013!B62)*1000,"--")</f>
        <v>11.586169294379571</v>
      </c>
      <c r="G67" s="12">
        <f t="shared" si="0"/>
        <v>93</v>
      </c>
      <c r="H67" s="11">
        <f>IF(C67&gt;4,(C67/population_estimate_2013!C62)*1000,"--")</f>
        <v>10.743801652892563</v>
      </c>
      <c r="I67" s="11">
        <f>IF(D67&gt;4,(D67/population_estimate_2013!D62)*1000,"--")</f>
        <v>15.248401377274963</v>
      </c>
      <c r="J67" s="11">
        <f>IF(E67&gt;4,(E67/population_estimate_2013!E62)*1000,"--")</f>
        <v>14.462809917355372</v>
      </c>
      <c r="K67" s="11">
        <f>IF('Births_&amp;_Birth_Rate_Total'!BE62&gt;4,('Births_&amp;_Birth_Rate_Total'!BE62/PopCumulativeTotal!L61)*1000,"--")</f>
        <v>12.915171014834748</v>
      </c>
      <c r="L67" s="11">
        <f>IF('Births_&amp;_Birth_Rate_white'!AZ62&gt;4,('Births_&amp;_Birth_Rate_white'!AZ62/PopCumulativeWhite!L61)*1000,"--")</f>
        <v>11.928784898720274</v>
      </c>
      <c r="M67" s="11">
        <f>IF('Births_&amp;_Birth_Rate_black'!AZ62&gt;4,('Births_&amp;_Birth_Rate_black'!AZ62/PopCumulativeBlack!L61)*1000,"--")</f>
        <v>15.379057645662384</v>
      </c>
      <c r="N67" s="11">
        <f>IF('Births_&amp;_Birth_Rate_hispanic'!AZ62&gt;4,('Births_&amp;_Birth_Rate_hispanic'!AZ62/PopCumlativeHisp!L61)*1000,"--")</f>
        <v>30.141404118084843</v>
      </c>
      <c r="O67" s="9">
        <f>'LBW births all race &amp; ethnicity'!AL62</f>
        <v>27</v>
      </c>
      <c r="P67" s="9">
        <f>'LBW births white'!AL62</f>
        <v>21</v>
      </c>
      <c r="Q67" s="9">
        <f>'LBW births black'!AL62</f>
        <v>6</v>
      </c>
      <c r="R67" s="9">
        <f>'LBW births hispanic'!AL62</f>
        <v>0</v>
      </c>
      <c r="S67" s="11">
        <f t="shared" si="1"/>
        <v>10.588235294117647</v>
      </c>
      <c r="T67" s="12">
        <f t="shared" si="2"/>
        <v>94</v>
      </c>
      <c r="U67" s="11">
        <f t="shared" si="3"/>
        <v>10.096153846153847</v>
      </c>
      <c r="V67" s="11">
        <f t="shared" si="4"/>
        <v>19.35483870967742</v>
      </c>
      <c r="W67" s="11" t="str">
        <f t="shared" si="5"/>
        <v>--</v>
      </c>
      <c r="X67" s="11">
        <f>('LBW births all race &amp; ethnicity'!AP62/'Births_&amp;_Birth_Rate_Total'!BE62)*100</f>
        <v>9.6978215038650735</v>
      </c>
      <c r="Y67" s="11">
        <f>IF('LBW births white'!AP62&gt;4,('LBW births white'!AP62/'Births_&amp;_Birth_Rate_white'!AZ62)*100,"--")</f>
        <v>9.2077087794432551</v>
      </c>
      <c r="Z67" s="11">
        <f>IF('LBW births black'!AP62&gt;4,('LBW births black'!AP62/'Births_&amp;_Birth_Rate_black'!AZ62)*100,"--")</f>
        <v>17.449664429530202</v>
      </c>
      <c r="AA67" s="11">
        <f>IF('LBW births hispanic'!AP62&gt;4,('LBW births hispanic'!AP62/'Births_&amp;_Birth_Rate_hispanic'!AZ62)*100,"--")</f>
        <v>3.7037037037037033</v>
      </c>
    </row>
    <row r="68" spans="1:27" x14ac:dyDescent="0.3">
      <c r="A68" t="s">
        <v>231</v>
      </c>
      <c r="B68" s="9">
        <f>'Births_&amp;_Birth_Rate_Total'!AU63</f>
        <v>12732</v>
      </c>
      <c r="C68" s="9">
        <f>'Births_&amp;_Birth_Rate_white'!AU63</f>
        <v>4079</v>
      </c>
      <c r="D68" s="9">
        <f>'Births_&amp;_Birth_Rate_black'!AU63</f>
        <v>6286</v>
      </c>
      <c r="E68" s="9">
        <f>'Births_&amp;_Birth_Rate_hispanic'!AU63</f>
        <v>1342</v>
      </c>
      <c r="F68" s="11">
        <f>IF(B68&gt;4,(B68/population_estimate_2013!B63)*1000,"--")</f>
        <v>12.935172758518043</v>
      </c>
      <c r="G68" s="12">
        <f t="shared" si="0"/>
        <v>52</v>
      </c>
      <c r="H68" s="11">
        <f>IF(C68&gt;4,(C68/population_estimate_2013!C63)*1000,"--")</f>
        <v>8.8333445220920233</v>
      </c>
      <c r="I68" s="11">
        <f>IF(D68&gt;4,(D68/population_estimate_2013!D63)*1000,"--")</f>
        <v>14.368229891678267</v>
      </c>
      <c r="J68" s="11">
        <f>IF(E68&gt;4,(E68/population_estimate_2013!E63)*1000,"--")</f>
        <v>17.783078248194528</v>
      </c>
      <c r="K68" s="11">
        <f>IF('Births_&amp;_Birth_Rate_Total'!BE63&gt;4,('Births_&amp;_Birth_Rate_Total'!BE63/PopCumulativeTotal!L62)*1000,"--")</f>
        <v>14.25924832396146</v>
      </c>
      <c r="L68" s="11">
        <f>IF('Births_&amp;_Birth_Rate_white'!AZ63&gt;4,('Births_&amp;_Birth_Rate_white'!AZ63/PopCumulativeWhite!L62)*1000,"--")</f>
        <v>10.199983388761018</v>
      </c>
      <c r="M68" s="11">
        <f>IF('Births_&amp;_Birth_Rate_black'!AZ63&gt;4,('Births_&amp;_Birth_Rate_black'!AZ63/PopCumulativeBlack!L62)*1000,"--")</f>
        <v>15.629490542347833</v>
      </c>
      <c r="N68" s="11">
        <f>IF('Births_&amp;_Birth_Rate_hispanic'!AZ63&gt;4,('Births_&amp;_Birth_Rate_hispanic'!AZ63/PopCumlativeHisp!L62)*1000,"--")</f>
        <v>24.251788895241084</v>
      </c>
      <c r="O68" s="9">
        <f>'LBW births all race &amp; ethnicity'!AL63</f>
        <v>1393</v>
      </c>
      <c r="P68" s="9">
        <f>'LBW births white'!AL63</f>
        <v>259</v>
      </c>
      <c r="Q68" s="9">
        <f>'LBW births black'!AL63</f>
        <v>931</v>
      </c>
      <c r="R68" s="9">
        <f>'LBW births hispanic'!AL63</f>
        <v>106</v>
      </c>
      <c r="S68" s="11">
        <f t="shared" si="1"/>
        <v>10.940936223688343</v>
      </c>
      <c r="T68" s="12">
        <f t="shared" si="2"/>
        <v>100</v>
      </c>
      <c r="U68" s="11">
        <f t="shared" si="3"/>
        <v>6.3495954890904631</v>
      </c>
      <c r="V68" s="11">
        <f t="shared" si="4"/>
        <v>14.810690423162583</v>
      </c>
      <c r="W68" s="11">
        <f t="shared" si="5"/>
        <v>7.8986587183308492</v>
      </c>
      <c r="X68" s="11">
        <f>('LBW births all race &amp; ethnicity'!AP63/'Births_&amp;_Birth_Rate_Total'!BE63)*100</f>
        <v>10.707451124481391</v>
      </c>
      <c r="Y68" s="11">
        <f>IF('LBW births white'!AP63&gt;4,('LBW births white'!AP63/'Births_&amp;_Birth_Rate_white'!AZ63)*100,"--")</f>
        <v>6.9581706636921359</v>
      </c>
      <c r="Z68" s="11">
        <f>IF('LBW births black'!AP63&gt;4,('LBW births black'!AP63/'Births_&amp;_Birth_Rate_black'!AZ63)*100,"--")</f>
        <v>14.275125766822791</v>
      </c>
      <c r="AA68" s="11">
        <f>IF('LBW births hispanic'!AP63&gt;4,('LBW births hispanic'!AP63/'Births_&amp;_Birth_Rate_hispanic'!AZ63)*100,"--")</f>
        <v>6.6504364348910396</v>
      </c>
    </row>
    <row r="69" spans="1:27" x14ac:dyDescent="0.3">
      <c r="A69" t="s">
        <v>232</v>
      </c>
      <c r="B69" s="9">
        <f>'Births_&amp;_Birth_Rate_Total'!AU64</f>
        <v>296</v>
      </c>
      <c r="C69" s="9">
        <f>'Births_&amp;_Birth_Rate_white'!AU64</f>
        <v>223</v>
      </c>
      <c r="D69" s="9">
        <f>'Births_&amp;_Birth_Rate_black'!AU64</f>
        <v>1</v>
      </c>
      <c r="E69" s="9">
        <f>'Births_&amp;_Birth_Rate_hispanic'!AU64</f>
        <v>82</v>
      </c>
      <c r="F69" s="11">
        <f>IF(B69&gt;4,(B69/population_estimate_2013!B64)*1000,"--")</f>
        <v>10.357255327338255</v>
      </c>
      <c r="G69" s="12">
        <f t="shared" si="0"/>
        <v>119</v>
      </c>
      <c r="H69" s="11">
        <f>IF(C69&gt;4,(C69/population_estimate_2013!C64)*1000,"--")</f>
        <v>8.0937862950058062</v>
      </c>
      <c r="I69" s="11" t="str">
        <f>IF(D69&gt;4,(D69/population_estimate_2013!D64)*1000,"--")</f>
        <v>--</v>
      </c>
      <c r="J69" s="11">
        <f>IF(E69&gt;4,(E69/population_estimate_2013!E64)*1000,"--")</f>
        <v>27.044854881266492</v>
      </c>
      <c r="K69" s="11">
        <f>IF('Births_&amp;_Birth_Rate_Total'!BE64&gt;4,('Births_&amp;_Birth_Rate_Total'!BE64/PopCumulativeTotal!L63)*1000,"--")</f>
        <v>12.934392464186743</v>
      </c>
      <c r="L69" s="11">
        <f>IF('Births_&amp;_Birth_Rate_white'!AZ64&gt;4,('Births_&amp;_Birth_Rate_white'!AZ64/PopCumulativeWhite!L63)*1000,"--")</f>
        <v>10.61448002994957</v>
      </c>
      <c r="M69" s="11">
        <f>IF('Births_&amp;_Birth_Rate_black'!AZ64&gt;4,('Births_&amp;_Birth_Rate_black'!AZ64/PopCumulativeBlack!L63)*1000,"--")</f>
        <v>4.7393364928909953</v>
      </c>
      <c r="N69" s="11">
        <f>IF('Births_&amp;_Birth_Rate_hispanic'!AZ64&gt;4,('Births_&amp;_Birth_Rate_hispanic'!AZ64/PopCumlativeHisp!L63)*1000,"--")</f>
        <v>39.608641885502287</v>
      </c>
      <c r="O69" s="9">
        <f>'LBW births all race &amp; ethnicity'!AL64</f>
        <v>17</v>
      </c>
      <c r="P69" s="9">
        <f>'LBW births white'!AL64</f>
        <v>14</v>
      </c>
      <c r="Q69" s="9">
        <f>'LBW births black'!AL64</f>
        <v>0</v>
      </c>
      <c r="R69" s="9">
        <f>'LBW births hispanic'!AL64</f>
        <v>6</v>
      </c>
      <c r="S69" s="11">
        <f t="shared" si="1"/>
        <v>5.7432432432432439</v>
      </c>
      <c r="T69" s="12">
        <f t="shared" si="2"/>
        <v>7</v>
      </c>
      <c r="U69" s="11">
        <f t="shared" si="3"/>
        <v>6.2780269058295968</v>
      </c>
      <c r="V69" s="11" t="str">
        <f t="shared" si="4"/>
        <v>--</v>
      </c>
      <c r="W69" s="11">
        <f t="shared" si="5"/>
        <v>7.3170731707317067</v>
      </c>
      <c r="X69" s="11">
        <f>('LBW births all race &amp; ethnicity'!AP64/'Births_&amp;_Birth_Rate_Total'!BE64)*100</f>
        <v>7.673267326732673</v>
      </c>
      <c r="Y69" s="11">
        <f>IF('LBW births white'!AP64&gt;4,('LBW births white'!AP64/'Births_&amp;_Birth_Rate_white'!AZ64)*100,"--")</f>
        <v>7.9529737206085747</v>
      </c>
      <c r="Z69" s="11" t="str">
        <f>IF('LBW births black'!AP64&gt;4,('LBW births black'!AP64/'Births_&amp;_Birth_Rate_black'!AZ64)*100,"--")</f>
        <v>--</v>
      </c>
      <c r="AA69" s="11">
        <f>IF('LBW births hispanic'!AP64&gt;4,('LBW births hispanic'!AP64/'Births_&amp;_Birth_Rate_hispanic'!AZ64)*100,"--")</f>
        <v>7.2543617998163459</v>
      </c>
    </row>
    <row r="70" spans="1:27" x14ac:dyDescent="0.3">
      <c r="A70" t="s">
        <v>233</v>
      </c>
      <c r="B70" s="9">
        <f>'Births_&amp;_Birth_Rate_Total'!AU65</f>
        <v>27</v>
      </c>
      <c r="C70" s="9">
        <f>'Births_&amp;_Birth_Rate_white'!AU65</f>
        <v>26</v>
      </c>
      <c r="D70" s="9">
        <f>'Births_&amp;_Birth_Rate_black'!AU65</f>
        <v>1</v>
      </c>
      <c r="E70" s="9">
        <f>'Births_&amp;_Birth_Rate_hispanic'!AU65</f>
        <v>0</v>
      </c>
      <c r="F70" s="11">
        <f>IF(B70&gt;4,(B70/population_estimate_2013!B65)*1000,"--")</f>
        <v>8.7040618955512574</v>
      </c>
      <c r="G70" s="12">
        <f t="shared" si="0"/>
        <v>143</v>
      </c>
      <c r="H70" s="11">
        <f>IF(C70&gt;4,(C70/population_estimate_2013!C65)*1000,"--")</f>
        <v>9.454545454545455</v>
      </c>
      <c r="I70" s="11" t="str">
        <f>IF(D70&gt;4,(D70/population_estimate_2013!D65)*1000,"--")</f>
        <v>--</v>
      </c>
      <c r="J70" s="11" t="str">
        <f>IF(E70&gt;4,(E70/population_estimate_2013!E65)*1000,"--")</f>
        <v>--</v>
      </c>
      <c r="K70" s="11">
        <f>IF('Births_&amp;_Birth_Rate_Total'!BE65&gt;4,('Births_&amp;_Birth_Rate_Total'!BE65/PopCumulativeTotal!L64)*1000,"--")</f>
        <v>10.70209734601239</v>
      </c>
      <c r="L70" s="11">
        <f>IF('Births_&amp;_Birth_Rate_white'!AZ65&gt;4,('Births_&amp;_Birth_Rate_white'!AZ65/PopCumulativeWhite!L64)*1000,"--")</f>
        <v>10.096153846153847</v>
      </c>
      <c r="M70" s="11">
        <f>IF('Births_&amp;_Birth_Rate_black'!AZ65&gt;4,('Births_&amp;_Birth_Rate_black'!AZ65/PopCumulativeBlack!L64)*1000,"--")</f>
        <v>13.595166163141993</v>
      </c>
      <c r="N70" s="11" t="str">
        <f>IF('Births_&amp;_Birth_Rate_hispanic'!AZ65&gt;4,('Births_&amp;_Birth_Rate_hispanic'!AZ65/PopCumlativeHisp!L64)*1000,"--")</f>
        <v>--</v>
      </c>
      <c r="O70" s="9">
        <f>'LBW births all race &amp; ethnicity'!AL65</f>
        <v>2</v>
      </c>
      <c r="P70" s="9">
        <f>'LBW births white'!AL65</f>
        <v>2</v>
      </c>
      <c r="Q70" s="9">
        <f>'LBW births black'!AL65</f>
        <v>0</v>
      </c>
      <c r="R70" s="9">
        <f>'LBW births hispanic'!AL65</f>
        <v>0</v>
      </c>
      <c r="S70" s="11" t="str">
        <f t="shared" si="1"/>
        <v>--</v>
      </c>
      <c r="T70" s="12" t="e">
        <f t="shared" si="2"/>
        <v>#VALUE!</v>
      </c>
      <c r="U70" s="11" t="str">
        <f t="shared" si="3"/>
        <v>--</v>
      </c>
      <c r="V70" s="11" t="str">
        <f t="shared" si="4"/>
        <v>--</v>
      </c>
      <c r="W70" s="11" t="str">
        <f t="shared" si="5"/>
        <v>--</v>
      </c>
      <c r="X70" s="11">
        <f>('LBW births all race &amp; ethnicity'!AP65/'Births_&amp;_Birth_Rate_Total'!BE65)*100</f>
        <v>9.5975232198142422</v>
      </c>
      <c r="Y70" s="11">
        <f>IF('LBW births white'!AP65&gt;4,('LBW births white'!AP65/'Births_&amp;_Birth_Rate_white'!AZ65)*100,"--")</f>
        <v>10.622710622710622</v>
      </c>
      <c r="Z70" s="11" t="str">
        <f>IF('LBW births black'!AP65&gt;4,('LBW births black'!AP65/'Births_&amp;_Birth_Rate_black'!AZ65)*100,"--")</f>
        <v>--</v>
      </c>
      <c r="AA70" s="11" t="str">
        <f>IF('LBW births hispanic'!AP65&gt;4,('LBW births hispanic'!AP65/'Births_&amp;_Birth_Rate_hispanic'!AZ65)*100,"--")</f>
        <v>--</v>
      </c>
    </row>
    <row r="71" spans="1:27" x14ac:dyDescent="0.3">
      <c r="A71" t="s">
        <v>234</v>
      </c>
      <c r="B71" s="9">
        <f>'Births_&amp;_Birth_Rate_Total'!AU66</f>
        <v>997</v>
      </c>
      <c r="C71" s="9">
        <f>'Births_&amp;_Birth_Rate_white'!AU66</f>
        <v>585</v>
      </c>
      <c r="D71" s="9">
        <f>'Births_&amp;_Birth_Rate_black'!AU66</f>
        <v>350</v>
      </c>
      <c r="E71" s="9">
        <f>'Births_&amp;_Birth_Rate_hispanic'!AU66</f>
        <v>103</v>
      </c>
      <c r="F71" s="11">
        <f>IF(B71&gt;4,(B71/population_estimate_2013!B66)*1000,"--")</f>
        <v>12.231928154291603</v>
      </c>
      <c r="G71" s="12">
        <f t="shared" si="0"/>
        <v>73</v>
      </c>
      <c r="H71" s="11">
        <f>IF(C71&gt;4,(C71/population_estimate_2013!C66)*1000,"--")</f>
        <v>10.330760944425805</v>
      </c>
      <c r="I71" s="11">
        <f>IF(D71&gt;4,(D71/population_estimate_2013!D66)*1000,"--")</f>
        <v>16.139444803098776</v>
      </c>
      <c r="J71" s="11">
        <f>IF(E71&gt;4,(E71/population_estimate_2013!E66)*1000,"--")</f>
        <v>19.526066350710899</v>
      </c>
      <c r="K71" s="11">
        <f>IF('Births_&amp;_Birth_Rate_Total'!BE66&gt;4,('Births_&amp;_Birth_Rate_Total'!BE66/PopCumulativeTotal!L65)*1000,"--")</f>
        <v>13.455699520766368</v>
      </c>
      <c r="L71" s="11">
        <f>IF('Births_&amp;_Birth_Rate_white'!AZ66&gt;4,('Births_&amp;_Birth_Rate_white'!AZ66/PopCumulativeWhite!L65)*1000,"--")</f>
        <v>11.865112406328061</v>
      </c>
      <c r="M71" s="11">
        <f>IF('Births_&amp;_Birth_Rate_black'!AZ66&gt;4,('Births_&amp;_Birth_Rate_black'!AZ66/PopCumulativeBlack!L65)*1000,"--")</f>
        <v>17.034663728489203</v>
      </c>
      <c r="N71" s="11">
        <f>IF('Births_&amp;_Birth_Rate_hispanic'!AZ66&gt;4,('Births_&amp;_Birth_Rate_hispanic'!AZ66/PopCumlativeHisp!L65)*1000,"--")</f>
        <v>25.785130925317841</v>
      </c>
      <c r="O71" s="9">
        <f>'LBW births all race &amp; ethnicity'!AL66</f>
        <v>128</v>
      </c>
      <c r="P71" s="9">
        <f>'LBW births white'!AL66</f>
        <v>50</v>
      </c>
      <c r="Q71" s="9">
        <f>'LBW births black'!AL66</f>
        <v>68</v>
      </c>
      <c r="R71" s="9">
        <f>'LBW births hispanic'!AL66</f>
        <v>8</v>
      </c>
      <c r="S71" s="11">
        <f t="shared" si="1"/>
        <v>12.83851554663992</v>
      </c>
      <c r="T71" s="12">
        <f t="shared" si="2"/>
        <v>129</v>
      </c>
      <c r="U71" s="11">
        <f t="shared" si="3"/>
        <v>8.5470085470085468</v>
      </c>
      <c r="V71" s="11">
        <f t="shared" si="4"/>
        <v>19.428571428571427</v>
      </c>
      <c r="W71" s="11">
        <f t="shared" si="5"/>
        <v>7.7669902912621351</v>
      </c>
      <c r="X71" s="11">
        <f>('LBW births all race &amp; ethnicity'!AP66/'Births_&amp;_Birth_Rate_Total'!BE66)*100</f>
        <v>10.516360885190089</v>
      </c>
      <c r="Y71" s="11">
        <f>IF('LBW births white'!AP66&gt;4,('LBW births white'!AP66/'Births_&amp;_Birth_Rate_white'!AZ66)*100,"--")</f>
        <v>7.5972540045766586</v>
      </c>
      <c r="Z71" s="11">
        <f>IF('LBW births black'!AP66&gt;4,('LBW births black'!AP66/'Births_&amp;_Birth_Rate_black'!AZ66)*100,"--")</f>
        <v>15.716312056737589</v>
      </c>
      <c r="AA71" s="11">
        <f>IF('LBW births hispanic'!AP66&gt;4,('LBW births hispanic'!AP66/'Births_&amp;_Birth_Rate_hispanic'!AZ66)*100,"--")</f>
        <v>7.8367346938775508</v>
      </c>
    </row>
    <row r="72" spans="1:27" x14ac:dyDescent="0.3">
      <c r="A72" t="s">
        <v>235</v>
      </c>
      <c r="B72" s="9">
        <f>'Births_&amp;_Birth_Rate_Total'!AU67</f>
        <v>690</v>
      </c>
      <c r="C72" s="9">
        <f>'Births_&amp;_Birth_Rate_white'!AU67</f>
        <v>556</v>
      </c>
      <c r="D72" s="9">
        <f>'Births_&amp;_Birth_Rate_black'!AU67</f>
        <v>21</v>
      </c>
      <c r="E72" s="9">
        <f>'Births_&amp;_Birth_Rate_hispanic'!AU67</f>
        <v>129</v>
      </c>
      <c r="F72" s="11">
        <f>IF(B72&gt;4,(B72/population_estimate_2013!B67)*1000,"--")</f>
        <v>12.375127786645624</v>
      </c>
      <c r="G72" s="12">
        <f t="shared" si="0"/>
        <v>72</v>
      </c>
      <c r="H72" s="11">
        <f>IF(C72&gt;4,(C72/population_estimate_2013!C67)*1000,"--")</f>
        <v>10.81817297402471</v>
      </c>
      <c r="I72" s="11">
        <f>IF(D72&gt;4,(D72/population_estimate_2013!D67)*1000,"--")</f>
        <v>8.5854456255110385</v>
      </c>
      <c r="J72" s="11">
        <f>IF(E72&gt;4,(E72/population_estimate_2013!E67)*1000,"--")</f>
        <v>15.793339862879527</v>
      </c>
      <c r="K72" s="11">
        <f>IF('Births_&amp;_Birth_Rate_Total'!BE67&gt;4,('Births_&amp;_Birth_Rate_Total'!BE67/PopCumulativeTotal!L66)*1000,"--")</f>
        <v>14.521521295229272</v>
      </c>
      <c r="L72" s="11">
        <f>IF('Births_&amp;_Birth_Rate_white'!AZ67&gt;4,('Births_&amp;_Birth_Rate_white'!AZ67/PopCumulativeWhite!L66)*1000,"--")</f>
        <v>12.525740535403138</v>
      </c>
      <c r="M72" s="11">
        <f>IF('Births_&amp;_Birth_Rate_black'!AZ67&gt;4,('Births_&amp;_Birth_Rate_black'!AZ67/PopCumulativeBlack!L66)*1000,"--")</f>
        <v>8.8641140455085434</v>
      </c>
      <c r="N72" s="11">
        <f>IF('Births_&amp;_Birth_Rate_hispanic'!AZ67&gt;4,('Births_&amp;_Birth_Rate_hispanic'!AZ67/PopCumlativeHisp!L66)*1000,"--")</f>
        <v>24.574769902899689</v>
      </c>
      <c r="O72" s="9">
        <f>'LBW births all race &amp; ethnicity'!AL67</f>
        <v>60</v>
      </c>
      <c r="P72" s="9">
        <f>'LBW births white'!AL67</f>
        <v>45</v>
      </c>
      <c r="Q72" s="9">
        <f>'LBW births black'!AL67</f>
        <v>2</v>
      </c>
      <c r="R72" s="9">
        <f>'LBW births hispanic'!AL67</f>
        <v>15</v>
      </c>
      <c r="S72" s="11">
        <f t="shared" si="1"/>
        <v>8.695652173913043</v>
      </c>
      <c r="T72" s="12">
        <f t="shared" si="2"/>
        <v>56</v>
      </c>
      <c r="U72" s="11">
        <f t="shared" si="3"/>
        <v>8.0935251798561154</v>
      </c>
      <c r="V72" s="11" t="str">
        <f t="shared" si="4"/>
        <v>--</v>
      </c>
      <c r="W72" s="11">
        <f t="shared" si="5"/>
        <v>11.627906976744185</v>
      </c>
      <c r="X72" s="11">
        <f>('LBW births all race &amp; ethnicity'!AP67/'Births_&amp;_Birth_Rate_Total'!BE67)*100</f>
        <v>7.100367042146563</v>
      </c>
      <c r="Y72" s="11">
        <f>IF('LBW births white'!AP67&gt;4,('LBW births white'!AP67/'Births_&amp;_Birth_Rate_white'!AZ67)*100,"--")</f>
        <v>7.1609231742017068</v>
      </c>
      <c r="Z72" s="11">
        <f>IF('LBW births black'!AP67&gt;4,('LBW births black'!AP67/'Births_&amp;_Birth_Rate_black'!AZ67)*100,"--")</f>
        <v>11.855670103092782</v>
      </c>
      <c r="AA72" s="11">
        <f>IF('LBW births hispanic'!AP67&gt;4,('LBW births hispanic'!AP67/'Births_&amp;_Birth_Rate_hispanic'!AZ67)*100,"--")</f>
        <v>6.2330623306233059</v>
      </c>
    </row>
    <row r="73" spans="1:27" x14ac:dyDescent="0.3">
      <c r="A73" t="s">
        <v>236</v>
      </c>
      <c r="B73" s="9">
        <f>'Births_&amp;_Birth_Rate_Total'!AU68</f>
        <v>323</v>
      </c>
      <c r="C73" s="9">
        <f>'Births_&amp;_Birth_Rate_white'!AU68</f>
        <v>164</v>
      </c>
      <c r="D73" s="9">
        <f>'Births_&amp;_Birth_Rate_black'!AU68</f>
        <v>96</v>
      </c>
      <c r="E73" s="9">
        <f>'Births_&amp;_Birth_Rate_hispanic'!AU68</f>
        <v>76</v>
      </c>
      <c r="F73" s="11">
        <f>IF(B73&gt;4,(B73/population_estimate_2013!B68)*1000,"--")</f>
        <v>12.777909644750375</v>
      </c>
      <c r="G73" s="12">
        <f t="shared" si="0"/>
        <v>58</v>
      </c>
      <c r="H73" s="11">
        <f>IF(C73&gt;4,(C73/population_estimate_2013!C68)*1000,"--")</f>
        <v>9.5716119995330917</v>
      </c>
      <c r="I73" s="11">
        <f>IF(D73&gt;4,(D73/population_estimate_2013!D68)*1000,"--")</f>
        <v>13.154288846259249</v>
      </c>
      <c r="J73" s="11">
        <f>IF(E73&gt;4,(E73/population_estimate_2013!E68)*1000,"--")</f>
        <v>27.496382054992765</v>
      </c>
      <c r="K73" s="11">
        <f>IF('Births_&amp;_Birth_Rate_Total'!BE68&gt;4,('Births_&amp;_Birth_Rate_Total'!BE68/PopCumulativeTotal!L67)*1000,"--")</f>
        <v>16.060902943963509</v>
      </c>
      <c r="L73" s="11">
        <f>IF('Births_&amp;_Birth_Rate_white'!AZ68&gt;4,('Births_&amp;_Birth_Rate_white'!AZ68/PopCumulativeWhite!L67)*1000,"--")</f>
        <v>12.130437885022475</v>
      </c>
      <c r="M73" s="11">
        <f>IF('Births_&amp;_Birth_Rate_black'!AZ68&gt;4,('Births_&amp;_Birth_Rate_black'!AZ68/PopCumulativeBlack!L67)*1000,"--")</f>
        <v>15.804245347284668</v>
      </c>
      <c r="N73" s="11">
        <f>IF('Births_&amp;_Birth_Rate_hispanic'!AZ68&gt;4,('Births_&amp;_Birth_Rate_hispanic'!AZ68/PopCumlativeHisp!L67)*1000,"--")</f>
        <v>39.685786760494231</v>
      </c>
      <c r="O73" s="9">
        <f>'LBW births all race &amp; ethnicity'!AL68</f>
        <v>27</v>
      </c>
      <c r="P73" s="9">
        <f>'LBW births white'!AL68</f>
        <v>9</v>
      </c>
      <c r="Q73" s="9">
        <f>'LBW births black'!AL68</f>
        <v>12</v>
      </c>
      <c r="R73" s="9">
        <f>'LBW births hispanic'!AL68</f>
        <v>6</v>
      </c>
      <c r="S73" s="11">
        <f t="shared" si="1"/>
        <v>8.3591331269349833</v>
      </c>
      <c r="T73" s="12">
        <f t="shared" si="2"/>
        <v>45</v>
      </c>
      <c r="U73" s="11">
        <f t="shared" si="3"/>
        <v>5.4878048780487809</v>
      </c>
      <c r="V73" s="11">
        <f t="shared" si="4"/>
        <v>12.5</v>
      </c>
      <c r="W73" s="11">
        <f t="shared" si="5"/>
        <v>7.8947368421052628</v>
      </c>
      <c r="X73" s="11">
        <f>('LBW births all race &amp; ethnicity'!AP68/'Births_&amp;_Birth_Rate_Total'!BE68)*100</f>
        <v>9.1</v>
      </c>
      <c r="Y73" s="11">
        <f>IF('LBW births white'!AP68&gt;4,('LBW births white'!AP68/'Births_&amp;_Birth_Rate_white'!AZ68)*100,"--")</f>
        <v>7.6470588235294121</v>
      </c>
      <c r="Z73" s="11">
        <f>IF('LBW births black'!AP68&gt;4,('LBW births black'!AP68/'Births_&amp;_Birth_Rate_black'!AZ68)*100,"--")</f>
        <v>13.620689655172413</v>
      </c>
      <c r="AA73" s="11">
        <f>IF('LBW births hispanic'!AP68&gt;4,('LBW births hispanic'!AP68/'Births_&amp;_Birth_Rate_hispanic'!AZ68)*100,"--")</f>
        <v>6.0824742268041234</v>
      </c>
    </row>
    <row r="74" spans="1:27" x14ac:dyDescent="0.3">
      <c r="A74" t="s">
        <v>237</v>
      </c>
      <c r="B74" s="9">
        <f>'Births_&amp;_Birth_Rate_Total'!AU69</f>
        <v>166</v>
      </c>
      <c r="C74" s="9">
        <f>'Births_&amp;_Birth_Rate_white'!AU69</f>
        <v>71</v>
      </c>
      <c r="D74" s="9">
        <f>'Births_&amp;_Birth_Rate_black'!AU69</f>
        <v>78</v>
      </c>
      <c r="E74" s="9">
        <f>'Births_&amp;_Birth_Rate_hispanic'!AU69</f>
        <v>12</v>
      </c>
      <c r="F74" s="11">
        <f>IF(B74&gt;4,(B74/population_estimate_2013!B69)*1000,"--")</f>
        <v>10.170945407756877</v>
      </c>
      <c r="G74" s="12">
        <f t="shared" ref="G74:G137" si="6">_xlfn.RANK.EQ(F74,F$9:F$167,0)</f>
        <v>124</v>
      </c>
      <c r="H74" s="11">
        <f>IF(C74&gt;4,(C74/population_estimate_2013!C69)*1000,"--")</f>
        <v>7.147171330783169</v>
      </c>
      <c r="I74" s="11">
        <f>IF(D74&gt;4,(D74/population_estimate_2013!D69)*1000,"--")</f>
        <v>12.961116650049851</v>
      </c>
      <c r="J74" s="11">
        <f>IF(E74&gt;4,(E74/population_estimate_2013!E69)*1000,"--")</f>
        <v>11.594202898550725</v>
      </c>
      <c r="K74" s="11">
        <f>IF('Births_&amp;_Birth_Rate_Total'!BE69&gt;4,('Births_&amp;_Birth_Rate_Total'!BE69/PopCumulativeTotal!L68)*1000,"--")</f>
        <v>11.305840202440306</v>
      </c>
      <c r="L74" s="11">
        <f>IF('Births_&amp;_Birth_Rate_white'!AZ69&gt;4,('Births_&amp;_Birth_Rate_white'!AZ69/PopCumulativeWhite!L68)*1000,"--")</f>
        <v>7.7881293834397569</v>
      </c>
      <c r="M74" s="11">
        <f>IF('Births_&amp;_Birth_Rate_black'!AZ69&gt;4,('Births_&amp;_Birth_Rate_black'!AZ69/PopCumulativeBlack!L68)*1000,"--")</f>
        <v>14.301591971494883</v>
      </c>
      <c r="N74" s="11">
        <f>IF('Births_&amp;_Birth_Rate_hispanic'!AZ69&gt;4,('Births_&amp;_Birth_Rate_hispanic'!AZ69/PopCumlativeHisp!L68)*1000,"--")</f>
        <v>23.164234422052349</v>
      </c>
      <c r="O74" s="9">
        <f>'LBW births all race &amp; ethnicity'!AL69</f>
        <v>19</v>
      </c>
      <c r="P74" s="9">
        <f>'LBW births white'!AL69</f>
        <v>6</v>
      </c>
      <c r="Q74" s="9">
        <f>'LBW births black'!AL69</f>
        <v>12</v>
      </c>
      <c r="R74" s="9">
        <f>'LBW births hispanic'!AL69</f>
        <v>0</v>
      </c>
      <c r="S74" s="11">
        <f t="shared" ref="S74:S137" si="7">IF(O74&gt;4,O74/B74*100,"--")</f>
        <v>11.445783132530121</v>
      </c>
      <c r="T74" s="12">
        <f t="shared" ref="T74:T137" si="8">_xlfn.RANK.EQ(S74,S$9:S$167,1)</f>
        <v>109</v>
      </c>
      <c r="U74" s="11">
        <f t="shared" ref="U74:U137" si="9">IF(P74&gt;4,P74/C74*100,"--")</f>
        <v>8.4507042253521121</v>
      </c>
      <c r="V74" s="11">
        <f t="shared" ref="V74:V137" si="10">IF(Q74&gt;4,Q74/D74*100,"--")</f>
        <v>15.384615384615385</v>
      </c>
      <c r="W74" s="11" t="str">
        <f t="shared" ref="W74:W137" si="11">IF(R74&gt;4,R74/E74*100,"--")</f>
        <v>--</v>
      </c>
      <c r="X74" s="11">
        <f>('LBW births all race &amp; ethnicity'!AP69/'Births_&amp;_Birth_Rate_Total'!BE69)*100</f>
        <v>10.360110803324099</v>
      </c>
      <c r="Y74" s="11">
        <f>IF('LBW births white'!AP69&gt;4,('LBW births white'!AP69/'Births_&amp;_Birth_Rate_white'!AZ69)*100,"--")</f>
        <v>5.6451612903225801</v>
      </c>
      <c r="Z74" s="11">
        <f>IF('LBW births black'!AP69&gt;4,('LBW births black'!AP69/'Births_&amp;_Birth_Rate_black'!AZ69)*100,"--")</f>
        <v>15.428571428571427</v>
      </c>
      <c r="AA74" s="11">
        <f>IF('LBW births hispanic'!AP69&gt;4,('LBW births hispanic'!AP69/'Births_&amp;_Birth_Rate_hispanic'!AZ69)*100,"--")</f>
        <v>3.5000000000000004</v>
      </c>
    </row>
    <row r="75" spans="1:27" x14ac:dyDescent="0.3">
      <c r="A75" t="s">
        <v>238</v>
      </c>
      <c r="B75" s="9">
        <f>'Births_&amp;_Birth_Rate_Total'!AU70</f>
        <v>11656</v>
      </c>
      <c r="C75" s="9">
        <f>'Births_&amp;_Birth_Rate_white'!AU70</f>
        <v>5358</v>
      </c>
      <c r="D75" s="9">
        <f>'Births_&amp;_Birth_Rate_black'!AU70</f>
        <v>3338</v>
      </c>
      <c r="E75" s="9">
        <f>'Births_&amp;_Birth_Rate_hispanic'!AU70</f>
        <v>3122</v>
      </c>
      <c r="F75" s="11">
        <f>IF(B75&gt;4,(B75/population_estimate_2013!B70)*1000,"--")</f>
        <v>13.564466126074127</v>
      </c>
      <c r="G75" s="12">
        <f t="shared" si="6"/>
        <v>31</v>
      </c>
      <c r="H75" s="11">
        <f>IF(C75&gt;4,(C75/population_estimate_2013!C70)*1000,"--")</f>
        <v>10.552561920968047</v>
      </c>
      <c r="I75" s="11">
        <f>IF(D75&gt;4,(D75/population_estimate_2013!D70)*1000,"--")</f>
        <v>14.775861076805263</v>
      </c>
      <c r="J75" s="11">
        <f>IF(E75&gt;4,(E75/population_estimate_2013!E70)*1000,"--")</f>
        <v>17.768620911424392</v>
      </c>
      <c r="K75" s="11">
        <f>IF('Births_&amp;_Birth_Rate_Total'!BE70&gt;4,('Births_&amp;_Birth_Rate_Total'!BE70/PopCumulativeTotal!L69)*1000,"--")</f>
        <v>15.941932491499697</v>
      </c>
      <c r="L75" s="11">
        <f>IF('Births_&amp;_Birth_Rate_white'!AZ70&gt;4,('Births_&amp;_Birth_Rate_white'!AZ70/PopCumulativeWhite!L69)*1000,"--")</f>
        <v>12.741614233174587</v>
      </c>
      <c r="M75" s="11">
        <f>IF('Births_&amp;_Birth_Rate_black'!AZ70&gt;4,('Births_&amp;_Birth_Rate_black'!AZ70/PopCumulativeBlack!L69)*1000,"--")</f>
        <v>15.289474615174917</v>
      </c>
      <c r="N75" s="11">
        <f>IF('Births_&amp;_Birth_Rate_hispanic'!AZ70&gt;4,('Births_&amp;_Birth_Rate_hispanic'!AZ70/PopCumlativeHisp!L69)*1000,"--")</f>
        <v>28.177993197234972</v>
      </c>
      <c r="O75" s="9">
        <f>'LBW births all race &amp; ethnicity'!AL70</f>
        <v>910</v>
      </c>
      <c r="P75" s="9">
        <f>'LBW births white'!AL70</f>
        <v>323</v>
      </c>
      <c r="Q75" s="9">
        <f>'LBW births black'!AL70</f>
        <v>377</v>
      </c>
      <c r="R75" s="9">
        <f>'LBW births hispanic'!AL70</f>
        <v>185</v>
      </c>
      <c r="S75" s="11">
        <f t="shared" si="7"/>
        <v>7.8071379547014415</v>
      </c>
      <c r="T75" s="12">
        <f t="shared" si="8"/>
        <v>31</v>
      </c>
      <c r="U75" s="11">
        <f t="shared" si="9"/>
        <v>6.0283687943262407</v>
      </c>
      <c r="V75" s="11">
        <f t="shared" si="10"/>
        <v>11.294188136608748</v>
      </c>
      <c r="W75" s="11">
        <f t="shared" si="11"/>
        <v>5.9256886611146697</v>
      </c>
      <c r="X75" s="11">
        <f>('LBW births all race &amp; ethnicity'!AP70/'Births_&amp;_Birth_Rate_Total'!BE70)*100</f>
        <v>7.7111737972104688</v>
      </c>
      <c r="Y75" s="11">
        <f>IF('LBW births white'!AP70&gt;4,('LBW births white'!AP70/'Births_&amp;_Birth_Rate_white'!AZ70)*100,"--")</f>
        <v>6.4053747875888982</v>
      </c>
      <c r="Z75" s="11">
        <f>IF('LBW births black'!AP70&gt;4,('LBW births black'!AP70/'Births_&amp;_Birth_Rate_black'!AZ70)*100,"--")</f>
        <v>11.45326482697608</v>
      </c>
      <c r="AA75" s="11">
        <f>IF('LBW births hispanic'!AP70&gt;4,('LBW births hispanic'!AP70/'Births_&amp;_Birth_Rate_hispanic'!AZ70)*100,"--")</f>
        <v>6.3014326647564474</v>
      </c>
    </row>
    <row r="76" spans="1:27" x14ac:dyDescent="0.3">
      <c r="A76" t="s">
        <v>239</v>
      </c>
      <c r="B76" s="9">
        <f>'Births_&amp;_Birth_Rate_Total'!AU71</f>
        <v>504</v>
      </c>
      <c r="C76" s="9">
        <f>'Births_&amp;_Birth_Rate_white'!AU71</f>
        <v>468</v>
      </c>
      <c r="D76" s="9">
        <f>'Births_&amp;_Birth_Rate_black'!AU71</f>
        <v>14</v>
      </c>
      <c r="E76" s="9">
        <f>'Births_&amp;_Birth_Rate_hispanic'!AU71</f>
        <v>131</v>
      </c>
      <c r="F76" s="11">
        <f>IF(B76&gt;4,(B76/population_estimate_2013!B71)*1000,"--")</f>
        <v>11.639722863741339</v>
      </c>
      <c r="G76" s="12">
        <f t="shared" si="6"/>
        <v>91</v>
      </c>
      <c r="H76" s="11">
        <f>IF(C76&gt;4,(C76/population_estimate_2013!C71)*1000,"--")</f>
        <v>11.911124685042376</v>
      </c>
      <c r="I76" s="11">
        <f>IF(D76&gt;4,(D76/population_estimate_2013!D71)*1000,"--")</f>
        <v>8.1395348837209305</v>
      </c>
      <c r="J76" s="11">
        <f>IF(E76&gt;4,(E76/population_estimate_2013!E71)*1000,"--")</f>
        <v>22.31306421393289</v>
      </c>
      <c r="K76" s="11">
        <f>IF('Births_&amp;_Birth_Rate_Total'!BE71&gt;4,('Births_&amp;_Birth_Rate_Total'!BE71/PopCumulativeTotal!L70)*1000,"--")</f>
        <v>13.108870359191066</v>
      </c>
      <c r="L76" s="11">
        <f>IF('Births_&amp;_Birth_Rate_white'!AZ71&gt;4,('Births_&amp;_Birth_Rate_white'!AZ71/PopCumulativeWhite!L70)*1000,"--")</f>
        <v>13.026375185400141</v>
      </c>
      <c r="M76" s="11">
        <f>IF('Births_&amp;_Birth_Rate_black'!AZ71&gt;4,('Births_&amp;_Birth_Rate_black'!AZ71/PopCumulativeBlack!L70)*1000,"--")</f>
        <v>6.1751732829237556</v>
      </c>
      <c r="N76" s="11">
        <f>IF('Births_&amp;_Birth_Rate_hispanic'!AZ71&gt;4,('Births_&amp;_Birth_Rate_hispanic'!AZ71/PopCumlativeHisp!L70)*1000,"--")</f>
        <v>28.467630324465631</v>
      </c>
      <c r="O76" s="9">
        <f>'LBW births all race &amp; ethnicity'!AL71</f>
        <v>38</v>
      </c>
      <c r="P76" s="9">
        <f>'LBW births white'!AL71</f>
        <v>36</v>
      </c>
      <c r="Q76" s="9">
        <f>'LBW births black'!AL71</f>
        <v>0</v>
      </c>
      <c r="R76" s="9">
        <f>'LBW births hispanic'!AL71</f>
        <v>7</v>
      </c>
      <c r="S76" s="11">
        <f t="shared" si="7"/>
        <v>7.5396825396825395</v>
      </c>
      <c r="T76" s="12">
        <f t="shared" si="8"/>
        <v>25</v>
      </c>
      <c r="U76" s="11">
        <f t="shared" si="9"/>
        <v>7.6923076923076925</v>
      </c>
      <c r="V76" s="11" t="str">
        <f t="shared" si="10"/>
        <v>--</v>
      </c>
      <c r="W76" s="11">
        <f t="shared" si="11"/>
        <v>5.343511450381679</v>
      </c>
      <c r="X76" s="11">
        <f>('LBW births all race &amp; ethnicity'!AP71/'Births_&amp;_Birth_Rate_Total'!BE71)*100</f>
        <v>7.6812376326677461</v>
      </c>
      <c r="Y76" s="11">
        <f>IF('LBW births white'!AP71&gt;4,('LBW births white'!AP71/'Births_&amp;_Birth_Rate_white'!AZ71)*100,"--")</f>
        <v>7.4653465346534649</v>
      </c>
      <c r="Z76" s="11">
        <f>IF('LBW births black'!AP71&gt;4,('LBW births black'!AP71/'Births_&amp;_Birth_Rate_black'!AZ71)*100,"--")</f>
        <v>12.244897959183673</v>
      </c>
      <c r="AA76" s="11">
        <f>IF('LBW births hispanic'!AP71&gt;4,('LBW births hispanic'!AP71/'Births_&amp;_Birth_Rate_hispanic'!AZ71)*100,"--")</f>
        <v>6.4145847400405129</v>
      </c>
    </row>
    <row r="77" spans="1:27" x14ac:dyDescent="0.3">
      <c r="A77" t="s">
        <v>240</v>
      </c>
      <c r="B77" s="9">
        <f>'Births_&amp;_Birth_Rate_Total'!AU72</f>
        <v>2511</v>
      </c>
      <c r="C77" s="9">
        <f>'Births_&amp;_Birth_Rate_white'!AU72</f>
        <v>2236</v>
      </c>
      <c r="D77" s="9">
        <f>'Births_&amp;_Birth_Rate_black'!AU72</f>
        <v>166</v>
      </c>
      <c r="E77" s="9">
        <f>'Births_&amp;_Birth_Rate_hispanic'!AU72</f>
        <v>1088</v>
      </c>
      <c r="F77" s="11">
        <f>IF(B77&gt;4,(B77/population_estimate_2013!B72)*1000,"--")</f>
        <v>13.374523955364989</v>
      </c>
      <c r="G77" s="12">
        <f t="shared" si="6"/>
        <v>38</v>
      </c>
      <c r="H77" s="11">
        <f>IF(C77&gt;4,(C77/population_estimate_2013!C72)*1000,"--")</f>
        <v>13.638803493875956</v>
      </c>
      <c r="I77" s="11">
        <f>IF(D77&gt;4,(D77/population_estimate_2013!D72)*1000,"--")</f>
        <v>10.946257830530827</v>
      </c>
      <c r="J77" s="11">
        <f>IF(E77&gt;4,(E77/population_estimate_2013!E72)*1000,"--")</f>
        <v>21.340446815605201</v>
      </c>
      <c r="K77" s="11">
        <f>IF('Births_&amp;_Birth_Rate_Total'!BE72&gt;4,('Births_&amp;_Birth_Rate_Total'!BE72/PopCumulativeTotal!L71)*1000,"--")</f>
        <v>15.950477745945497</v>
      </c>
      <c r="L77" s="11">
        <f>IF('Births_&amp;_Birth_Rate_white'!AZ72&gt;4,('Births_&amp;_Birth_Rate_white'!AZ72/PopCumulativeWhite!L71)*1000,"--")</f>
        <v>15.834834341016197</v>
      </c>
      <c r="M77" s="11">
        <f>IF('Births_&amp;_Birth_Rate_black'!AZ72&gt;4,('Births_&amp;_Birth_Rate_black'!AZ72/PopCumulativeBlack!L71)*1000,"--")</f>
        <v>12.783517054308305</v>
      </c>
      <c r="N77" s="11">
        <f>IF('Births_&amp;_Birth_Rate_hispanic'!AZ72&gt;4,('Births_&amp;_Birth_Rate_hispanic'!AZ72/PopCumlativeHisp!L71)*1000,"--")</f>
        <v>26.340602459290519</v>
      </c>
      <c r="O77" s="9">
        <f>'LBW births all race &amp; ethnicity'!AL72</f>
        <v>184</v>
      </c>
      <c r="P77" s="9">
        <f>'LBW births white'!AL72</f>
        <v>152</v>
      </c>
      <c r="Q77" s="9">
        <f>'LBW births black'!AL72</f>
        <v>25</v>
      </c>
      <c r="R77" s="9">
        <f>'LBW births hispanic'!AL72</f>
        <v>63</v>
      </c>
      <c r="S77" s="11">
        <f t="shared" si="7"/>
        <v>7.3277578653922744</v>
      </c>
      <c r="T77" s="12">
        <f t="shared" si="8"/>
        <v>23</v>
      </c>
      <c r="U77" s="11">
        <f t="shared" si="9"/>
        <v>6.7978533094812166</v>
      </c>
      <c r="V77" s="11">
        <f t="shared" si="10"/>
        <v>15.060240963855422</v>
      </c>
      <c r="W77" s="11">
        <f t="shared" si="11"/>
        <v>5.7904411764705888</v>
      </c>
      <c r="X77" s="11">
        <f>('LBW births all race &amp; ethnicity'!AP72/'Births_&amp;_Birth_Rate_Total'!BE72)*100</f>
        <v>7.4932311262702624</v>
      </c>
      <c r="Y77" s="11">
        <f>IF('LBW births white'!AP72&gt;4,('LBW births white'!AP72/'Births_&amp;_Birth_Rate_white'!AZ72)*100,"--")</f>
        <v>7.0761552085010466</v>
      </c>
      <c r="Z77" s="11">
        <f>IF('LBW births black'!AP72&gt;4,('LBW births black'!AP72/'Births_&amp;_Birth_Rate_black'!AZ72)*100,"--")</f>
        <v>15.237020316027088</v>
      </c>
      <c r="AA77" s="11">
        <f>IF('LBW births hispanic'!AP72&gt;4,('LBW births hispanic'!AP72/'Births_&amp;_Birth_Rate_hispanic'!AZ72)*100,"--")</f>
        <v>6.1762778505897771</v>
      </c>
    </row>
    <row r="78" spans="1:27" x14ac:dyDescent="0.3">
      <c r="A78" t="s">
        <v>241</v>
      </c>
      <c r="B78" s="9">
        <f>'Births_&amp;_Birth_Rate_Total'!AU73</f>
        <v>73</v>
      </c>
      <c r="C78" s="9">
        <f>'Births_&amp;_Birth_Rate_white'!AU73</f>
        <v>11</v>
      </c>
      <c r="D78" s="9">
        <f>'Births_&amp;_Birth_Rate_black'!AU73</f>
        <v>62</v>
      </c>
      <c r="E78" s="9">
        <f>'Births_&amp;_Birth_Rate_hispanic'!AU73</f>
        <v>1</v>
      </c>
      <c r="F78" s="11">
        <f>IF(B78&gt;4,(B78/population_estimate_2013!B73)*1000,"--")</f>
        <v>8.2216465818222773</v>
      </c>
      <c r="G78" s="12">
        <f t="shared" si="6"/>
        <v>150</v>
      </c>
      <c r="H78" s="11">
        <f>IF(C78&gt;4,(C78/population_estimate_2013!C73)*1000,"--")</f>
        <v>4.8629531388152083</v>
      </c>
      <c r="I78" s="11">
        <f>IF(D78&gt;4,(D78/population_estimate_2013!D73)*1000,"--")</f>
        <v>9.6153846153846168</v>
      </c>
      <c r="J78" s="11" t="str">
        <f>IF(E78&gt;4,(E78/population_estimate_2013!E73)*1000,"--")</f>
        <v>--</v>
      </c>
      <c r="K78" s="11">
        <f>IF('Births_&amp;_Birth_Rate_Total'!BE73&gt;4,('Births_&amp;_Birth_Rate_Total'!BE73/PopCumulativeTotal!L72)*1000,"--")</f>
        <v>10.174666894431159</v>
      </c>
      <c r="L78" s="11">
        <f>IF('Births_&amp;_Birth_Rate_white'!AZ73&gt;4,('Births_&amp;_Birth_Rate_white'!AZ73/PopCumulativeWhite!L72)*1000,"--")</f>
        <v>3.960309861606754</v>
      </c>
      <c r="M78" s="11">
        <f>IF('Births_&amp;_Birth_Rate_black'!AZ73&gt;4,('Births_&amp;_Birth_Rate_black'!AZ73/PopCumulativeBlack!L72)*1000,"--")</f>
        <v>11.531245489969692</v>
      </c>
      <c r="N78" s="11" t="str">
        <f>IF('Births_&amp;_Birth_Rate_hispanic'!AZ73&gt;4,('Births_&amp;_Birth_Rate_hispanic'!AZ73/PopCumlativeHisp!L72)*1000,"--")</f>
        <v>--</v>
      </c>
      <c r="O78" s="9">
        <f>'LBW births all race &amp; ethnicity'!AL73</f>
        <v>12</v>
      </c>
      <c r="P78" s="9">
        <f>'LBW births white'!AL73</f>
        <v>2</v>
      </c>
      <c r="Q78" s="9">
        <f>'LBW births black'!AL73</f>
        <v>10</v>
      </c>
      <c r="R78" s="9">
        <f>'LBW births hispanic'!AL73</f>
        <v>0</v>
      </c>
      <c r="S78" s="11">
        <f t="shared" si="7"/>
        <v>16.43835616438356</v>
      </c>
      <c r="T78" s="12">
        <f t="shared" si="8"/>
        <v>149</v>
      </c>
      <c r="U78" s="11" t="str">
        <f t="shared" si="9"/>
        <v>--</v>
      </c>
      <c r="V78" s="11">
        <f t="shared" si="10"/>
        <v>16.129032258064516</v>
      </c>
      <c r="W78" s="11" t="str">
        <f t="shared" si="11"/>
        <v>--</v>
      </c>
      <c r="X78" s="11">
        <f>('LBW births all race &amp; ethnicity'!AP73/'Births_&amp;_Birth_Rate_Total'!BE73)*100</f>
        <v>14.060860440713535</v>
      </c>
      <c r="Y78" s="11">
        <f>IF('LBW births white'!AP73&gt;4,('LBW births white'!AP73/'Births_&amp;_Birth_Rate_white'!AZ73)*100,"--")</f>
        <v>7.6923076923076925</v>
      </c>
      <c r="Z78" s="11">
        <f>IF('LBW births black'!AP73&gt;4,('LBW births black'!AP73/'Births_&amp;_Birth_Rate_black'!AZ73)*100,"--")</f>
        <v>15.269086357947433</v>
      </c>
      <c r="AA78" s="11" t="str">
        <f>IF('LBW births hispanic'!AP73&gt;4,('LBW births hispanic'!AP73/'Births_&amp;_Birth_Rate_hispanic'!AZ73)*100,"--")</f>
        <v>--</v>
      </c>
    </row>
    <row r="79" spans="1:27" x14ac:dyDescent="0.3">
      <c r="A79" t="s">
        <v>242</v>
      </c>
      <c r="B79" s="9">
        <f>'Births_&amp;_Birth_Rate_Total'!AU74</f>
        <v>345</v>
      </c>
      <c r="C79" s="9">
        <f>'Births_&amp;_Birth_Rate_white'!AU74</f>
        <v>322</v>
      </c>
      <c r="D79" s="9">
        <f>'Births_&amp;_Birth_Rate_black'!AU74</f>
        <v>13</v>
      </c>
      <c r="E79" s="9">
        <f>'Births_&amp;_Birth_Rate_hispanic'!AU74</f>
        <v>16</v>
      </c>
      <c r="F79" s="11">
        <f>IF(B79&gt;4,(B79/population_estimate_2013!B74)*1000,"--")</f>
        <v>12.10738726092297</v>
      </c>
      <c r="G79" s="12">
        <f t="shared" si="6"/>
        <v>76</v>
      </c>
      <c r="H79" s="11">
        <f>IF(C79&gt;4,(C79/population_estimate_2013!C74)*1000,"--")</f>
        <v>12.182203389830509</v>
      </c>
      <c r="I79" s="11">
        <f>IF(D79&gt;4,(D79/population_estimate_2013!D74)*1000,"--")</f>
        <v>9.4890510948905096</v>
      </c>
      <c r="J79" s="11">
        <f>IF(E79&gt;4,(E79/population_estimate_2013!E74)*1000,"--")</f>
        <v>43.715846994535518</v>
      </c>
      <c r="K79" s="11">
        <f>IF('Births_&amp;_Birth_Rate_Total'!BE74&gt;4,('Births_&amp;_Birth_Rate_Total'!BE74/PopCumulativeTotal!L73)*1000,"--")</f>
        <v>13.00551164251157</v>
      </c>
      <c r="L79" s="11">
        <f>IF('Births_&amp;_Birth_Rate_white'!AZ74&gt;4,('Births_&amp;_Birth_Rate_white'!AZ74/PopCumulativeWhite!L73)*1000,"--")</f>
        <v>12.864940771443456</v>
      </c>
      <c r="M79" s="11">
        <f>IF('Births_&amp;_Birth_Rate_black'!AZ74&gt;4,('Births_&amp;_Birth_Rate_black'!AZ74/PopCumulativeBlack!L73)*1000,"--")</f>
        <v>12.07115628970775</v>
      </c>
      <c r="N79" s="11">
        <f>IF('Births_&amp;_Birth_Rate_hispanic'!AZ74&gt;4,('Births_&amp;_Birth_Rate_hispanic'!AZ74/PopCumlativeHisp!L73)*1000,"--")</f>
        <v>14.718869590815425</v>
      </c>
      <c r="O79" s="9">
        <f>'LBW births all race &amp; ethnicity'!AL74</f>
        <v>44</v>
      </c>
      <c r="P79" s="9">
        <f>'LBW births white'!AL74</f>
        <v>37</v>
      </c>
      <c r="Q79" s="9">
        <f>'LBW births black'!AL74</f>
        <v>4</v>
      </c>
      <c r="R79" s="9">
        <f>'LBW births hispanic'!AL74</f>
        <v>1</v>
      </c>
      <c r="S79" s="11">
        <f t="shared" si="7"/>
        <v>12.753623188405797</v>
      </c>
      <c r="T79" s="12">
        <f t="shared" si="8"/>
        <v>127</v>
      </c>
      <c r="U79" s="11">
        <f t="shared" si="9"/>
        <v>11.490683229813664</v>
      </c>
      <c r="V79" s="11" t="str">
        <f t="shared" si="10"/>
        <v>--</v>
      </c>
      <c r="W79" s="11" t="str">
        <f t="shared" si="11"/>
        <v>--</v>
      </c>
      <c r="X79" s="11">
        <f>('LBW births all race &amp; ethnicity'!AP74/'Births_&amp;_Birth_Rate_Total'!BE74)*100</f>
        <v>8.929053142702994</v>
      </c>
      <c r="Y79" s="11">
        <f>IF('LBW births white'!AP74&gt;4,('LBW births white'!AP74/'Births_&amp;_Birth_Rate_white'!AZ74)*100,"--")</f>
        <v>8.568075117370892</v>
      </c>
      <c r="Z79" s="11">
        <f>IF('LBW births black'!AP74&gt;4,('LBW births black'!AP74/'Births_&amp;_Birth_Rate_black'!AZ74)*100,"--")</f>
        <v>15.789473684210526</v>
      </c>
      <c r="AA79" s="11" t="str">
        <f>IF('LBW births hispanic'!AP74&gt;4,('LBW births hispanic'!AP74/'Births_&amp;_Birth_Rate_hispanic'!AZ74)*100,"--")</f>
        <v>--</v>
      </c>
    </row>
    <row r="80" spans="1:27" x14ac:dyDescent="0.3">
      <c r="A80" t="s">
        <v>243</v>
      </c>
      <c r="B80" s="9">
        <f>'Births_&amp;_Birth_Rate_Total'!AU75</f>
        <v>273</v>
      </c>
      <c r="C80" s="9">
        <f>'Births_&amp;_Birth_Rate_white'!AU75</f>
        <v>219</v>
      </c>
      <c r="D80" s="9">
        <f>'Births_&amp;_Birth_Rate_black'!AU75</f>
        <v>36</v>
      </c>
      <c r="E80" s="9">
        <f>'Births_&amp;_Birth_Rate_hispanic'!AU75</f>
        <v>7</v>
      </c>
      <c r="F80" s="11">
        <f>IF(B80&gt;4,(B80/population_estimate_2013!B75)*1000,"--")</f>
        <v>8.3580810090928566</v>
      </c>
      <c r="G80" s="12">
        <f t="shared" si="6"/>
        <v>145</v>
      </c>
      <c r="H80" s="11">
        <f>IF(C80&gt;4,(C80/population_estimate_2013!C75)*1000,"--")</f>
        <v>8.3725197843789427</v>
      </c>
      <c r="I80" s="11">
        <f>IF(D80&gt;4,(D80/population_estimate_2013!D75)*1000,"--")</f>
        <v>6.4829821717990272</v>
      </c>
      <c r="J80" s="11">
        <f>IF(E80&gt;4,(E80/population_estimate_2013!E75)*1000,"--")</f>
        <v>7.0281124497991962</v>
      </c>
      <c r="K80" s="11">
        <f>IF('Births_&amp;_Birth_Rate_Total'!BE75&gt;4,('Births_&amp;_Birth_Rate_Total'!BE75/PopCumulativeTotal!L74)*1000,"--")</f>
        <v>9.9629827519460452</v>
      </c>
      <c r="L80" s="11">
        <f>IF('Births_&amp;_Birth_Rate_white'!AZ75&gt;4,('Births_&amp;_Birth_Rate_white'!AZ75/PopCumulativeWhite!L74)*1000,"--")</f>
        <v>9.5285475283950714</v>
      </c>
      <c r="M80" s="11">
        <f>IF('Births_&amp;_Birth_Rate_black'!AZ75&gt;4,('Births_&amp;_Birth_Rate_black'!AZ75/PopCumulativeBlack!L74)*1000,"--")</f>
        <v>9.8739839615951119</v>
      </c>
      <c r="N80" s="11">
        <f>IF('Births_&amp;_Birth_Rate_hispanic'!AZ75&gt;4,('Births_&amp;_Birth_Rate_hispanic'!AZ75/PopCumlativeHisp!L74)*1000,"--")</f>
        <v>11.339475549255848</v>
      </c>
      <c r="O80" s="9">
        <f>'LBW births all race &amp; ethnicity'!AL75</f>
        <v>27</v>
      </c>
      <c r="P80" s="9">
        <f>'LBW births white'!AL75</f>
        <v>20</v>
      </c>
      <c r="Q80" s="9">
        <f>'LBW births black'!AL75</f>
        <v>3</v>
      </c>
      <c r="R80" s="9">
        <f>'LBW births hispanic'!AL75</f>
        <v>3</v>
      </c>
      <c r="S80" s="11">
        <f t="shared" si="7"/>
        <v>9.8901098901098905</v>
      </c>
      <c r="T80" s="12">
        <f t="shared" si="8"/>
        <v>81</v>
      </c>
      <c r="U80" s="11">
        <f t="shared" si="9"/>
        <v>9.1324200913241995</v>
      </c>
      <c r="V80" s="11" t="str">
        <f t="shared" si="10"/>
        <v>--</v>
      </c>
      <c r="W80" s="11" t="str">
        <f t="shared" si="11"/>
        <v>--</v>
      </c>
      <c r="X80" s="11">
        <f>('LBW births all race &amp; ethnicity'!AP75/'Births_&amp;_Birth_Rate_Total'!BE75)*100</f>
        <v>8.7026332691072579</v>
      </c>
      <c r="Y80" s="11">
        <f>IF('LBW births white'!AP75&gt;4,('LBW births white'!AP75/'Births_&amp;_Birth_Rate_white'!AZ75)*100,"--")</f>
        <v>7.5789473684210531</v>
      </c>
      <c r="Z80" s="11">
        <f>IF('LBW births black'!AP75&gt;4,('LBW births black'!AP75/'Births_&amp;_Birth_Rate_black'!AZ75)*100,"--")</f>
        <v>13.443830570902392</v>
      </c>
      <c r="AA80" s="11">
        <f>IF('LBW births hispanic'!AP75&gt;4,('LBW births hispanic'!AP75/'Births_&amp;_Birth_Rate_hispanic'!AZ75)*100,"--")</f>
        <v>13.541666666666666</v>
      </c>
    </row>
    <row r="81" spans="1:27" x14ac:dyDescent="0.3">
      <c r="A81" t="s">
        <v>244</v>
      </c>
      <c r="B81" s="9">
        <f>'Births_&amp;_Birth_Rate_Total'!AU76</f>
        <v>276</v>
      </c>
      <c r="C81" s="9">
        <f>'Births_&amp;_Birth_Rate_white'!AU76</f>
        <v>188</v>
      </c>
      <c r="D81" s="9">
        <f>'Births_&amp;_Birth_Rate_black'!AU76</f>
        <v>70</v>
      </c>
      <c r="E81" s="9">
        <f>'Births_&amp;_Birth_Rate_hispanic'!AU76</f>
        <v>15</v>
      </c>
      <c r="F81" s="11">
        <f>IF(B81&gt;4,(B81/population_estimate_2013!B76)*1000,"--")</f>
        <v>10.846498467342609</v>
      </c>
      <c r="G81" s="12">
        <f t="shared" si="6"/>
        <v>111</v>
      </c>
      <c r="H81" s="11">
        <f>IF(C81&gt;4,(C81/population_estimate_2013!C76)*1000,"--")</f>
        <v>9.395302348825588</v>
      </c>
      <c r="I81" s="11">
        <f>IF(D81&gt;4,(D81/population_estimate_2013!D76)*1000,"--")</f>
        <v>14.764817549040286</v>
      </c>
      <c r="J81" s="11">
        <f>IF(E81&gt;4,(E81/population_estimate_2013!E76)*1000,"--")</f>
        <v>16.741071428571427</v>
      </c>
      <c r="K81" s="11">
        <f>IF('Births_&amp;_Birth_Rate_Total'!BE76&gt;4,('Births_&amp;_Birth_Rate_Total'!BE76/PopCumulativeTotal!L75)*1000,"--")</f>
        <v>11.204771783406265</v>
      </c>
      <c r="L81" s="11">
        <f>IF('Births_&amp;_Birth_Rate_white'!AZ76&gt;4,('Births_&amp;_Birth_Rate_white'!AZ76/PopCumulativeWhite!L75)*1000,"--")</f>
        <v>10.477404788662835</v>
      </c>
      <c r="M81" s="11">
        <f>IF('Births_&amp;_Birth_Rate_black'!AZ76&gt;4,('Births_&amp;_Birth_Rate_black'!AZ76/PopCumulativeBlack!L75)*1000,"--")</f>
        <v>12.232610400898896</v>
      </c>
      <c r="N81" s="11">
        <f>IF('Births_&amp;_Birth_Rate_hispanic'!AZ76&gt;4,('Births_&amp;_Birth_Rate_hispanic'!AZ76/PopCumlativeHisp!L75)*1000,"--")</f>
        <v>25.96012310986217</v>
      </c>
      <c r="O81" s="9">
        <f>'LBW births all race &amp; ethnicity'!AL76</f>
        <v>23</v>
      </c>
      <c r="P81" s="9">
        <f>'LBW births white'!AL76</f>
        <v>9</v>
      </c>
      <c r="Q81" s="9">
        <f>'LBW births black'!AL76</f>
        <v>14</v>
      </c>
      <c r="R81" s="9">
        <f>'LBW births hispanic'!AL76</f>
        <v>2</v>
      </c>
      <c r="S81" s="11">
        <f t="shared" si="7"/>
        <v>8.3333333333333321</v>
      </c>
      <c r="T81" s="12">
        <f t="shared" si="8"/>
        <v>43</v>
      </c>
      <c r="U81" s="11">
        <f t="shared" si="9"/>
        <v>4.7872340425531918</v>
      </c>
      <c r="V81" s="11">
        <f t="shared" si="10"/>
        <v>20</v>
      </c>
      <c r="W81" s="11" t="str">
        <f t="shared" si="11"/>
        <v>--</v>
      </c>
      <c r="X81" s="11">
        <f>('LBW births all race &amp; ethnicity'!AP76/'Births_&amp;_Birth_Rate_Total'!BE76)*100</f>
        <v>8.7775408670931068</v>
      </c>
      <c r="Y81" s="11">
        <f>IF('LBW births white'!AP76&gt;4,('LBW births white'!AP76/'Births_&amp;_Birth_Rate_white'!AZ76)*100,"--")</f>
        <v>7.6479076479076475</v>
      </c>
      <c r="Z81" s="11">
        <f>IF('LBW births black'!AP76&gt;4,('LBW births black'!AP76/'Births_&amp;_Birth_Rate_black'!AZ76)*100,"--")</f>
        <v>13.344887348353554</v>
      </c>
      <c r="AA81" s="11">
        <f>IF('LBW births hispanic'!AP76&gt;4,('LBW births hispanic'!AP76/'Births_&amp;_Birth_Rate_hispanic'!AZ76)*100,"--")</f>
        <v>5.1546391752577314</v>
      </c>
    </row>
    <row r="82" spans="1:27" x14ac:dyDescent="0.3">
      <c r="A82" t="s">
        <v>245</v>
      </c>
      <c r="B82" s="9">
        <f>'Births_&amp;_Birth_Rate_Total'!AU77</f>
        <v>112</v>
      </c>
      <c r="C82" s="9">
        <f>'Births_&amp;_Birth_Rate_white'!AU77</f>
        <v>106</v>
      </c>
      <c r="D82" s="9">
        <f>'Births_&amp;_Birth_Rate_black'!AU77</f>
        <v>3</v>
      </c>
      <c r="E82" s="9">
        <f>'Births_&amp;_Birth_Rate_hispanic'!AU77</f>
        <v>3</v>
      </c>
      <c r="F82" s="11">
        <f>IF(B82&gt;4,(B82/population_estimate_2013!B77)*1000,"--")</f>
        <v>9.6902578300744082</v>
      </c>
      <c r="G82" s="12">
        <f t="shared" si="6"/>
        <v>131</v>
      </c>
      <c r="H82" s="11">
        <f>IF(C82&gt;4,(C82/population_estimate_2013!C77)*1000,"--")</f>
        <v>10.593643813711774</v>
      </c>
      <c r="I82" s="11" t="str">
        <f>IF(D82&gt;4,(D82/population_estimate_2013!D77)*1000,"--")</f>
        <v>--</v>
      </c>
      <c r="J82" s="11" t="str">
        <f>IF(E82&gt;4,(E82/population_estimate_2013!E77)*1000,"--")</f>
        <v>--</v>
      </c>
      <c r="K82" s="11">
        <f>IF('Births_&amp;_Birth_Rate_Total'!BE77&gt;4,('Births_&amp;_Birth_Rate_Total'!BE77/PopCumulativeTotal!L76)*1000,"--")</f>
        <v>11.709461141586615</v>
      </c>
      <c r="L82" s="11">
        <f>IF('Births_&amp;_Birth_Rate_white'!AZ77&gt;4,('Births_&amp;_Birth_Rate_white'!AZ77/PopCumulativeWhite!L76)*1000,"--")</f>
        <v>11.640721862515498</v>
      </c>
      <c r="M82" s="11">
        <f>IF('Births_&amp;_Birth_Rate_black'!AZ77&gt;4,('Births_&amp;_Birth_Rate_black'!AZ77/PopCumulativeBlack!L76)*1000,"--")</f>
        <v>8.7223791327463047</v>
      </c>
      <c r="N82" s="11">
        <f>IF('Births_&amp;_Birth_Rate_hispanic'!AZ77&gt;4,('Births_&amp;_Birth_Rate_hispanic'!AZ77/PopCumlativeHisp!L76)*1000,"--")</f>
        <v>11.338857392062799</v>
      </c>
      <c r="O82" s="9">
        <f>'LBW births all race &amp; ethnicity'!AL77</f>
        <v>13</v>
      </c>
      <c r="P82" s="9">
        <f>'LBW births white'!AL77</f>
        <v>12</v>
      </c>
      <c r="Q82" s="9">
        <f>'LBW births black'!AL77</f>
        <v>0</v>
      </c>
      <c r="R82" s="9">
        <f>'LBW births hispanic'!AL77</f>
        <v>2</v>
      </c>
      <c r="S82" s="11">
        <f t="shared" si="7"/>
        <v>11.607142857142858</v>
      </c>
      <c r="T82" s="12">
        <f t="shared" si="8"/>
        <v>113</v>
      </c>
      <c r="U82" s="11">
        <f t="shared" si="9"/>
        <v>11.320754716981133</v>
      </c>
      <c r="V82" s="11" t="str">
        <f t="shared" si="10"/>
        <v>--</v>
      </c>
      <c r="W82" s="11" t="str">
        <f t="shared" si="11"/>
        <v>--</v>
      </c>
      <c r="X82" s="11">
        <f>('LBW births all race &amp; ethnicity'!AP77/'Births_&amp;_Birth_Rate_Total'!BE77)*100</f>
        <v>7.6246334310850443</v>
      </c>
      <c r="Y82" s="11">
        <f>IF('LBW births white'!AP77&gt;4,('LBW births white'!AP77/'Births_&amp;_Birth_Rate_white'!AZ77)*100,"--")</f>
        <v>7.016060862214708</v>
      </c>
      <c r="Z82" s="11">
        <f>IF('LBW births black'!AP77&gt;4,('LBW births black'!AP77/'Births_&amp;_Birth_Rate_black'!AZ77)*100,"--")</f>
        <v>16.19047619047619</v>
      </c>
      <c r="AA82" s="11" t="str">
        <f>IF('LBW births hispanic'!AP77&gt;4,('LBW births hispanic'!AP77/'Births_&amp;_Birth_Rate_hispanic'!AZ77)*100,"--")</f>
        <v>--</v>
      </c>
    </row>
    <row r="83" spans="1:27" x14ac:dyDescent="0.3">
      <c r="A83" t="s">
        <v>246</v>
      </c>
      <c r="B83" s="9">
        <f>'Births_&amp;_Birth_Rate_Total'!AU78</f>
        <v>2476</v>
      </c>
      <c r="C83" s="9">
        <f>'Births_&amp;_Birth_Rate_white'!AU78</f>
        <v>1135</v>
      </c>
      <c r="D83" s="9">
        <f>'Births_&amp;_Birth_Rate_black'!AU78</f>
        <v>1011</v>
      </c>
      <c r="E83" s="9">
        <f>'Births_&amp;_Birth_Rate_hispanic'!AU78</f>
        <v>212</v>
      </c>
      <c r="F83" s="11">
        <f>IF(B83&gt;4,(B83/population_estimate_2013!B78)*1000,"--")</f>
        <v>11.727482854003258</v>
      </c>
      <c r="G83" s="12">
        <f t="shared" si="6"/>
        <v>89</v>
      </c>
      <c r="H83" s="11">
        <f>IF(C83&gt;4,(C83/population_estimate_2013!C78)*1000,"--")</f>
        <v>9.8581640363753227</v>
      </c>
      <c r="I83" s="11">
        <f>IF(D83&gt;4,(D83/population_estimate_2013!D78)*1000,"--")</f>
        <v>12.084050487664946</v>
      </c>
      <c r="J83" s="11">
        <f>IF(E83&gt;4,(E83/population_estimate_2013!E78)*1000,"--")</f>
        <v>15.961451588616171</v>
      </c>
      <c r="K83" s="11">
        <f>IF('Births_&amp;_Birth_Rate_Total'!BE78&gt;4,('Births_&amp;_Birth_Rate_Total'!BE78/PopCumulativeTotal!L77)*1000,"--")</f>
        <v>12.94957269188453</v>
      </c>
      <c r="L83" s="11">
        <f>IF('Births_&amp;_Birth_Rate_white'!AZ78&gt;4,('Births_&amp;_Birth_Rate_white'!AZ78/PopCumulativeWhite!L77)*1000,"--")</f>
        <v>11.460841335233273</v>
      </c>
      <c r="M83" s="11">
        <f>IF('Births_&amp;_Birth_Rate_black'!AZ78&gt;4,('Births_&amp;_Birth_Rate_black'!AZ78/PopCumulativeBlack!L77)*1000,"--")</f>
        <v>13.002493359921694</v>
      </c>
      <c r="N83" s="11">
        <f>IF('Births_&amp;_Birth_Rate_hispanic'!AZ78&gt;4,('Births_&amp;_Birth_Rate_hispanic'!AZ78/PopCumlativeHisp!L77)*1000,"--")</f>
        <v>19.411901899926441</v>
      </c>
      <c r="O83" s="9">
        <f>'LBW births all race &amp; ethnicity'!AL78</f>
        <v>235</v>
      </c>
      <c r="P83" s="9">
        <f>'LBW births white'!AL78</f>
        <v>79</v>
      </c>
      <c r="Q83" s="9">
        <f>'LBW births black'!AL78</f>
        <v>124</v>
      </c>
      <c r="R83" s="9">
        <f>'LBW births hispanic'!AL78</f>
        <v>7</v>
      </c>
      <c r="S83" s="11">
        <f t="shared" si="7"/>
        <v>9.4911147011308561</v>
      </c>
      <c r="T83" s="12">
        <f t="shared" si="8"/>
        <v>75</v>
      </c>
      <c r="U83" s="11">
        <f t="shared" si="9"/>
        <v>6.960352422907488</v>
      </c>
      <c r="V83" s="11">
        <f t="shared" si="10"/>
        <v>12.265084075173096</v>
      </c>
      <c r="W83" s="11">
        <f t="shared" si="11"/>
        <v>3.3018867924528301</v>
      </c>
      <c r="X83" s="11">
        <f>('LBW births all race &amp; ethnicity'!AP78/'Births_&amp;_Birth_Rate_Total'!BE78)*100</f>
        <v>8.769260776282426</v>
      </c>
      <c r="Y83" s="11">
        <f>IF('LBW births white'!AP78&gt;4,('LBW births white'!AP78/'Births_&amp;_Birth_Rate_white'!AZ78)*100,"--")</f>
        <v>6.5964648364046639</v>
      </c>
      <c r="Z83" s="11">
        <f>IF('LBW births black'!AP78&gt;4,('LBW births black'!AP78/'Births_&amp;_Birth_Rate_black'!AZ78)*100,"--")</f>
        <v>11.885245901639344</v>
      </c>
      <c r="AA83" s="11">
        <f>IF('LBW births hispanic'!AP78&gt;4,('LBW births hispanic'!AP78/'Births_&amp;_Birth_Rate_hispanic'!AZ78)*100,"--")</f>
        <v>7.0240295748613679</v>
      </c>
    </row>
    <row r="84" spans="1:27" x14ac:dyDescent="0.3">
      <c r="A84" t="s">
        <v>247</v>
      </c>
      <c r="B84" s="9">
        <f>'Births_&amp;_Birth_Rate_Total'!AU79</f>
        <v>1924</v>
      </c>
      <c r="C84" s="9">
        <f>'Births_&amp;_Birth_Rate_white'!AU79</f>
        <v>1039</v>
      </c>
      <c r="D84" s="9">
        <f>'Births_&amp;_Birth_Rate_black'!AU79</f>
        <v>651</v>
      </c>
      <c r="E84" s="9">
        <f>'Births_&amp;_Birth_Rate_hispanic'!AU79</f>
        <v>163</v>
      </c>
      <c r="F84" s="11">
        <f>IF(B84&gt;4,(B84/population_estimate_2013!B79)*1000,"--")</f>
        <v>13.030110119329802</v>
      </c>
      <c r="G84" s="12">
        <f t="shared" si="6"/>
        <v>48</v>
      </c>
      <c r="H84" s="11">
        <f>IF(C84&gt;4,(C84/population_estimate_2013!C79)*1000,"--")</f>
        <v>10.983086680761099</v>
      </c>
      <c r="I84" s="11">
        <f>IF(D84&gt;4,(D84/population_estimate_2013!D79)*1000,"--")</f>
        <v>14.749529872895756</v>
      </c>
      <c r="J84" s="11">
        <f>IF(E84&gt;4,(E84/population_estimate_2013!E79)*1000,"--")</f>
        <v>17.064489112227804</v>
      </c>
      <c r="K84" s="11">
        <f>IF('Births_&amp;_Birth_Rate_Total'!BE79&gt;4,('Births_&amp;_Birth_Rate_Total'!BE79/PopCumulativeTotal!L78)*1000,"--")</f>
        <v>14.753144836543459</v>
      </c>
      <c r="L84" s="11">
        <f>IF('Births_&amp;_Birth_Rate_white'!AZ79&gt;4,('Births_&amp;_Birth_Rate_white'!AZ79/PopCumulativeWhite!L78)*1000,"--")</f>
        <v>13.651720555899635</v>
      </c>
      <c r="M84" s="11">
        <f>IF('Births_&amp;_Birth_Rate_black'!AZ79&gt;4,('Births_&amp;_Birth_Rate_black'!AZ79/PopCumulativeBlack!L78)*1000,"--")</f>
        <v>16.168474496875859</v>
      </c>
      <c r="N84" s="11">
        <f>IF('Births_&amp;_Birth_Rate_hispanic'!AZ79&gt;4,('Births_&amp;_Birth_Rate_hispanic'!AZ79/PopCumlativeHisp!L78)*1000,"--")</f>
        <v>22.830771484732683</v>
      </c>
      <c r="O84" s="9">
        <f>'LBW births all race &amp; ethnicity'!AL79</f>
        <v>149</v>
      </c>
      <c r="P84" s="9">
        <f>'LBW births white'!AL79</f>
        <v>50</v>
      </c>
      <c r="Q84" s="9">
        <f>'LBW births black'!AL79</f>
        <v>88</v>
      </c>
      <c r="R84" s="9">
        <f>'LBW births hispanic'!AL79</f>
        <v>4</v>
      </c>
      <c r="S84" s="11">
        <f t="shared" si="7"/>
        <v>7.7442827442827449</v>
      </c>
      <c r="T84" s="12">
        <f t="shared" si="8"/>
        <v>29</v>
      </c>
      <c r="U84" s="11">
        <f t="shared" si="9"/>
        <v>4.8123195380173245</v>
      </c>
      <c r="V84" s="11">
        <f t="shared" si="10"/>
        <v>13.517665130568357</v>
      </c>
      <c r="W84" s="11" t="str">
        <f t="shared" si="11"/>
        <v>--</v>
      </c>
      <c r="X84" s="11">
        <f>('LBW births all race &amp; ethnicity'!AP79/'Births_&amp;_Birth_Rate_Total'!BE79)*100</f>
        <v>8.7742439786994968</v>
      </c>
      <c r="Y84" s="11">
        <f>IF('LBW births white'!AP79&gt;4,('LBW births white'!AP79/'Births_&amp;_Birth_Rate_white'!AZ79)*100,"--")</f>
        <v>6.5850536085773719</v>
      </c>
      <c r="Z84" s="11">
        <f>IF('LBW births black'!AP79&gt;4,('LBW births black'!AP79/'Births_&amp;_Birth_Rate_black'!AZ79)*100,"--")</f>
        <v>13.317757009345794</v>
      </c>
      <c r="AA84" s="11">
        <f>IF('LBW births hispanic'!AP79&gt;4,('LBW births hispanic'!AP79/'Births_&amp;_Birth_Rate_hispanic'!AZ79)*100,"--")</f>
        <v>6.2566844919786089</v>
      </c>
    </row>
    <row r="85" spans="1:27" x14ac:dyDescent="0.3">
      <c r="A85" t="s">
        <v>248</v>
      </c>
      <c r="B85" s="9">
        <f>'Births_&amp;_Birth_Rate_Total'!AU80</f>
        <v>103</v>
      </c>
      <c r="C85" s="9">
        <f>'Births_&amp;_Birth_Rate_white'!AU80</f>
        <v>68</v>
      </c>
      <c r="D85" s="9">
        <f>'Births_&amp;_Birth_Rate_black'!AU80</f>
        <v>34</v>
      </c>
      <c r="E85" s="9">
        <f>'Births_&amp;_Birth_Rate_hispanic'!AU80</f>
        <v>1</v>
      </c>
      <c r="F85" s="11">
        <f>IF(B85&gt;4,(B85/population_estimate_2013!B80)*1000,"--")</f>
        <v>10.926063434814894</v>
      </c>
      <c r="G85" s="12">
        <f t="shared" si="6"/>
        <v>108</v>
      </c>
      <c r="H85" s="11">
        <f>IF(C85&gt;4,(C85/population_estimate_2013!C80)*1000,"--")</f>
        <v>10.147739143411432</v>
      </c>
      <c r="I85" s="11">
        <f>IF(D85&gt;4,(D85/population_estimate_2013!D80)*1000,"--")</f>
        <v>13.328106624852998</v>
      </c>
      <c r="J85" s="11" t="str">
        <f>IF(E85&gt;4,(E85/population_estimate_2013!E80)*1000,"--")</f>
        <v>--</v>
      </c>
      <c r="K85" s="11">
        <f>IF('Births_&amp;_Birth_Rate_Total'!BE80&gt;4,('Births_&amp;_Birth_Rate_Total'!BE80/PopCumulativeTotal!L79)*1000,"--")</f>
        <v>12.734731370236219</v>
      </c>
      <c r="L85" s="11">
        <f>IF('Births_&amp;_Birth_Rate_white'!AZ80&gt;4,('Births_&amp;_Birth_Rate_white'!AZ80/PopCumulativeWhite!L79)*1000,"--")</f>
        <v>11.110466465537247</v>
      </c>
      <c r="M85" s="11">
        <f>IF('Births_&amp;_Birth_Rate_black'!AZ80&gt;4,('Births_&amp;_Birth_Rate_black'!AZ80/PopCumulativeBlack!L79)*1000,"--")</f>
        <v>16.17739898989899</v>
      </c>
      <c r="N85" s="11">
        <f>IF('Births_&amp;_Birth_Rate_hispanic'!AZ80&gt;4,('Births_&amp;_Birth_Rate_hispanic'!AZ80/PopCumlativeHisp!L79)*1000,"--")</f>
        <v>19.131127939418093</v>
      </c>
      <c r="O85" s="9">
        <f>'LBW births all race &amp; ethnicity'!AL80</f>
        <v>7</v>
      </c>
      <c r="P85" s="9">
        <f>'LBW births white'!AL80</f>
        <v>4</v>
      </c>
      <c r="Q85" s="9">
        <f>'LBW births black'!AL80</f>
        <v>3</v>
      </c>
      <c r="R85" s="9">
        <f>'LBW births hispanic'!AL80</f>
        <v>1</v>
      </c>
      <c r="S85" s="11">
        <f t="shared" si="7"/>
        <v>6.7961165048543686</v>
      </c>
      <c r="T85" s="12">
        <f t="shared" si="8"/>
        <v>14</v>
      </c>
      <c r="U85" s="11" t="str">
        <f t="shared" si="9"/>
        <v>--</v>
      </c>
      <c r="V85" s="11" t="str">
        <f t="shared" si="10"/>
        <v>--</v>
      </c>
      <c r="W85" s="11" t="str">
        <f t="shared" si="11"/>
        <v>--</v>
      </c>
      <c r="X85" s="11">
        <f>('LBW births all race &amp; ethnicity'!AP80/'Births_&amp;_Birth_Rate_Total'!BE80)*100</f>
        <v>13.934426229508196</v>
      </c>
      <c r="Y85" s="11">
        <f>IF('LBW births white'!AP80&gt;4,('LBW births white'!AP80/'Births_&amp;_Birth_Rate_white'!AZ80)*100,"--")</f>
        <v>9.2689295039164499</v>
      </c>
      <c r="Z85" s="11">
        <f>IF('LBW births black'!AP80&gt;4,('LBW births black'!AP80/'Births_&amp;_Birth_Rate_black'!AZ80)*100,"--")</f>
        <v>22.926829268292686</v>
      </c>
      <c r="AA85" s="11">
        <f>IF('LBW births hispanic'!AP80&gt;4,('LBW births hispanic'!AP80/'Births_&amp;_Birth_Rate_hispanic'!AZ80)*100,"--")</f>
        <v>20.833333333333336</v>
      </c>
    </row>
    <row r="86" spans="1:27" x14ac:dyDescent="0.3">
      <c r="A86" t="s">
        <v>249</v>
      </c>
      <c r="B86" s="9">
        <f>'Births_&amp;_Birth_Rate_Total'!AU81</f>
        <v>798</v>
      </c>
      <c r="C86" s="9">
        <f>'Births_&amp;_Birth_Rate_white'!AU81</f>
        <v>688</v>
      </c>
      <c r="D86" s="9">
        <f>'Births_&amp;_Birth_Rate_black'!AU81</f>
        <v>47</v>
      </c>
      <c r="E86" s="9">
        <f>'Births_&amp;_Birth_Rate_hispanic'!AU81</f>
        <v>70</v>
      </c>
      <c r="F86" s="11">
        <f>IF(B86&gt;4,(B86/population_estimate_2013!B81)*1000,"--")</f>
        <v>13.07253784155691</v>
      </c>
      <c r="G86" s="12">
        <f t="shared" si="6"/>
        <v>47</v>
      </c>
      <c r="H86" s="11">
        <f>IF(C86&gt;4,(C86/population_estimate_2013!C81)*1000,"--")</f>
        <v>12.642875519129699</v>
      </c>
      <c r="I86" s="11">
        <f>IF(D86&gt;4,(D86/population_estimate_2013!D81)*1000,"--")</f>
        <v>10.824504836480886</v>
      </c>
      <c r="J86" s="11">
        <f>IF(E86&gt;4,(E86/population_estimate_2013!E81)*1000,"--")</f>
        <v>17.064846416382252</v>
      </c>
      <c r="K86" s="11">
        <f>IF('Births_&amp;_Birth_Rate_Total'!BE81&gt;4,('Births_&amp;_Birth_Rate_Total'!BE81/PopCumulativeTotal!L80)*1000,"--")</f>
        <v>13.907696500506741</v>
      </c>
      <c r="L86" s="11">
        <f>IF('Births_&amp;_Birth_Rate_white'!AZ81&gt;4,('Births_&amp;_Birth_Rate_white'!AZ81/PopCumulativeWhite!L80)*1000,"--")</f>
        <v>13.424148606811144</v>
      </c>
      <c r="M86" s="11">
        <f>IF('Births_&amp;_Birth_Rate_black'!AZ81&gt;4,('Births_&amp;_Birth_Rate_black'!AZ81/PopCumulativeBlack!L80)*1000,"--")</f>
        <v>12.223543400713437</v>
      </c>
      <c r="N86" s="11">
        <f>IF('Births_&amp;_Birth_Rate_hispanic'!AZ81&gt;4,('Births_&amp;_Birth_Rate_hispanic'!AZ81/PopCumlativeHisp!L80)*1000,"--")</f>
        <v>22.108891991224819</v>
      </c>
      <c r="O86" s="9">
        <f>'LBW births all race &amp; ethnicity'!AL81</f>
        <v>44</v>
      </c>
      <c r="P86" s="9">
        <f>'LBW births white'!AL81</f>
        <v>37</v>
      </c>
      <c r="Q86" s="9">
        <f>'LBW births black'!AL81</f>
        <v>3</v>
      </c>
      <c r="R86" s="9">
        <f>'LBW births hispanic'!AL81</f>
        <v>5</v>
      </c>
      <c r="S86" s="11">
        <f t="shared" si="7"/>
        <v>5.5137844611528823</v>
      </c>
      <c r="T86" s="12">
        <f t="shared" si="8"/>
        <v>5</v>
      </c>
      <c r="U86" s="11">
        <f t="shared" si="9"/>
        <v>5.3779069767441863</v>
      </c>
      <c r="V86" s="11" t="str">
        <f t="shared" si="10"/>
        <v>--</v>
      </c>
      <c r="W86" s="11">
        <f t="shared" si="11"/>
        <v>7.1428571428571423</v>
      </c>
      <c r="X86" s="11">
        <f>('LBW births all race &amp; ethnicity'!AP81/'Births_&amp;_Birth_Rate_Total'!BE81)*100</f>
        <v>7.9118187385180647</v>
      </c>
      <c r="Y86" s="11">
        <f>IF('LBW births white'!AP81&gt;4,('LBW births white'!AP81/'Births_&amp;_Birth_Rate_white'!AZ81)*100,"--")</f>
        <v>7.2239568549531645</v>
      </c>
      <c r="Z86" s="11">
        <f>IF('LBW births black'!AP81&gt;4,('LBW births black'!AP81/'Births_&amp;_Birth_Rate_black'!AZ81)*100,"--")</f>
        <v>17.704280155642024</v>
      </c>
      <c r="AA86" s="11">
        <f>IF('LBW births hispanic'!AP81&gt;4,('LBW births hispanic'!AP81/'Births_&amp;_Birth_Rate_hispanic'!AZ81)*100,"--")</f>
        <v>7.4742268041237114</v>
      </c>
    </row>
    <row r="87" spans="1:27" x14ac:dyDescent="0.3">
      <c r="A87" t="s">
        <v>250</v>
      </c>
      <c r="B87" s="9">
        <f>'Births_&amp;_Birth_Rate_Total'!AU82</f>
        <v>164</v>
      </c>
      <c r="C87" s="9">
        <f>'Births_&amp;_Birth_Rate_white'!AU82</f>
        <v>132</v>
      </c>
      <c r="D87" s="9">
        <f>'Births_&amp;_Birth_Rate_black'!AU82</f>
        <v>26</v>
      </c>
      <c r="E87" s="9">
        <f>'Births_&amp;_Birth_Rate_hispanic'!AU82</f>
        <v>15</v>
      </c>
      <c r="F87" s="11">
        <f>IF(B87&gt;4,(B87/population_estimate_2013!B82)*1000,"--")</f>
        <v>12.057936916403206</v>
      </c>
      <c r="G87" s="12">
        <f t="shared" si="6"/>
        <v>79</v>
      </c>
      <c r="H87" s="11">
        <f>IF(C87&gt;4,(C87/population_estimate_2013!C82)*1000,"--")</f>
        <v>12.868005459153832</v>
      </c>
      <c r="I87" s="11">
        <f>IF(D87&gt;4,(D87/population_estimate_2013!D82)*1000,"--")</f>
        <v>8.6464915197871637</v>
      </c>
      <c r="J87" s="11">
        <f>IF(E87&gt;4,(E87/population_estimate_2013!E82)*1000,"--")</f>
        <v>26.455026455026452</v>
      </c>
      <c r="K87" s="11">
        <f>IF('Births_&amp;_Birth_Rate_Total'!BE82&gt;4,('Births_&amp;_Birth_Rate_Total'!BE82/PopCumulativeTotal!L81)*1000,"--")</f>
        <v>14.035835863803131</v>
      </c>
      <c r="L87" s="11">
        <f>IF('Births_&amp;_Birth_Rate_white'!AZ82&gt;4,('Births_&amp;_Birth_Rate_white'!AZ82/PopCumulativeWhite!L81)*1000,"--")</f>
        <v>13.601465372773685</v>
      </c>
      <c r="M87" s="11">
        <f>IF('Births_&amp;_Birth_Rate_black'!AZ82&gt;4,('Births_&amp;_Birth_Rate_black'!AZ82/PopCumulativeBlack!L81)*1000,"--")</f>
        <v>13.859764089121887</v>
      </c>
      <c r="N87" s="11">
        <f>IF('Births_&amp;_Birth_Rate_hispanic'!AZ82&gt;4,('Births_&amp;_Birth_Rate_hispanic'!AZ82/PopCumlativeHisp!L81)*1000,"--")</f>
        <v>27.783174664853313</v>
      </c>
      <c r="O87" s="9">
        <f>'LBW births all race &amp; ethnicity'!AL82</f>
        <v>13</v>
      </c>
      <c r="P87" s="9">
        <f>'LBW births white'!AL82</f>
        <v>9</v>
      </c>
      <c r="Q87" s="9">
        <f>'LBW births black'!AL82</f>
        <v>4</v>
      </c>
      <c r="R87" s="9">
        <f>'LBW births hispanic'!AL82</f>
        <v>0</v>
      </c>
      <c r="S87" s="11">
        <f t="shared" si="7"/>
        <v>7.9268292682926829</v>
      </c>
      <c r="T87" s="12">
        <f t="shared" si="8"/>
        <v>33</v>
      </c>
      <c r="U87" s="11">
        <f t="shared" si="9"/>
        <v>6.8181818181818175</v>
      </c>
      <c r="V87" s="11" t="str">
        <f t="shared" si="10"/>
        <v>--</v>
      </c>
      <c r="W87" s="11" t="str">
        <f t="shared" si="11"/>
        <v>--</v>
      </c>
      <c r="X87" s="11">
        <f>('LBW births all race &amp; ethnicity'!AP82/'Births_&amp;_Birth_Rate_Total'!BE82)*100</f>
        <v>8.4337349397590362</v>
      </c>
      <c r="Y87" s="11">
        <f>IF('LBW births white'!AP82&gt;4,('LBW births white'!AP82/'Births_&amp;_Birth_Rate_white'!AZ82)*100,"--")</f>
        <v>6.8051575931232096</v>
      </c>
      <c r="Z87" s="11">
        <f>IF('LBW births black'!AP82&gt;4,('LBW births black'!AP82/'Births_&amp;_Birth_Rate_black'!AZ82)*100,"--")</f>
        <v>14.420803782505912</v>
      </c>
      <c r="AA87" s="11">
        <f>IF('LBW births hispanic'!AP82&gt;4,('LBW births hispanic'!AP82/'Births_&amp;_Birth_Rate_hispanic'!AZ82)*100,"--")</f>
        <v>3.4965034965034967</v>
      </c>
    </row>
    <row r="88" spans="1:27" x14ac:dyDescent="0.3">
      <c r="A88" t="s">
        <v>251</v>
      </c>
      <c r="B88" s="9">
        <f>'Births_&amp;_Birth_Rate_Total'!AU83</f>
        <v>208</v>
      </c>
      <c r="C88" s="9">
        <f>'Births_&amp;_Birth_Rate_white'!AU83</f>
        <v>151</v>
      </c>
      <c r="D88" s="9">
        <f>'Births_&amp;_Birth_Rate_black'!AU83</f>
        <v>35</v>
      </c>
      <c r="E88" s="9">
        <f>'Births_&amp;_Birth_Rate_hispanic'!AU83</f>
        <v>40</v>
      </c>
      <c r="F88" s="11">
        <f>IF(B88&gt;4,(B88/population_estimate_2013!B83)*1000,"--")</f>
        <v>13.862969874700081</v>
      </c>
      <c r="G88" s="12">
        <f t="shared" si="6"/>
        <v>24</v>
      </c>
      <c r="H88" s="11">
        <f>IF(C88&gt;4,(C88/population_estimate_2013!C83)*1000,"--")</f>
        <v>12.245559970805289</v>
      </c>
      <c r="I88" s="11">
        <f>IF(D88&gt;4,(D88/population_estimate_2013!D83)*1000,"--")</f>
        <v>15.086206896551724</v>
      </c>
      <c r="J88" s="11">
        <f>IF(E88&gt;4,(E88/population_estimate_2013!E83)*1000,"--")</f>
        <v>24.44987775061125</v>
      </c>
      <c r="K88" s="11">
        <f>IF('Births_&amp;_Birth_Rate_Total'!BE83&gt;4,('Births_&amp;_Birth_Rate_Total'!BE83/PopCumulativeTotal!L82)*1000,"--")</f>
        <v>15.350847295878721</v>
      </c>
      <c r="L88" s="11">
        <f>IF('Births_&amp;_Birth_Rate_white'!AZ83&gt;4,('Births_&amp;_Birth_Rate_white'!AZ83/PopCumulativeWhite!L82)*1000,"--")</f>
        <v>13.333552815684207</v>
      </c>
      <c r="M88" s="11">
        <f>IF('Births_&amp;_Birth_Rate_black'!AZ83&gt;4,('Births_&amp;_Birth_Rate_black'!AZ83/PopCumulativeBlack!L82)*1000,"--")</f>
        <v>15.730034955633236</v>
      </c>
      <c r="N88" s="11">
        <f>IF('Births_&amp;_Birth_Rate_hispanic'!AZ83&gt;4,('Births_&amp;_Birth_Rate_hispanic'!AZ83/PopCumlativeHisp!L82)*1000,"--")</f>
        <v>30.461031833150386</v>
      </c>
      <c r="O88" s="9">
        <f>'LBW births all race &amp; ethnicity'!AL83</f>
        <v>17</v>
      </c>
      <c r="P88" s="9">
        <f>'LBW births white'!AL83</f>
        <v>9</v>
      </c>
      <c r="Q88" s="9">
        <f>'LBW births black'!AL83</f>
        <v>6</v>
      </c>
      <c r="R88" s="9">
        <f>'LBW births hispanic'!AL83</f>
        <v>2</v>
      </c>
      <c r="S88" s="11">
        <f t="shared" si="7"/>
        <v>8.1730769230769234</v>
      </c>
      <c r="T88" s="12">
        <f t="shared" si="8"/>
        <v>38</v>
      </c>
      <c r="U88" s="11">
        <f t="shared" si="9"/>
        <v>5.9602649006622519</v>
      </c>
      <c r="V88" s="11">
        <f t="shared" si="10"/>
        <v>17.142857142857142</v>
      </c>
      <c r="W88" s="11" t="str">
        <f t="shared" si="11"/>
        <v>--</v>
      </c>
      <c r="X88" s="11">
        <f>('LBW births all race &amp; ethnicity'!AP83/'Births_&amp;_Birth_Rate_Total'!BE83)*100</f>
        <v>9.7246891651865006</v>
      </c>
      <c r="Y88" s="11">
        <f>IF('LBW births white'!AP83&gt;4,('LBW births white'!AP83/'Births_&amp;_Birth_Rate_white'!AZ83)*100,"--")</f>
        <v>8.3950617283950617</v>
      </c>
      <c r="Z88" s="11">
        <f>IF('LBW births black'!AP83&gt;4,('LBW births black'!AP83/'Births_&amp;_Birth_Rate_black'!AZ83)*100,"--")</f>
        <v>17.663817663817664</v>
      </c>
      <c r="AA88" s="11">
        <f>IF('LBW births hispanic'!AP83&gt;4,('LBW births hispanic'!AP83/'Births_&amp;_Birth_Rate_hispanic'!AZ83)*100,"--")</f>
        <v>7.8828828828828827</v>
      </c>
    </row>
    <row r="89" spans="1:27" x14ac:dyDescent="0.3">
      <c r="A89" t="s">
        <v>252</v>
      </c>
      <c r="B89" s="9">
        <f>'Births_&amp;_Birth_Rate_Total'!AU84</f>
        <v>208</v>
      </c>
      <c r="C89" s="9">
        <f>'Births_&amp;_Birth_Rate_white'!AU84</f>
        <v>78</v>
      </c>
      <c r="D89" s="9">
        <f>'Births_&amp;_Birth_Rate_black'!AU84</f>
        <v>124</v>
      </c>
      <c r="E89" s="9">
        <f>'Births_&amp;_Birth_Rate_hispanic'!AU84</f>
        <v>9</v>
      </c>
      <c r="F89" s="11">
        <f>IF(B89&gt;4,(B89/population_estimate_2013!B84)*1000,"--")</f>
        <v>12.745098039215685</v>
      </c>
      <c r="G89" s="12">
        <f t="shared" si="6"/>
        <v>60</v>
      </c>
      <c r="H89" s="11">
        <f>IF(C89&gt;4,(C89/population_estimate_2013!C84)*1000,"--")</f>
        <v>10.79734219269103</v>
      </c>
      <c r="I89" s="11">
        <f>IF(D89&gt;4,(D89/population_estimate_2013!D84)*1000,"--")</f>
        <v>14.046216583597644</v>
      </c>
      <c r="J89" s="11">
        <f>IF(E89&gt;4,(E89/population_estimate_2013!E84)*1000,"--")</f>
        <v>17.013232514177695</v>
      </c>
      <c r="K89" s="11">
        <f>IF('Births_&amp;_Birth_Rate_Total'!BE84&gt;4,('Births_&amp;_Birth_Rate_Total'!BE84/PopCumulativeTotal!L83)*1000,"--")</f>
        <v>14.436244901864633</v>
      </c>
      <c r="L89" s="11">
        <f>IF('Births_&amp;_Birth_Rate_white'!AZ84&gt;4,('Births_&amp;_Birth_Rate_white'!AZ84/PopCumulativeWhite!L83)*1000,"--")</f>
        <v>11.204099991821824</v>
      </c>
      <c r="M89" s="11">
        <f>IF('Births_&amp;_Birth_Rate_black'!AZ84&gt;4,('Births_&amp;_Birth_Rate_black'!AZ84/PopCumulativeBlack!L83)*1000,"--")</f>
        <v>15.918309335607377</v>
      </c>
      <c r="N89" s="11">
        <f>IF('Births_&amp;_Birth_Rate_hispanic'!AZ84&gt;4,('Births_&amp;_Birth_Rate_hispanic'!AZ84/PopCumlativeHisp!L83)*1000,"--")</f>
        <v>21.496486151302193</v>
      </c>
      <c r="O89" s="9">
        <f>'LBW births all race &amp; ethnicity'!AL84</f>
        <v>24</v>
      </c>
      <c r="P89" s="9">
        <f>'LBW births white'!AL84</f>
        <v>3</v>
      </c>
      <c r="Q89" s="9">
        <f>'LBW births black'!AL84</f>
        <v>21</v>
      </c>
      <c r="R89" s="9">
        <f>'LBW births hispanic'!AL84</f>
        <v>1</v>
      </c>
      <c r="S89" s="11">
        <f t="shared" si="7"/>
        <v>11.538461538461538</v>
      </c>
      <c r="T89" s="12">
        <f t="shared" si="8"/>
        <v>111</v>
      </c>
      <c r="U89" s="11" t="str">
        <f t="shared" si="9"/>
        <v>--</v>
      </c>
      <c r="V89" s="11">
        <f t="shared" si="10"/>
        <v>16.93548387096774</v>
      </c>
      <c r="W89" s="11" t="str">
        <f t="shared" si="11"/>
        <v>--</v>
      </c>
      <c r="X89" s="11">
        <f>('LBW births all race &amp; ethnicity'!AP84/'Births_&amp;_Birth_Rate_Total'!BE84)*100</f>
        <v>12.303231151615575</v>
      </c>
      <c r="Y89" s="11">
        <f>IF('LBW births white'!AP84&gt;4,('LBW births white'!AP84/'Births_&amp;_Birth_Rate_white'!AZ84)*100,"--")</f>
        <v>6.3260340632603409</v>
      </c>
      <c r="Z89" s="11">
        <f>IF('LBW births black'!AP84&gt;4,('LBW births black'!AP84/'Births_&amp;_Birth_Rate_black'!AZ84)*100,"--")</f>
        <v>16.140109890109891</v>
      </c>
      <c r="AA89" s="11">
        <f>IF('LBW births hispanic'!AP84&gt;4,('LBW births hispanic'!AP84/'Births_&amp;_Birth_Rate_hispanic'!AZ84)*100,"--")</f>
        <v>8.6538461538461533</v>
      </c>
    </row>
    <row r="90" spans="1:27" x14ac:dyDescent="0.3">
      <c r="A90" t="s">
        <v>253</v>
      </c>
      <c r="B90" s="9">
        <f>'Births_&amp;_Birth_Rate_Total'!AU85</f>
        <v>102</v>
      </c>
      <c r="C90" s="9">
        <f>'Births_&amp;_Birth_Rate_white'!AU85</f>
        <v>49</v>
      </c>
      <c r="D90" s="9">
        <f>'Births_&amp;_Birth_Rate_black'!AU85</f>
        <v>46</v>
      </c>
      <c r="E90" s="9">
        <f>'Births_&amp;_Birth_Rate_hispanic'!AU85</f>
        <v>3</v>
      </c>
      <c r="F90" s="11">
        <f>IF(B90&gt;4,(B90/population_estimate_2013!B85)*1000,"--")</f>
        <v>11.004423346639335</v>
      </c>
      <c r="G90" s="12">
        <f t="shared" si="6"/>
        <v>106</v>
      </c>
      <c r="H90" s="11">
        <f>IF(C90&gt;4,(C90/population_estimate_2013!C85)*1000,"--")</f>
        <v>9.6723253059613103</v>
      </c>
      <c r="I90" s="11">
        <f>IF(D90&gt;4,(D90/population_estimate_2013!D85)*1000,"--")</f>
        <v>11.491381463902073</v>
      </c>
      <c r="J90" s="11" t="str">
        <f>IF(E90&gt;4,(E90/population_estimate_2013!E85)*1000,"--")</f>
        <v>--</v>
      </c>
      <c r="K90" s="11">
        <f>IF('Births_&amp;_Birth_Rate_Total'!BE85&gt;4,('Births_&amp;_Birth_Rate_Total'!BE85/PopCumulativeTotal!L84)*1000,"--")</f>
        <v>13.922377816934063</v>
      </c>
      <c r="L90" s="11">
        <f>IF('Births_&amp;_Birth_Rate_white'!AZ85&gt;4,('Births_&amp;_Birth_Rate_white'!AZ85/PopCumulativeWhite!L84)*1000,"--")</f>
        <v>11.238961734011239</v>
      </c>
      <c r="M90" s="11">
        <f>IF('Births_&amp;_Birth_Rate_black'!AZ85&gt;4,('Births_&amp;_Birth_Rate_black'!AZ85/PopCumulativeBlack!L84)*1000,"--")</f>
        <v>16.314939584609391</v>
      </c>
      <c r="N90" s="11">
        <f>IF('Births_&amp;_Birth_Rate_hispanic'!AZ85&gt;4,('Births_&amp;_Birth_Rate_hispanic'!AZ85/PopCumlativeHisp!L84)*1000,"--")</f>
        <v>22.912825915196208</v>
      </c>
      <c r="O90" s="9">
        <f>'LBW births all race &amp; ethnicity'!AL85</f>
        <v>14</v>
      </c>
      <c r="P90" s="9">
        <f>'LBW births white'!AL85</f>
        <v>6</v>
      </c>
      <c r="Q90" s="9">
        <f>'LBW births black'!AL85</f>
        <v>6</v>
      </c>
      <c r="R90" s="9">
        <f>'LBW births hispanic'!AL85</f>
        <v>0</v>
      </c>
      <c r="S90" s="11">
        <f t="shared" si="7"/>
        <v>13.725490196078432</v>
      </c>
      <c r="T90" s="12">
        <f t="shared" si="8"/>
        <v>135</v>
      </c>
      <c r="U90" s="11">
        <f t="shared" si="9"/>
        <v>12.244897959183673</v>
      </c>
      <c r="V90" s="11">
        <f t="shared" si="10"/>
        <v>13.043478260869565</v>
      </c>
      <c r="W90" s="11" t="str">
        <f t="shared" si="11"/>
        <v>--</v>
      </c>
      <c r="X90" s="11">
        <f>('LBW births all race &amp; ethnicity'!AP85/'Births_&amp;_Birth_Rate_Total'!BE85)*100</f>
        <v>11.323896752706078</v>
      </c>
      <c r="Y90" s="11">
        <f>IF('LBW births white'!AP85&gt;4,('LBW births white'!AP85/'Births_&amp;_Birth_Rate_white'!AZ85)*100,"--")</f>
        <v>7.1428571428571423</v>
      </c>
      <c r="Z90" s="11">
        <f>IF('LBW births black'!AP85&gt;4,('LBW births black'!AP85/'Births_&amp;_Birth_Rate_black'!AZ85)*100,"--")</f>
        <v>15.699658703071673</v>
      </c>
      <c r="AA90" s="11" t="str">
        <f>IF('LBW births hispanic'!AP85&gt;4,('LBW births hispanic'!AP85/'Births_&amp;_Birth_Rate_hispanic'!AZ85)*100,"--")</f>
        <v>--</v>
      </c>
    </row>
    <row r="91" spans="1:27" x14ac:dyDescent="0.3">
      <c r="A91" t="s">
        <v>254</v>
      </c>
      <c r="B91" s="9">
        <f>'Births_&amp;_Birth_Rate_Total'!AU86</f>
        <v>81</v>
      </c>
      <c r="C91" s="9">
        <f>'Births_&amp;_Birth_Rate_white'!AU86</f>
        <v>47</v>
      </c>
      <c r="D91" s="9">
        <f>'Births_&amp;_Birth_Rate_black'!AU86</f>
        <v>32</v>
      </c>
      <c r="E91" s="9">
        <f>'Births_&amp;_Birth_Rate_hispanic'!AU86</f>
        <v>2</v>
      </c>
      <c r="F91" s="11">
        <f>IF(B91&gt;4,(B91/population_estimate_2013!B86)*1000,"--")</f>
        <v>8.2932323128903445</v>
      </c>
      <c r="G91" s="12">
        <f t="shared" si="6"/>
        <v>148</v>
      </c>
      <c r="H91" s="11">
        <f>IF(C91&gt;4,(C91/population_estimate_2013!C86)*1000,"--")</f>
        <v>7.52</v>
      </c>
      <c r="I91" s="11">
        <f>IF(D91&gt;4,(D91/population_estimate_2013!D86)*1000,"--")</f>
        <v>9.481481481481481</v>
      </c>
      <c r="J91" s="11" t="str">
        <f>IF(E91&gt;4,(E91/population_estimate_2013!E86)*1000,"--")</f>
        <v>--</v>
      </c>
      <c r="K91" s="11">
        <f>IF('Births_&amp;_Birth_Rate_Total'!BE86&gt;4,('Births_&amp;_Birth_Rate_Total'!BE86/PopCumulativeTotal!L85)*1000,"--")</f>
        <v>9.8491219892794533</v>
      </c>
      <c r="L91" s="11">
        <f>IF('Births_&amp;_Birth_Rate_white'!AZ86&gt;4,('Births_&amp;_Birth_Rate_white'!AZ86/PopCumulativeWhite!L85)*1000,"--")</f>
        <v>8.8169875026002913</v>
      </c>
      <c r="M91" s="11">
        <f>IF('Births_&amp;_Birth_Rate_black'!AZ86&gt;4,('Births_&amp;_Birth_Rate_black'!AZ86/PopCumulativeBlack!L85)*1000,"--")</f>
        <v>10.789616782576342</v>
      </c>
      <c r="N91" s="11">
        <f>IF('Births_&amp;_Birth_Rate_hispanic'!AZ86&gt;4,('Births_&amp;_Birth_Rate_hispanic'!AZ86/PopCumlativeHisp!L85)*1000,"--")</f>
        <v>10.160427807486631</v>
      </c>
      <c r="O91" s="9">
        <f>'LBW births all race &amp; ethnicity'!AL86</f>
        <v>7</v>
      </c>
      <c r="P91" s="9">
        <f>'LBW births white'!AL86</f>
        <v>3</v>
      </c>
      <c r="Q91" s="9">
        <f>'LBW births black'!AL86</f>
        <v>4</v>
      </c>
      <c r="R91" s="9">
        <f>'LBW births hispanic'!AL86</f>
        <v>0</v>
      </c>
      <c r="S91" s="11">
        <f t="shared" si="7"/>
        <v>8.6419753086419746</v>
      </c>
      <c r="T91" s="12">
        <f t="shared" si="8"/>
        <v>54</v>
      </c>
      <c r="U91" s="11" t="str">
        <f t="shared" si="9"/>
        <v>--</v>
      </c>
      <c r="V91" s="11" t="str">
        <f t="shared" si="10"/>
        <v>--</v>
      </c>
      <c r="W91" s="11" t="str">
        <f t="shared" si="11"/>
        <v>--</v>
      </c>
      <c r="X91" s="11">
        <f>('LBW births all race &amp; ethnicity'!AP86/'Births_&amp;_Birth_Rate_Total'!BE86)*100</f>
        <v>10.185185185185185</v>
      </c>
      <c r="Y91" s="11">
        <f>IF('LBW births white'!AP86&gt;4,('LBW births white'!AP86/'Births_&amp;_Birth_Rate_white'!AZ86)*100,"--")</f>
        <v>7.6225045372050815</v>
      </c>
      <c r="Z91" s="11">
        <f>IF('LBW births black'!AP86&gt;4,('LBW births black'!AP86/'Births_&amp;_Birth_Rate_black'!AZ86)*100,"--")</f>
        <v>14.588859416445624</v>
      </c>
      <c r="AA91" s="11" t="str">
        <f>IF('LBW births hispanic'!AP86&gt;4,('LBW births hispanic'!AP86/'Births_&amp;_Birth_Rate_hispanic'!AZ86)*100,"--")</f>
        <v>--</v>
      </c>
    </row>
    <row r="92" spans="1:27" x14ac:dyDescent="0.3">
      <c r="A92" t="s">
        <v>255</v>
      </c>
      <c r="B92" s="9">
        <f>'Births_&amp;_Birth_Rate_Total'!AU87</f>
        <v>288</v>
      </c>
      <c r="C92" s="9">
        <f>'Births_&amp;_Birth_Rate_white'!AU87</f>
        <v>224</v>
      </c>
      <c r="D92" s="9">
        <f>'Births_&amp;_Birth_Rate_black'!AU87</f>
        <v>61</v>
      </c>
      <c r="E92" s="9">
        <f>'Births_&amp;_Birth_Rate_hispanic'!AU87</f>
        <v>5</v>
      </c>
      <c r="F92" s="11">
        <f>IF(B92&gt;4,(B92/population_estimate_2013!B87)*1000,"--")</f>
        <v>10.080856872834191</v>
      </c>
      <c r="G92" s="12">
        <f t="shared" si="6"/>
        <v>125</v>
      </c>
      <c r="H92" s="11">
        <f>IF(C92&gt;4,(C92/population_estimate_2013!C87)*1000,"--")</f>
        <v>10.689062798243938</v>
      </c>
      <c r="I92" s="11">
        <f>IF(D92&gt;4,(D92/population_estimate_2013!D87)*1000,"--")</f>
        <v>8.6931737209633742</v>
      </c>
      <c r="J92" s="11">
        <f>IF(E92&gt;4,(E92/population_estimate_2013!E87)*1000,"--")</f>
        <v>13.333333333333334</v>
      </c>
      <c r="K92" s="11">
        <f>IF('Births_&amp;_Birth_Rate_Total'!BE87&gt;4,('Births_&amp;_Birth_Rate_Total'!BE87/PopCumulativeTotal!L86)*1000,"--")</f>
        <v>12.296138779287665</v>
      </c>
      <c r="L92" s="11">
        <f>IF('Births_&amp;_Birth_Rate_white'!AZ87&gt;4,('Births_&amp;_Birth_Rate_white'!AZ87/PopCumulativeWhite!L86)*1000,"--")</f>
        <v>11.949688550452908</v>
      </c>
      <c r="M92" s="11">
        <f>IF('Births_&amp;_Birth_Rate_black'!AZ87&gt;4,('Births_&amp;_Birth_Rate_black'!AZ87/PopCumulativeBlack!L86)*1000,"--")</f>
        <v>12.31608888375518</v>
      </c>
      <c r="N92" s="11">
        <f>IF('Births_&amp;_Birth_Rate_hispanic'!AZ87&gt;4,('Births_&amp;_Birth_Rate_hispanic'!AZ87/PopCumlativeHisp!L86)*1000,"--")</f>
        <v>14.186537881074555</v>
      </c>
      <c r="O92" s="9">
        <f>'LBW births all race &amp; ethnicity'!AL87</f>
        <v>27</v>
      </c>
      <c r="P92" s="9">
        <f>'LBW births white'!AL87</f>
        <v>11</v>
      </c>
      <c r="Q92" s="9">
        <f>'LBW births black'!AL87</f>
        <v>16</v>
      </c>
      <c r="R92" s="9">
        <f>'LBW births hispanic'!AL87</f>
        <v>0</v>
      </c>
      <c r="S92" s="11">
        <f t="shared" si="7"/>
        <v>9.375</v>
      </c>
      <c r="T92" s="12">
        <f t="shared" si="8"/>
        <v>72</v>
      </c>
      <c r="U92" s="11">
        <f t="shared" si="9"/>
        <v>4.9107142857142856</v>
      </c>
      <c r="V92" s="11">
        <f t="shared" si="10"/>
        <v>26.229508196721312</v>
      </c>
      <c r="W92" s="11" t="str">
        <f t="shared" si="11"/>
        <v>--</v>
      </c>
      <c r="X92" s="11">
        <f>('LBW births all race &amp; ethnicity'!AP87/'Births_&amp;_Birth_Rate_Total'!BE87)*100</f>
        <v>10.370583165756967</v>
      </c>
      <c r="Y92" s="11">
        <f>IF('LBW births white'!AP87&gt;4,('LBW births white'!AP87/'Births_&amp;_Birth_Rate_white'!AZ87)*100,"--")</f>
        <v>8.8282504012841088</v>
      </c>
      <c r="Z92" s="11">
        <f>IF('LBW births black'!AP87&gt;4,('LBW births black'!AP87/'Births_&amp;_Birth_Rate_black'!AZ87)*100,"--")</f>
        <v>15.357561547479484</v>
      </c>
      <c r="AA92" s="11" t="str">
        <f>IF('LBW births hispanic'!AP87&gt;4,('LBW births hispanic'!AP87/'Births_&amp;_Birth_Rate_hispanic'!AZ87)*100,"--")</f>
        <v>--</v>
      </c>
    </row>
    <row r="93" spans="1:27" x14ac:dyDescent="0.3">
      <c r="A93" t="s">
        <v>256</v>
      </c>
      <c r="B93" s="9">
        <f>'Births_&amp;_Birth_Rate_Total'!AU88</f>
        <v>192</v>
      </c>
      <c r="C93" s="9">
        <f>'Births_&amp;_Birth_Rate_white'!AU88</f>
        <v>133</v>
      </c>
      <c r="D93" s="9">
        <f>'Births_&amp;_Birth_Rate_black'!AU88</f>
        <v>53</v>
      </c>
      <c r="E93" s="9">
        <f>'Births_&amp;_Birth_Rate_hispanic'!AU88</f>
        <v>7</v>
      </c>
      <c r="F93" s="11">
        <f>IF(B93&gt;4,(B93/population_estimate_2013!B88)*1000,"--")</f>
        <v>10.691018430870315</v>
      </c>
      <c r="G93" s="12">
        <f t="shared" si="6"/>
        <v>115</v>
      </c>
      <c r="H93" s="11">
        <f>IF(C93&gt;4,(C93/population_estimate_2013!C88)*1000,"--")</f>
        <v>11.156782149148562</v>
      </c>
      <c r="I93" s="11">
        <f>IF(D93&gt;4,(D93/population_estimate_2013!D88)*1000,"--")</f>
        <v>9.4710507505360972</v>
      </c>
      <c r="J93" s="11">
        <f>IF(E93&gt;4,(E93/population_estimate_2013!E88)*1000,"--")</f>
        <v>18.18181818181818</v>
      </c>
      <c r="K93" s="11">
        <f>IF('Births_&amp;_Birth_Rate_Total'!BE88&gt;4,('Births_&amp;_Birth_Rate_Total'!BE88/PopCumulativeTotal!L87)*1000,"--")</f>
        <v>11.900628353177048</v>
      </c>
      <c r="L93" s="11">
        <f>IF('Births_&amp;_Birth_Rate_white'!AZ88&gt;4,('Births_&amp;_Birth_Rate_white'!AZ88/PopCumulativeWhite!L87)*1000,"--")</f>
        <v>11.855752219809334</v>
      </c>
      <c r="M93" s="11">
        <f>IF('Births_&amp;_Birth_Rate_black'!AZ88&gt;4,('Births_&amp;_Birth_Rate_black'!AZ88/PopCumulativeBlack!L87)*1000,"--")</f>
        <v>11.672306773557247</v>
      </c>
      <c r="N93" s="11">
        <f>IF('Births_&amp;_Birth_Rate_hispanic'!AZ88&gt;4,('Births_&amp;_Birth_Rate_hispanic'!AZ88/PopCumlativeHisp!L87)*1000,"--")</f>
        <v>13.352685050798257</v>
      </c>
      <c r="O93" s="9">
        <f>'LBW births all race &amp; ethnicity'!AL88</f>
        <v>22</v>
      </c>
      <c r="P93" s="9">
        <f>'LBW births white'!AL88</f>
        <v>13</v>
      </c>
      <c r="Q93" s="9">
        <f>'LBW births black'!AL88</f>
        <v>9</v>
      </c>
      <c r="R93" s="9">
        <f>'LBW births hispanic'!AL88</f>
        <v>0</v>
      </c>
      <c r="S93" s="11">
        <f t="shared" si="7"/>
        <v>11.458333333333332</v>
      </c>
      <c r="T93" s="12">
        <f t="shared" si="8"/>
        <v>110</v>
      </c>
      <c r="U93" s="11">
        <f t="shared" si="9"/>
        <v>9.7744360902255636</v>
      </c>
      <c r="V93" s="11">
        <f t="shared" si="10"/>
        <v>16.981132075471699</v>
      </c>
      <c r="W93" s="11" t="str">
        <f t="shared" si="11"/>
        <v>--</v>
      </c>
      <c r="X93" s="11">
        <f>('LBW births all race &amp; ethnicity'!AP88/'Births_&amp;_Birth_Rate_Total'!BE88)*100</f>
        <v>11.200000000000001</v>
      </c>
      <c r="Y93" s="11">
        <f>IF('LBW births white'!AP88&gt;4,('LBW births white'!AP88/'Births_&amp;_Birth_Rate_white'!AZ88)*100,"--")</f>
        <v>8.9108910891089099</v>
      </c>
      <c r="Z93" s="11">
        <f>IF('LBW births black'!AP88&gt;4,('LBW births black'!AP88/'Births_&amp;_Birth_Rate_black'!AZ88)*100,"--")</f>
        <v>16.744186046511629</v>
      </c>
      <c r="AA93" s="11">
        <f>IF('LBW births hispanic'!AP88&gt;4,('LBW births hispanic'!AP88/'Births_&amp;_Birth_Rate_hispanic'!AZ88)*100,"--")</f>
        <v>10.869565217391305</v>
      </c>
    </row>
    <row r="94" spans="1:27" x14ac:dyDescent="0.3">
      <c r="A94" t="s">
        <v>257</v>
      </c>
      <c r="B94" s="9">
        <f>'Births_&amp;_Birth_Rate_Total'!AU89</f>
        <v>154</v>
      </c>
      <c r="C94" s="9">
        <f>'Births_&amp;_Birth_Rate_white'!AU89</f>
        <v>105</v>
      </c>
      <c r="D94" s="9">
        <f>'Births_&amp;_Birth_Rate_black'!AU89</f>
        <v>39</v>
      </c>
      <c r="E94" s="9">
        <f>'Births_&amp;_Birth_Rate_hispanic'!AU89</f>
        <v>7</v>
      </c>
      <c r="F94" s="11">
        <f>IF(B94&gt;4,(B94/population_estimate_2013!B89)*1000,"--")</f>
        <v>14.796310530361261</v>
      </c>
      <c r="G94" s="12">
        <f t="shared" si="6"/>
        <v>12</v>
      </c>
      <c r="H94" s="11">
        <f>IF(C94&gt;4,(C94/population_estimate_2013!C89)*1000,"--")</f>
        <v>13.990672884743505</v>
      </c>
      <c r="I94" s="11">
        <f>IF(D94&gt;4,(D94/population_estimate_2013!D89)*1000,"--")</f>
        <v>16.256773655689869</v>
      </c>
      <c r="J94" s="11">
        <f>IF(E94&gt;4,(E94/population_estimate_2013!E89)*1000,"--")</f>
        <v>12.89134438305709</v>
      </c>
      <c r="K94" s="11">
        <f>IF('Births_&amp;_Birth_Rate_Total'!BE89&gt;4,('Births_&amp;_Birth_Rate_Total'!BE89/PopCumulativeTotal!L88)*1000,"--")</f>
        <v>13.468361763093379</v>
      </c>
      <c r="L94" s="11">
        <f>IF('Births_&amp;_Birth_Rate_white'!AZ89&gt;4,('Births_&amp;_Birth_Rate_white'!AZ89/PopCumulativeWhite!L88)*1000,"--")</f>
        <v>13.882701234496931</v>
      </c>
      <c r="M94" s="11">
        <f>IF('Births_&amp;_Birth_Rate_black'!AZ89&gt;4,('Births_&amp;_Birth_Rate_black'!AZ89/PopCumulativeBlack!L88)*1000,"--")</f>
        <v>12.980831638613648</v>
      </c>
      <c r="N94" s="11">
        <f>IF('Births_&amp;_Birth_Rate_hispanic'!AZ89&gt;4,('Births_&amp;_Birth_Rate_hispanic'!AZ89/PopCumlativeHisp!L88)*1000,"--")</f>
        <v>15.227272727272727</v>
      </c>
      <c r="O94" s="9">
        <f>'LBW births all race &amp; ethnicity'!AL89</f>
        <v>13</v>
      </c>
      <c r="P94" s="9">
        <f>'LBW births white'!AL89</f>
        <v>8</v>
      </c>
      <c r="Q94" s="9">
        <f>'LBW births black'!AL89</f>
        <v>5</v>
      </c>
      <c r="R94" s="9">
        <f>'LBW births hispanic'!AL89</f>
        <v>0</v>
      </c>
      <c r="S94" s="11">
        <f t="shared" si="7"/>
        <v>8.4415584415584419</v>
      </c>
      <c r="T94" s="12">
        <f t="shared" si="8"/>
        <v>48</v>
      </c>
      <c r="U94" s="11">
        <f t="shared" si="9"/>
        <v>7.6190476190476195</v>
      </c>
      <c r="V94" s="11">
        <f t="shared" si="10"/>
        <v>12.820512820512819</v>
      </c>
      <c r="W94" s="11" t="str">
        <f t="shared" si="11"/>
        <v>--</v>
      </c>
      <c r="X94" s="11">
        <f>('LBW births all race &amp; ethnicity'!AP89/'Births_&amp;_Birth_Rate_Total'!BE89)*100</f>
        <v>9.2933947772657461</v>
      </c>
      <c r="Y94" s="11">
        <f>IF('LBW births white'!AP89&gt;4,('LBW births white'!AP89/'Births_&amp;_Birth_Rate_white'!AZ89)*100,"--")</f>
        <v>8.0745341614906838</v>
      </c>
      <c r="Z94" s="11">
        <f>IF('LBW births black'!AP89&gt;4,('LBW births black'!AP89/'Births_&amp;_Birth_Rate_black'!AZ89)*100,"--")</f>
        <v>12.666666666666668</v>
      </c>
      <c r="AA94" s="11">
        <f>IF('LBW births hispanic'!AP89&gt;4,('LBW births hispanic'!AP89/'Births_&amp;_Birth_Rate_hispanic'!AZ89)*100,"--")</f>
        <v>13.432835820895523</v>
      </c>
    </row>
    <row r="95" spans="1:27" x14ac:dyDescent="0.3">
      <c r="A95" t="s">
        <v>258</v>
      </c>
      <c r="B95" s="9">
        <f>'Births_&amp;_Birth_Rate_Total'!AU90</f>
        <v>602</v>
      </c>
      <c r="C95" s="9">
        <f>'Births_&amp;_Birth_Rate_white'!AU90</f>
        <v>325</v>
      </c>
      <c r="D95" s="9">
        <f>'Births_&amp;_Birth_Rate_black'!AU90</f>
        <v>250</v>
      </c>
      <c r="E95" s="9">
        <f>'Births_&amp;_Birth_Rate_hispanic'!AU90</f>
        <v>21</v>
      </c>
      <c r="F95" s="11">
        <f>IF(B95&gt;4,(B95/population_estimate_2013!B90)*1000,"--")</f>
        <v>12.541927956832435</v>
      </c>
      <c r="G95" s="12">
        <f t="shared" si="6"/>
        <v>65</v>
      </c>
      <c r="H95" s="11">
        <f>IF(C95&gt;4,(C95/population_estimate_2013!C90)*1000,"--")</f>
        <v>11.05291797034417</v>
      </c>
      <c r="I95" s="11">
        <f>IF(D95&gt;4,(D95/population_estimate_2013!D90)*1000,"--")</f>
        <v>14.371945961483185</v>
      </c>
      <c r="J95" s="11">
        <f>IF(E95&gt;4,(E95/population_estimate_2013!E90)*1000,"--")</f>
        <v>18.134715025906733</v>
      </c>
      <c r="K95" s="11">
        <f>IF('Births_&amp;_Birth_Rate_Total'!BE90&gt;4,('Births_&amp;_Birth_Rate_Total'!BE90/PopCumulativeTotal!L89)*1000,"--")</f>
        <v>14.690063267740138</v>
      </c>
      <c r="L95" s="11">
        <f>IF('Births_&amp;_Birth_Rate_white'!AZ90&gt;4,('Births_&amp;_Birth_Rate_white'!AZ90/PopCumulativeWhite!L89)*1000,"--")</f>
        <v>12.491013962530333</v>
      </c>
      <c r="M95" s="11">
        <f>IF('Births_&amp;_Birth_Rate_black'!AZ90&gt;4,('Births_&amp;_Birth_Rate_black'!AZ90/PopCumulativeBlack!L89)*1000,"--")</f>
        <v>17.217052636488724</v>
      </c>
      <c r="N95" s="11">
        <f>IF('Births_&amp;_Birth_Rate_hispanic'!AZ90&gt;4,('Births_&amp;_Birth_Rate_hispanic'!AZ90/PopCumlativeHisp!L89)*1000,"--")</f>
        <v>24.024309182413823</v>
      </c>
      <c r="O95" s="9">
        <f>'LBW births all race &amp; ethnicity'!AL90</f>
        <v>68</v>
      </c>
      <c r="P95" s="9">
        <f>'LBW births white'!AL90</f>
        <v>26</v>
      </c>
      <c r="Q95" s="9">
        <f>'LBW births black'!AL90</f>
        <v>40</v>
      </c>
      <c r="R95" s="9">
        <f>'LBW births hispanic'!AL90</f>
        <v>2</v>
      </c>
      <c r="S95" s="11">
        <f t="shared" si="7"/>
        <v>11.295681063122924</v>
      </c>
      <c r="T95" s="12">
        <f t="shared" si="8"/>
        <v>105</v>
      </c>
      <c r="U95" s="11">
        <f t="shared" si="9"/>
        <v>8</v>
      </c>
      <c r="V95" s="11">
        <f t="shared" si="10"/>
        <v>16</v>
      </c>
      <c r="W95" s="11" t="str">
        <f t="shared" si="11"/>
        <v>--</v>
      </c>
      <c r="X95" s="11">
        <f>('LBW births all race &amp; ethnicity'!AP90/'Births_&amp;_Birth_Rate_Total'!BE90)*100</f>
        <v>10.379638845442912</v>
      </c>
      <c r="Y95" s="11">
        <f>IF('LBW births white'!AP90&gt;4,('LBW births white'!AP90/'Births_&amp;_Birth_Rate_white'!AZ90)*100,"--")</f>
        <v>7.6195622804647396</v>
      </c>
      <c r="Z95" s="11">
        <f>IF('LBW births black'!AP90&gt;4,('LBW births black'!AP90/'Births_&amp;_Birth_Rate_black'!AZ90)*100,"--")</f>
        <v>14.527599051811718</v>
      </c>
      <c r="AA95" s="11">
        <f>IF('LBW births hispanic'!AP90&gt;4,('LBW births hispanic'!AP90/'Births_&amp;_Birth_Rate_hispanic'!AZ90)*100,"--")</f>
        <v>5.5335968379446641</v>
      </c>
    </row>
    <row r="96" spans="1:27" x14ac:dyDescent="0.3">
      <c r="A96" t="s">
        <v>259</v>
      </c>
      <c r="B96" s="9">
        <f>'Births_&amp;_Birth_Rate_Total'!AU91</f>
        <v>372</v>
      </c>
      <c r="C96" s="9">
        <f>'Births_&amp;_Birth_Rate_white'!AU91</f>
        <v>270</v>
      </c>
      <c r="D96" s="9">
        <f>'Births_&amp;_Birth_Rate_black'!AU91</f>
        <v>78</v>
      </c>
      <c r="E96" s="9">
        <f>'Births_&amp;_Birth_Rate_hispanic'!AU91</f>
        <v>6</v>
      </c>
      <c r="F96" s="11">
        <f>IF(B96&gt;4,(B96/population_estimate_2013!B91)*1000,"--")</f>
        <v>12.796257438684599</v>
      </c>
      <c r="G96" s="12">
        <f t="shared" si="6"/>
        <v>57</v>
      </c>
      <c r="H96" s="11">
        <f>IF(C96&gt;4,(C96/population_estimate_2013!C91)*1000,"--")</f>
        <v>12.292283177782837</v>
      </c>
      <c r="I96" s="11">
        <f>IF(D96&gt;4,(D96/population_estimate_2013!D91)*1000,"--")</f>
        <v>13.169002194833698</v>
      </c>
      <c r="J96" s="11">
        <f>IF(E96&gt;4,(E96/population_estimate_2013!E91)*1000,"--")</f>
        <v>8.4985835694051008</v>
      </c>
      <c r="K96" s="11">
        <f>IF('Births_&amp;_Birth_Rate_Total'!BE91&gt;4,('Births_&amp;_Birth_Rate_Total'!BE91/PopCumulativeTotal!L90)*1000,"--")</f>
        <v>13.084986829930623</v>
      </c>
      <c r="L96" s="11">
        <f>IF('Births_&amp;_Birth_Rate_white'!AZ91&gt;4,('Births_&amp;_Birth_Rate_white'!AZ91/PopCumulativeWhite!L90)*1000,"--")</f>
        <v>12.740690551837169</v>
      </c>
      <c r="M96" s="11">
        <f>IF('Births_&amp;_Birth_Rate_black'!AZ91&gt;4,('Births_&amp;_Birth_Rate_black'!AZ91/PopCumulativeBlack!L90)*1000,"--")</f>
        <v>14.009851847689687</v>
      </c>
      <c r="N96" s="11">
        <f>IF('Births_&amp;_Birth_Rate_hispanic'!AZ91&gt;4,('Births_&amp;_Birth_Rate_hispanic'!AZ91/PopCumlativeHisp!L90)*1000,"--")</f>
        <v>20.474321788090769</v>
      </c>
      <c r="O96" s="9">
        <f>'LBW births all race &amp; ethnicity'!AL91</f>
        <v>33</v>
      </c>
      <c r="P96" s="9">
        <f>'LBW births white'!AL91</f>
        <v>21</v>
      </c>
      <c r="Q96" s="9">
        <f>'LBW births black'!AL91</f>
        <v>8</v>
      </c>
      <c r="R96" s="9">
        <f>'LBW births hispanic'!AL91</f>
        <v>1</v>
      </c>
      <c r="S96" s="11">
        <f t="shared" si="7"/>
        <v>8.870967741935484</v>
      </c>
      <c r="T96" s="12">
        <f t="shared" si="8"/>
        <v>60</v>
      </c>
      <c r="U96" s="11">
        <f t="shared" si="9"/>
        <v>7.7777777777777777</v>
      </c>
      <c r="V96" s="11">
        <f t="shared" si="10"/>
        <v>10.256410256410255</v>
      </c>
      <c r="W96" s="11" t="str">
        <f t="shared" si="11"/>
        <v>--</v>
      </c>
      <c r="X96" s="11">
        <f>('LBW births all race &amp; ethnicity'!AP91/'Births_&amp;_Birth_Rate_Total'!BE91)*100</f>
        <v>8.3988079111351936</v>
      </c>
      <c r="Y96" s="11">
        <f>IF('LBW births white'!AP91&gt;4,('LBW births white'!AP91/'Births_&amp;_Birth_Rate_white'!AZ91)*100,"--")</f>
        <v>6.5397053539346022</v>
      </c>
      <c r="Z96" s="11">
        <f>IF('LBW births black'!AP91&gt;4,('LBW births black'!AP91/'Births_&amp;_Birth_Rate_black'!AZ91)*100,"--")</f>
        <v>14.304812834224597</v>
      </c>
      <c r="AA96" s="11">
        <f>IF('LBW births hispanic'!AP91&gt;4,('LBW births hispanic'!AP91/'Births_&amp;_Birth_Rate_hispanic'!AZ91)*100,"--")</f>
        <v>7.5</v>
      </c>
    </row>
    <row r="97" spans="1:27" x14ac:dyDescent="0.3">
      <c r="A97" t="s">
        <v>260</v>
      </c>
      <c r="B97" s="9">
        <f>'Births_&amp;_Birth_Rate_Total'!AU92</f>
        <v>1462</v>
      </c>
      <c r="C97" s="9">
        <f>'Births_&amp;_Birth_Rate_white'!AU92</f>
        <v>756</v>
      </c>
      <c r="D97" s="9">
        <f>'Births_&amp;_Birth_Rate_black'!AU92</f>
        <v>496</v>
      </c>
      <c r="E97" s="9">
        <f>'Births_&amp;_Birth_Rate_hispanic'!AU92</f>
        <v>166</v>
      </c>
      <c r="F97" s="11">
        <f>IF(B97&gt;4,(B97/population_estimate_2013!B92)*1000,"--")</f>
        <v>22.795665393310983</v>
      </c>
      <c r="G97" s="12">
        <f t="shared" si="6"/>
        <v>1</v>
      </c>
      <c r="H97" s="11">
        <f>IF(C97&gt;4,(C97/population_estimate_2013!C92)*1000,"--")</f>
        <v>23.051591657519207</v>
      </c>
      <c r="I97" s="11">
        <f>IF(D97&gt;4,(D97/population_estimate_2013!D92)*1000,"--")</f>
        <v>18.902439024390244</v>
      </c>
      <c r="J97" s="11">
        <f>IF(E97&gt;4,(E97/population_estimate_2013!E92)*1000,"--")</f>
        <v>22.344864719343114</v>
      </c>
      <c r="K97" s="11">
        <f>IF('Births_&amp;_Birth_Rate_Total'!BE92&gt;4,('Births_&amp;_Birth_Rate_Total'!BE92/PopCumulativeTotal!L91)*1000,"--")</f>
        <v>22.441842596659956</v>
      </c>
      <c r="L97" s="11">
        <f>IF('Births_&amp;_Birth_Rate_white'!AZ92&gt;4,('Births_&amp;_Birth_Rate_white'!AZ92/PopCumulativeWhite!L91)*1000,"--")</f>
        <v>22.376903959250967</v>
      </c>
      <c r="M97" s="11">
        <f>IF('Births_&amp;_Birth_Rate_black'!AZ92&gt;4,('Births_&amp;_Birth_Rate_black'!AZ92/PopCumulativeBlack!L91)*1000,"--")</f>
        <v>18.864392907869092</v>
      </c>
      <c r="N97" s="11">
        <f>IF('Births_&amp;_Birth_Rate_hispanic'!AZ92&gt;4,('Births_&amp;_Birth_Rate_hispanic'!AZ92/PopCumlativeHisp!L91)*1000,"--")</f>
        <v>21.282109916914401</v>
      </c>
      <c r="O97" s="9">
        <f>'LBW births all race &amp; ethnicity'!AL92</f>
        <v>126</v>
      </c>
      <c r="P97" s="9">
        <f>'LBW births white'!AL92</f>
        <v>48</v>
      </c>
      <c r="Q97" s="9">
        <f>'LBW births black'!AL92</f>
        <v>59</v>
      </c>
      <c r="R97" s="9">
        <f>'LBW births hispanic'!AL92</f>
        <v>13</v>
      </c>
      <c r="S97" s="11">
        <f t="shared" si="7"/>
        <v>8.6183310533515733</v>
      </c>
      <c r="T97" s="12">
        <f t="shared" si="8"/>
        <v>52</v>
      </c>
      <c r="U97" s="11">
        <f t="shared" si="9"/>
        <v>6.3492063492063489</v>
      </c>
      <c r="V97" s="11">
        <f t="shared" si="10"/>
        <v>11.895161290322582</v>
      </c>
      <c r="W97" s="11">
        <f t="shared" si="11"/>
        <v>7.8313253012048198</v>
      </c>
      <c r="X97" s="11">
        <f>('LBW births all race &amp; ethnicity'!AP92/'Births_&amp;_Birth_Rate_Total'!BE92)*100</f>
        <v>9.0468944528980497</v>
      </c>
      <c r="Y97" s="11">
        <f>IF('LBW births white'!AP92&gt;4,('LBW births white'!AP92/'Births_&amp;_Birth_Rate_white'!AZ92)*100,"--")</f>
        <v>7.1477663230240545</v>
      </c>
      <c r="Z97" s="11">
        <f>IF('LBW births black'!AP92&gt;4,('LBW births black'!AP92/'Births_&amp;_Birth_Rate_black'!AZ92)*100,"--")</f>
        <v>12.334630350194553</v>
      </c>
      <c r="AA97" s="11">
        <f>IF('LBW births hispanic'!AP92&gt;4,('LBW births hispanic'!AP92/'Births_&amp;_Birth_Rate_hispanic'!AZ92)*100,"--")</f>
        <v>6.4469914040114613</v>
      </c>
    </row>
    <row r="98" spans="1:27" x14ac:dyDescent="0.3">
      <c r="A98" t="s">
        <v>261</v>
      </c>
      <c r="B98" s="9">
        <f>'Births_&amp;_Birth_Rate_Total'!AU93</f>
        <v>84</v>
      </c>
      <c r="C98" s="9">
        <f>'Births_&amp;_Birth_Rate_white'!AU93</f>
        <v>54</v>
      </c>
      <c r="D98" s="9">
        <f>'Births_&amp;_Birth_Rate_black'!AU93</f>
        <v>28</v>
      </c>
      <c r="E98" s="9">
        <f>'Births_&amp;_Birth_Rate_hispanic'!AU93</f>
        <v>0</v>
      </c>
      <c r="F98" s="11">
        <f>IF(B98&gt;4,(B98/population_estimate_2013!B93)*1000,"--")</f>
        <v>10.837311314669074</v>
      </c>
      <c r="G98" s="12">
        <f t="shared" si="6"/>
        <v>112</v>
      </c>
      <c r="H98" s="11">
        <f>IF(C98&gt;4,(C98/population_estimate_2013!C93)*1000,"--")</f>
        <v>10.463088548730866</v>
      </c>
      <c r="I98" s="11">
        <f>IF(D98&gt;4,(D98/population_estimate_2013!D93)*1000,"--")</f>
        <v>11.466011466011466</v>
      </c>
      <c r="J98" s="11" t="str">
        <f>IF(E98&gt;4,(E98/population_estimate_2013!E93)*1000,"--")</f>
        <v>--</v>
      </c>
      <c r="K98" s="11">
        <f>IF('Births_&amp;_Birth_Rate_Total'!BE93&gt;4,('Births_&amp;_Birth_Rate_Total'!BE93/PopCumulativeTotal!L92)*1000,"--")</f>
        <v>9.6992481203007532</v>
      </c>
      <c r="L98" s="11">
        <f>IF('Births_&amp;_Birth_Rate_white'!AZ93&gt;4,('Births_&amp;_Birth_Rate_white'!AZ93/PopCumulativeWhite!L92)*1000,"--")</f>
        <v>7.9709184542855525</v>
      </c>
      <c r="M98" s="11">
        <f>IF('Births_&amp;_Birth_Rate_black'!AZ93&gt;4,('Births_&amp;_Birth_Rate_black'!AZ93/PopCumulativeBlack!L92)*1000,"--")</f>
        <v>12.888906195241619</v>
      </c>
      <c r="N98" s="11">
        <f>IF('Births_&amp;_Birth_Rate_hispanic'!AZ93&gt;4,('Births_&amp;_Birth_Rate_hispanic'!AZ93/PopCumlativeHisp!L92)*1000,"--")</f>
        <v>6.0790273556231007</v>
      </c>
      <c r="O98" s="9">
        <f>'LBW births all race &amp; ethnicity'!AL93</f>
        <v>5</v>
      </c>
      <c r="P98" s="9">
        <f>'LBW births white'!AL93</f>
        <v>3</v>
      </c>
      <c r="Q98" s="9">
        <f>'LBW births black'!AL93</f>
        <v>2</v>
      </c>
      <c r="R98" s="9">
        <f>'LBW births hispanic'!AL93</f>
        <v>0</v>
      </c>
      <c r="S98" s="11">
        <f t="shared" si="7"/>
        <v>5.9523809523809517</v>
      </c>
      <c r="T98" s="12">
        <f t="shared" si="8"/>
        <v>8</v>
      </c>
      <c r="U98" s="11" t="str">
        <f t="shared" si="9"/>
        <v>--</v>
      </c>
      <c r="V98" s="11" t="str">
        <f t="shared" si="10"/>
        <v>--</v>
      </c>
      <c r="W98" s="11" t="str">
        <f t="shared" si="11"/>
        <v>--</v>
      </c>
      <c r="X98" s="11">
        <f>('LBW births all race &amp; ethnicity'!AP93/'Births_&amp;_Birth_Rate_Total'!BE93)*100</f>
        <v>9.819121447028424</v>
      </c>
      <c r="Y98" s="11">
        <f>IF('LBW births white'!AP93&gt;4,('LBW births white'!AP93/'Births_&amp;_Birth_Rate_white'!AZ93)*100,"--")</f>
        <v>6.8883610451306403</v>
      </c>
      <c r="Z98" s="11">
        <f>IF('LBW births black'!AP93&gt;4,('LBW births black'!AP93/'Births_&amp;_Birth_Rate_black'!AZ93)*100,"--")</f>
        <v>13.293051359516618</v>
      </c>
      <c r="AA98" s="11" t="str">
        <f>IF('LBW births hispanic'!AP93&gt;4,('LBW births hispanic'!AP93/'Births_&amp;_Birth_Rate_hispanic'!AZ93)*100,"--")</f>
        <v>--</v>
      </c>
    </row>
    <row r="99" spans="1:27" x14ac:dyDescent="0.3">
      <c r="A99" t="s">
        <v>262</v>
      </c>
      <c r="B99" s="9">
        <f>'Births_&amp;_Birth_Rate_Total'!AU94</f>
        <v>284</v>
      </c>
      <c r="C99" s="9">
        <f>'Births_&amp;_Birth_Rate_white'!AU94</f>
        <v>184</v>
      </c>
      <c r="D99" s="9">
        <f>'Births_&amp;_Birth_Rate_black'!AU94</f>
        <v>60</v>
      </c>
      <c r="E99" s="9">
        <f>'Births_&amp;_Birth_Rate_hispanic'!AU94</f>
        <v>48</v>
      </c>
      <c r="F99" s="11">
        <f>IF(B99&gt;4,(B99/population_estimate_2013!B94)*1000,"--")</f>
        <v>17.0837343599615</v>
      </c>
      <c r="G99" s="12">
        <f t="shared" si="6"/>
        <v>3</v>
      </c>
      <c r="H99" s="11">
        <f>IF(C99&gt;4,(C99/population_estimate_2013!C94)*1000,"--")</f>
        <v>16.258725810727224</v>
      </c>
      <c r="I99" s="11">
        <f>IF(D99&gt;4,(D99/population_estimate_2013!D94)*1000,"--")</f>
        <v>13.853613484183791</v>
      </c>
      <c r="J99" s="11">
        <f>IF(E99&gt;4,(E99/population_estimate_2013!E94)*1000,"--")</f>
        <v>24.452368823229751</v>
      </c>
      <c r="K99" s="11">
        <f>IF('Births_&amp;_Birth_Rate_Total'!BE94&gt;4,('Births_&amp;_Birth_Rate_Total'!BE94/PopCumulativeTotal!L93)*1000,"--")</f>
        <v>12.676907509170379</v>
      </c>
      <c r="L99" s="11">
        <f>IF('Births_&amp;_Birth_Rate_white'!AZ94&gt;4,('Births_&amp;_Birth_Rate_white'!AZ94/PopCumulativeWhite!L93)*1000,"--")</f>
        <v>12.95590303969338</v>
      </c>
      <c r="M99" s="11">
        <f>IF('Births_&amp;_Birth_Rate_black'!AZ94&gt;4,('Births_&amp;_Birth_Rate_black'!AZ94/PopCumulativeBlack!L93)*1000,"--")</f>
        <v>11.554046654254737</v>
      </c>
      <c r="N99" s="11">
        <f>IF('Births_&amp;_Birth_Rate_hispanic'!AZ94&gt;4,('Births_&amp;_Birth_Rate_hispanic'!AZ94/PopCumlativeHisp!L93)*1000,"--")</f>
        <v>10.391978122151322</v>
      </c>
      <c r="O99" s="9">
        <f>'LBW births all race &amp; ethnicity'!AL94</f>
        <v>30</v>
      </c>
      <c r="P99" s="9">
        <f>'LBW births white'!AL94</f>
        <v>20</v>
      </c>
      <c r="Q99" s="9">
        <f>'LBW births black'!AL94</f>
        <v>7</v>
      </c>
      <c r="R99" s="9">
        <f>'LBW births hispanic'!AL94</f>
        <v>4</v>
      </c>
      <c r="S99" s="11">
        <f t="shared" si="7"/>
        <v>10.56338028169014</v>
      </c>
      <c r="T99" s="12">
        <f t="shared" si="8"/>
        <v>93</v>
      </c>
      <c r="U99" s="11">
        <f t="shared" si="9"/>
        <v>10.869565217391305</v>
      </c>
      <c r="V99" s="11">
        <f t="shared" si="10"/>
        <v>11.666666666666666</v>
      </c>
      <c r="W99" s="11" t="str">
        <f t="shared" si="11"/>
        <v>--</v>
      </c>
      <c r="X99" s="11">
        <f>('LBW births all race &amp; ethnicity'!AP94/'Births_&amp;_Birth_Rate_Total'!BE94)*100</f>
        <v>9.0909090909090917</v>
      </c>
      <c r="Y99" s="11">
        <f>IF('LBW births white'!AP94&gt;4,('LBW births white'!AP94/'Births_&amp;_Birth_Rate_white'!AZ94)*100,"--")</f>
        <v>7.7891424075531086</v>
      </c>
      <c r="Z99" s="11">
        <f>IF('LBW births black'!AP94&gt;4,('LBW births black'!AP94/'Births_&amp;_Birth_Rate_black'!AZ94)*100,"--")</f>
        <v>12.085308056872037</v>
      </c>
      <c r="AA99" s="11">
        <f>IF('LBW births hispanic'!AP94&gt;4,('LBW births hispanic'!AP94/'Births_&amp;_Birth_Rate_hispanic'!AZ94)*100,"--")</f>
        <v>5.8479532163742682</v>
      </c>
    </row>
    <row r="100" spans="1:27" x14ac:dyDescent="0.3">
      <c r="A100" t="s">
        <v>263</v>
      </c>
      <c r="B100" s="9">
        <f>'Births_&amp;_Birth_Rate_Total'!AU95</f>
        <v>1598</v>
      </c>
      <c r="C100" s="9">
        <f>'Births_&amp;_Birth_Rate_white'!AU95</f>
        <v>810</v>
      </c>
      <c r="D100" s="9">
        <f>'Births_&amp;_Birth_Rate_black'!AU95</f>
        <v>656</v>
      </c>
      <c r="E100" s="9">
        <f>'Births_&amp;_Birth_Rate_hispanic'!AU95</f>
        <v>110</v>
      </c>
      <c r="F100" s="11">
        <f>IF(B100&gt;4,(B100/population_estimate_2013!B95)*1000,"--")</f>
        <v>14.152113075206348</v>
      </c>
      <c r="G100" s="12">
        <f t="shared" si="6"/>
        <v>22</v>
      </c>
      <c r="H100" s="11">
        <f>IF(C100&gt;4,(C100/population_estimate_2013!C95)*1000,"--")</f>
        <v>12.152126622158878</v>
      </c>
      <c r="I100" s="11">
        <f>IF(D100&gt;4,(D100/population_estimate_2013!D95)*1000,"--")</f>
        <v>15.802659471959915</v>
      </c>
      <c r="J100" s="11">
        <f>IF(E100&gt;4,(E100/population_estimate_2013!E95)*1000,"--")</f>
        <v>18.187830687830687</v>
      </c>
      <c r="K100" s="11">
        <f>IF('Births_&amp;_Birth_Rate_Total'!BE95&gt;4,('Births_&amp;_Birth_Rate_Total'!BE95/PopCumulativeTotal!L94)*1000,"--")</f>
        <v>15.804180982553209</v>
      </c>
      <c r="L100" s="11">
        <f>IF('Births_&amp;_Birth_Rate_white'!AZ95&gt;4,('Births_&amp;_Birth_Rate_white'!AZ95/PopCumulativeWhite!L94)*1000,"--")</f>
        <v>14.03630430980173</v>
      </c>
      <c r="M100" s="11">
        <f>IF('Births_&amp;_Birth_Rate_black'!AZ95&gt;4,('Births_&amp;_Birth_Rate_black'!AZ95/PopCumulativeBlack!L94)*1000,"--")</f>
        <v>18.223322757873561</v>
      </c>
      <c r="N100" s="11">
        <f>IF('Births_&amp;_Birth_Rate_hispanic'!AZ95&gt;4,('Births_&amp;_Birth_Rate_hispanic'!AZ95/PopCumlativeHisp!L94)*1000,"--")</f>
        <v>21.002470878926932</v>
      </c>
      <c r="O100" s="9">
        <f>'LBW births all race &amp; ethnicity'!AL95</f>
        <v>147</v>
      </c>
      <c r="P100" s="9">
        <f>'LBW births white'!AL95</f>
        <v>35</v>
      </c>
      <c r="Q100" s="9">
        <f>'LBW births black'!AL95</f>
        <v>103</v>
      </c>
      <c r="R100" s="9">
        <f>'LBW births hispanic'!AL95</f>
        <v>7</v>
      </c>
      <c r="S100" s="11">
        <f t="shared" si="7"/>
        <v>9.1989987484355442</v>
      </c>
      <c r="T100" s="12">
        <f t="shared" si="8"/>
        <v>71</v>
      </c>
      <c r="U100" s="11">
        <f t="shared" si="9"/>
        <v>4.3209876543209873</v>
      </c>
      <c r="V100" s="11">
        <f t="shared" si="10"/>
        <v>15.701219512195122</v>
      </c>
      <c r="W100" s="11">
        <f t="shared" si="11"/>
        <v>6.3636363636363633</v>
      </c>
      <c r="X100" s="11">
        <f>('LBW births all race &amp; ethnicity'!AP95/'Births_&amp;_Birth_Rate_Total'!BE95)*100</f>
        <v>11.093465090288806</v>
      </c>
      <c r="Y100" s="11">
        <f>IF('LBW births white'!AP95&gt;4,('LBW births white'!AP95/'Births_&amp;_Birth_Rate_white'!AZ95)*100,"--")</f>
        <v>7.4547860608734018</v>
      </c>
      <c r="Z100" s="11">
        <f>IF('LBW births black'!AP95&gt;4,('LBW births black'!AP95/'Births_&amp;_Birth_Rate_black'!AZ95)*100,"--")</f>
        <v>15.966029723991507</v>
      </c>
      <c r="AA100" s="11">
        <f>IF('LBW births hispanic'!AP95&gt;4,('LBW births hispanic'!AP95/'Births_&amp;_Birth_Rate_hispanic'!AZ95)*100,"--")</f>
        <v>8.6834733893557416</v>
      </c>
    </row>
    <row r="101" spans="1:27" x14ac:dyDescent="0.3">
      <c r="A101" t="s">
        <v>264</v>
      </c>
      <c r="B101" s="9">
        <f>'Births_&amp;_Birth_Rate_Total'!AU96</f>
        <v>288</v>
      </c>
      <c r="C101" s="9">
        <f>'Births_&amp;_Birth_Rate_white'!AU96</f>
        <v>271</v>
      </c>
      <c r="D101" s="9">
        <f>'Births_&amp;_Birth_Rate_black'!AU96</f>
        <v>2</v>
      </c>
      <c r="E101" s="9">
        <f>'Births_&amp;_Birth_Rate_hispanic'!AU96</f>
        <v>19</v>
      </c>
      <c r="F101" s="11">
        <f>IF(B101&gt;4,(B101/population_estimate_2013!B96)*1000,"--")</f>
        <v>9.3149621579662334</v>
      </c>
      <c r="G101" s="12">
        <f t="shared" si="6"/>
        <v>136</v>
      </c>
      <c r="H101" s="11">
        <f>IF(C101&gt;4,(C101/population_estimate_2013!C96)*1000,"--")</f>
        <v>9.2296165111368449</v>
      </c>
      <c r="I101" s="11" t="str">
        <f>IF(D101&gt;4,(D101/population_estimate_2013!D96)*1000,"--")</f>
        <v>--</v>
      </c>
      <c r="J101" s="11">
        <f>IF(E101&gt;4,(E101/population_estimate_2013!E96)*1000,"--")</f>
        <v>13.475177304964539</v>
      </c>
      <c r="K101" s="11">
        <f>IF('Births_&amp;_Birth_Rate_Total'!BE96&gt;4,('Births_&amp;_Birth_Rate_Total'!BE96/PopCumulativeTotal!L95)*1000,"--")</f>
        <v>11.279978975893952</v>
      </c>
      <c r="L101" s="11">
        <f>IF('Births_&amp;_Birth_Rate_white'!AZ96&gt;4,('Births_&amp;_Birth_Rate_white'!AZ96/PopCumulativeWhite!L95)*1000,"--")</f>
        <v>11.008152600693899</v>
      </c>
      <c r="M101" s="11">
        <f>IF('Births_&amp;_Birth_Rate_black'!AZ96&gt;4,('Births_&amp;_Birth_Rate_black'!AZ96/PopCumulativeBlack!L95)*1000,"--")</f>
        <v>6.019912016670526</v>
      </c>
      <c r="N101" s="11">
        <f>IF('Births_&amp;_Birth_Rate_hispanic'!AZ96&gt;4,('Births_&amp;_Birth_Rate_hispanic'!AZ96/PopCumlativeHisp!L95)*1000,"--")</f>
        <v>18.714222809335094</v>
      </c>
      <c r="O101" s="9">
        <f>'LBW births all race &amp; ethnicity'!AL96</f>
        <v>31</v>
      </c>
      <c r="P101" s="9">
        <f>'LBW births white'!AL96</f>
        <v>31</v>
      </c>
      <c r="Q101" s="9">
        <f>'LBW births black'!AL96</f>
        <v>0</v>
      </c>
      <c r="R101" s="9">
        <f>'LBW births hispanic'!AL96</f>
        <v>5</v>
      </c>
      <c r="S101" s="11">
        <f t="shared" si="7"/>
        <v>10.763888888888889</v>
      </c>
      <c r="T101" s="12">
        <f t="shared" si="8"/>
        <v>96</v>
      </c>
      <c r="U101" s="11">
        <f t="shared" si="9"/>
        <v>11.439114391143912</v>
      </c>
      <c r="V101" s="11" t="str">
        <f t="shared" si="10"/>
        <v>--</v>
      </c>
      <c r="W101" s="11">
        <f t="shared" si="11"/>
        <v>26.315789473684209</v>
      </c>
      <c r="X101" s="11">
        <f>('LBW births all race &amp; ethnicity'!AP96/'Births_&amp;_Birth_Rate_Total'!BE96)*100</f>
        <v>7.7155824508320734</v>
      </c>
      <c r="Y101" s="11">
        <f>IF('LBW births white'!AP96&gt;4,('LBW births white'!AP96/'Births_&amp;_Birth_Rate_white'!AZ96)*100,"--")</f>
        <v>7.8793774319066143</v>
      </c>
      <c r="Z101" s="11" t="str">
        <f>IF('LBW births black'!AP96&gt;4,('LBW births black'!AP96/'Births_&amp;_Birth_Rate_black'!AZ96)*100,"--")</f>
        <v>--</v>
      </c>
      <c r="AA101" s="11">
        <f>IF('LBW births hispanic'!AP96&gt;4,('LBW births hispanic'!AP96/'Births_&amp;_Birth_Rate_hispanic'!AZ96)*100,"--")</f>
        <v>8.6274509803921564</v>
      </c>
    </row>
    <row r="102" spans="1:27" x14ac:dyDescent="0.3">
      <c r="A102" t="s">
        <v>265</v>
      </c>
      <c r="B102" s="9">
        <f>'Births_&amp;_Birth_Rate_Total'!AU97</f>
        <v>128</v>
      </c>
      <c r="C102" s="9">
        <f>'Births_&amp;_Birth_Rate_white'!AU97</f>
        <v>47</v>
      </c>
      <c r="D102" s="9">
        <f>'Births_&amp;_Birth_Rate_black'!AU97</f>
        <v>68</v>
      </c>
      <c r="E102" s="9">
        <f>'Births_&amp;_Birth_Rate_hispanic'!AU97</f>
        <v>10</v>
      </c>
      <c r="F102" s="11">
        <f>IF(B102&gt;4,(B102/population_estimate_2013!B97)*1000,"--")</f>
        <v>9.1369833678349632</v>
      </c>
      <c r="G102" s="12">
        <f t="shared" si="6"/>
        <v>138</v>
      </c>
      <c r="H102" s="11">
        <f>IF(C102&gt;4,(C102/population_estimate_2013!C97)*1000,"--")</f>
        <v>9.0489025798998846</v>
      </c>
      <c r="I102" s="11">
        <f>IF(D102&gt;4,(D102/population_estimate_2013!D97)*1000,"--")</f>
        <v>8.104886769964244</v>
      </c>
      <c r="J102" s="11">
        <f>IF(E102&gt;4,(E102/population_estimate_2013!E97)*1000,"--")</f>
        <v>18.018018018018019</v>
      </c>
      <c r="K102" s="11">
        <f>IF('Births_&amp;_Birth_Rate_Total'!BE97&gt;4,('Births_&amp;_Birth_Rate_Total'!BE97/PopCumulativeTotal!L96)*1000,"--")</f>
        <v>11.437452953804121</v>
      </c>
      <c r="L102" s="11">
        <f>IF('Births_&amp;_Birth_Rate_white'!AZ97&gt;4,('Births_&amp;_Birth_Rate_white'!AZ97/PopCumulativeWhite!L96)*1000,"--")</f>
        <v>11.331764705882353</v>
      </c>
      <c r="M102" s="11">
        <f>IF('Births_&amp;_Birth_Rate_black'!AZ97&gt;4,('Births_&amp;_Birth_Rate_black'!AZ97/PopCumulativeBlack!L96)*1000,"--")</f>
        <v>10.202313140533109</v>
      </c>
      <c r="N102" s="11">
        <f>IF('Births_&amp;_Birth_Rate_hispanic'!AZ97&gt;4,('Births_&amp;_Birth_Rate_hispanic'!AZ97/PopCumlativeHisp!L96)*1000,"--")</f>
        <v>38.78716282732821</v>
      </c>
      <c r="O102" s="9">
        <f>'LBW births all race &amp; ethnicity'!AL97</f>
        <v>10</v>
      </c>
      <c r="P102" s="9">
        <f>'LBW births white'!AL97</f>
        <v>0</v>
      </c>
      <c r="Q102" s="9">
        <f>'LBW births black'!AL97</f>
        <v>7</v>
      </c>
      <c r="R102" s="9">
        <f>'LBW births hispanic'!AL97</f>
        <v>1</v>
      </c>
      <c r="S102" s="11">
        <f t="shared" si="7"/>
        <v>7.8125</v>
      </c>
      <c r="T102" s="12">
        <f t="shared" si="8"/>
        <v>32</v>
      </c>
      <c r="U102" s="11" t="str">
        <f t="shared" si="9"/>
        <v>--</v>
      </c>
      <c r="V102" s="11">
        <f t="shared" si="10"/>
        <v>10.294117647058822</v>
      </c>
      <c r="W102" s="11" t="str">
        <f t="shared" si="11"/>
        <v>--</v>
      </c>
      <c r="X102" s="11">
        <f>('LBW births all race &amp; ethnicity'!AP97/'Births_&amp;_Birth_Rate_Total'!BE97)*100</f>
        <v>11.82205971968312</v>
      </c>
      <c r="Y102" s="11">
        <f>IF('LBW births white'!AP97&gt;4,('LBW births white'!AP97/'Births_&amp;_Birth_Rate_white'!AZ97)*100,"--")</f>
        <v>7.3089700996677749</v>
      </c>
      <c r="Z102" s="11">
        <f>IF('LBW births black'!AP97&gt;4,('LBW births black'!AP97/'Births_&amp;_Birth_Rate_black'!AZ97)*100,"--")</f>
        <v>16.534541336353342</v>
      </c>
      <c r="AA102" s="11">
        <f>IF('LBW births hispanic'!AP97&gt;4,('LBW births hispanic'!AP97/'Births_&amp;_Birth_Rate_hispanic'!AZ97)*100,"--")</f>
        <v>11.167512690355331</v>
      </c>
    </row>
    <row r="103" spans="1:27" x14ac:dyDescent="0.3">
      <c r="A103" t="s">
        <v>266</v>
      </c>
      <c r="B103" s="9">
        <f>'Births_&amp;_Birth_Rate_Total'!AU98</f>
        <v>372</v>
      </c>
      <c r="C103" s="9">
        <f>'Births_&amp;_Birth_Rate_white'!AU98</f>
        <v>300</v>
      </c>
      <c r="D103" s="9">
        <f>'Births_&amp;_Birth_Rate_black'!AU98</f>
        <v>30</v>
      </c>
      <c r="E103" s="9">
        <f>'Births_&amp;_Birth_Rate_hispanic'!AU98</f>
        <v>28</v>
      </c>
      <c r="F103" s="11">
        <f>IF(B103&gt;4,(B103/population_estimate_2013!B98)*1000,"--")</f>
        <v>13.25872331325516</v>
      </c>
      <c r="G103" s="12">
        <f t="shared" si="6"/>
        <v>42</v>
      </c>
      <c r="H103" s="11">
        <f>IF(C103&gt;4,(C103/population_estimate_2013!C98)*1000,"--")</f>
        <v>12.124641312694498</v>
      </c>
      <c r="I103" s="11">
        <f>IF(D103&gt;4,(D103/population_estimate_2013!D98)*1000,"--")</f>
        <v>11.76470588235294</v>
      </c>
      <c r="J103" s="11">
        <f>IF(E103&gt;4,(E103/population_estimate_2013!E98)*1000,"--")</f>
        <v>23.083264633140974</v>
      </c>
      <c r="K103" s="11">
        <f>IF('Births_&amp;_Birth_Rate_Total'!BE98&gt;4,('Births_&amp;_Birth_Rate_Total'!BE98/PopCumulativeTotal!L97)*1000,"--")</f>
        <v>12.241041081321903</v>
      </c>
      <c r="L103" s="11">
        <f>IF('Births_&amp;_Birth_Rate_white'!AZ98&gt;4,('Births_&amp;_Birth_Rate_white'!AZ98/PopCumulativeWhite!L97)*1000,"--")</f>
        <v>11.784654173161114</v>
      </c>
      <c r="M103" s="11">
        <f>IF('Births_&amp;_Birth_Rate_black'!AZ98&gt;4,('Births_&amp;_Birth_Rate_black'!AZ98/PopCumulativeBlack!L97)*1000,"--")</f>
        <v>10.904399217546928</v>
      </c>
      <c r="N103" s="11">
        <f>IF('Births_&amp;_Birth_Rate_hispanic'!AZ98&gt;4,('Births_&amp;_Birth_Rate_hispanic'!AZ98/PopCumlativeHisp!L97)*1000,"--")</f>
        <v>20.971819118060107</v>
      </c>
      <c r="O103" s="9">
        <f>'LBW births all race &amp; ethnicity'!AL98</f>
        <v>30</v>
      </c>
      <c r="P103" s="9">
        <f>'LBW births white'!AL98</f>
        <v>22</v>
      </c>
      <c r="Q103" s="9">
        <f>'LBW births black'!AL98</f>
        <v>6</v>
      </c>
      <c r="R103" s="9">
        <f>'LBW births hispanic'!AL98</f>
        <v>1</v>
      </c>
      <c r="S103" s="11">
        <f t="shared" si="7"/>
        <v>8.064516129032258</v>
      </c>
      <c r="T103" s="12">
        <f t="shared" si="8"/>
        <v>36</v>
      </c>
      <c r="U103" s="11">
        <f t="shared" si="9"/>
        <v>7.333333333333333</v>
      </c>
      <c r="V103" s="11">
        <f t="shared" si="10"/>
        <v>20</v>
      </c>
      <c r="W103" s="11" t="str">
        <f t="shared" si="11"/>
        <v>--</v>
      </c>
      <c r="X103" s="11">
        <f>('LBW births all race &amp; ethnicity'!AP98/'Births_&amp;_Birth_Rate_Total'!BE98)*100</f>
        <v>8.8054006457293799</v>
      </c>
      <c r="Y103" s="11">
        <f>IF('LBW births white'!AP98&gt;4,('LBW births white'!AP98/'Births_&amp;_Birth_Rate_white'!AZ98)*100,"--")</f>
        <v>8.1681476418318528</v>
      </c>
      <c r="Z103" s="11">
        <f>IF('LBW births black'!AP98&gt;4,('LBW births black'!AP98/'Births_&amp;_Birth_Rate_black'!AZ98)*100,"--")</f>
        <v>17.175572519083971</v>
      </c>
      <c r="AA103" s="11">
        <f>IF('LBW births hispanic'!AP98&gt;4,('LBW births hispanic'!AP98/'Births_&amp;_Birth_Rate_hispanic'!AZ98)*100,"--")</f>
        <v>4.0178571428571432</v>
      </c>
    </row>
    <row r="104" spans="1:27" x14ac:dyDescent="0.3">
      <c r="A104" t="s">
        <v>267</v>
      </c>
      <c r="B104" s="9">
        <f>'Births_&amp;_Birth_Rate_Total'!AU99</f>
        <v>94</v>
      </c>
      <c r="C104" s="9">
        <f>'Births_&amp;_Birth_Rate_white'!AU99</f>
        <v>67</v>
      </c>
      <c r="D104" s="9">
        <f>'Births_&amp;_Birth_Rate_black'!AU99</f>
        <v>19</v>
      </c>
      <c r="E104" s="9">
        <f>'Births_&amp;_Birth_Rate_hispanic'!AU99</f>
        <v>9</v>
      </c>
      <c r="F104" s="11">
        <f>IF(B104&gt;4,(B104/population_estimate_2013!B99)*1000,"--")</f>
        <v>10.87962962962963</v>
      </c>
      <c r="G104" s="12">
        <f t="shared" si="6"/>
        <v>110</v>
      </c>
      <c r="H104" s="11">
        <f>IF(C104&gt;4,(C104/population_estimate_2013!C99)*1000,"--")</f>
        <v>12.104787714543813</v>
      </c>
      <c r="I104" s="11">
        <f>IF(D104&gt;4,(D104/population_estimate_2013!D99)*1000,"--")</f>
        <v>6.879073135409123</v>
      </c>
      <c r="J104" s="11">
        <f>IF(E104&gt;4,(E104/population_estimate_2013!E99)*1000,"--")</f>
        <v>15.901060070671377</v>
      </c>
      <c r="K104" s="11">
        <f>IF('Births_&amp;_Birth_Rate_Total'!BE99&gt;4,('Births_&amp;_Birth_Rate_Total'!BE99/PopCumulativeTotal!L98)*1000,"--")</f>
        <v>12.050467973609356</v>
      </c>
      <c r="L104" s="11">
        <f>IF('Births_&amp;_Birth_Rate_white'!AZ99&gt;4,('Births_&amp;_Birth_Rate_white'!AZ99/PopCumulativeWhite!L98)*1000,"--")</f>
        <v>10.340530789116405</v>
      </c>
      <c r="M104" s="11">
        <f>IF('Births_&amp;_Birth_Rate_black'!AZ99&gt;4,('Births_&amp;_Birth_Rate_black'!AZ99/PopCumulativeBlack!L98)*1000,"--")</f>
        <v>11.82546749777382</v>
      </c>
      <c r="N104" s="11">
        <f>IF('Births_&amp;_Birth_Rate_hispanic'!AZ99&gt;4,('Births_&amp;_Birth_Rate_hispanic'!AZ99/PopCumlativeHisp!L98)*1000,"--")</f>
        <v>23.745759685770398</v>
      </c>
      <c r="O104" s="9">
        <f>'LBW births all race &amp; ethnicity'!AL99</f>
        <v>7</v>
      </c>
      <c r="P104" s="9">
        <f>'LBW births white'!AL99</f>
        <v>4</v>
      </c>
      <c r="Q104" s="9">
        <f>'LBW births black'!AL99</f>
        <v>2</v>
      </c>
      <c r="R104" s="9">
        <f>'LBW births hispanic'!AL99</f>
        <v>1</v>
      </c>
      <c r="S104" s="11">
        <f t="shared" si="7"/>
        <v>7.4468085106382977</v>
      </c>
      <c r="T104" s="12">
        <f t="shared" si="8"/>
        <v>24</v>
      </c>
      <c r="U104" s="11" t="str">
        <f t="shared" si="9"/>
        <v>--</v>
      </c>
      <c r="V104" s="11" t="str">
        <f t="shared" si="10"/>
        <v>--</v>
      </c>
      <c r="W104" s="11" t="str">
        <f t="shared" si="11"/>
        <v>--</v>
      </c>
      <c r="X104" s="11">
        <f>('LBW births all race &amp; ethnicity'!AP99/'Births_&amp;_Birth_Rate_Total'!BE99)*100</f>
        <v>8.9128305582762</v>
      </c>
      <c r="Y104" s="11">
        <f>IF('LBW births white'!AP99&gt;4,('LBW births white'!AP99/'Births_&amp;_Birth_Rate_white'!AZ99)*100,"--")</f>
        <v>6.1151079136690649</v>
      </c>
      <c r="Z104" s="11">
        <f>IF('LBW births black'!AP99&gt;4,('LBW births black'!AP99/'Births_&amp;_Birth_Rate_black'!AZ99)*100,"--")</f>
        <v>13.855421686746988</v>
      </c>
      <c r="AA104" s="11">
        <f>IF('LBW births hispanic'!AP99&gt;4,('LBW births hispanic'!AP99/'Births_&amp;_Birth_Rate_hispanic'!AZ99)*100,"--")</f>
        <v>9.0225563909774422</v>
      </c>
    </row>
    <row r="105" spans="1:27" x14ac:dyDescent="0.3">
      <c r="A105" t="s">
        <v>268</v>
      </c>
      <c r="B105" s="9">
        <f>'Births_&amp;_Birth_Rate_Total'!AU100</f>
        <v>290</v>
      </c>
      <c r="C105" s="9">
        <f>'Births_&amp;_Birth_Rate_white'!AU100</f>
        <v>135</v>
      </c>
      <c r="D105" s="9">
        <f>'Births_&amp;_Birth_Rate_black'!AU100</f>
        <v>140</v>
      </c>
      <c r="E105" s="9">
        <f>'Births_&amp;_Birth_Rate_hispanic'!AU100</f>
        <v>12</v>
      </c>
      <c r="F105" s="11">
        <f>IF(B105&gt;4,(B105/population_estimate_2013!B100)*1000,"--")</f>
        <v>13.447716206816601</v>
      </c>
      <c r="G105" s="12">
        <f t="shared" si="6"/>
        <v>34</v>
      </c>
      <c r="H105" s="11">
        <f>IF(C105&gt;4,(C105/population_estimate_2013!C100)*1000,"--")</f>
        <v>10.92940414507772</v>
      </c>
      <c r="I105" s="11">
        <f>IF(D105&gt;4,(D105/population_estimate_2013!D100)*1000,"--")</f>
        <v>16.084558823529409</v>
      </c>
      <c r="J105" s="11">
        <f>IF(E105&gt;4,(E105/population_estimate_2013!E100)*1000,"--")</f>
        <v>20.618556701030929</v>
      </c>
      <c r="K105" s="11">
        <f>IF('Births_&amp;_Birth_Rate_Total'!BE100&gt;4,('Births_&amp;_Birth_Rate_Total'!BE100/PopCumulativeTotal!L99)*1000,"--")</f>
        <v>14.952631505943602</v>
      </c>
      <c r="L105" s="11">
        <f>IF('Births_&amp;_Birth_Rate_white'!AZ100&gt;4,('Births_&amp;_Birth_Rate_white'!AZ100/PopCumulativeWhite!L99)*1000,"--")</f>
        <v>11.577792267688736</v>
      </c>
      <c r="M105" s="11">
        <f>IF('Births_&amp;_Birth_Rate_black'!AZ100&gt;4,('Births_&amp;_Birth_Rate_black'!AZ100/PopCumulativeBlack!L99)*1000,"--")</f>
        <v>18.836629356840458</v>
      </c>
      <c r="N105" s="11">
        <f>IF('Births_&amp;_Birth_Rate_hispanic'!AZ100&gt;4,('Births_&amp;_Birth_Rate_hispanic'!AZ100/PopCumlativeHisp!L99)*1000,"--")</f>
        <v>24.640657084188913</v>
      </c>
      <c r="O105" s="9">
        <f>'LBW births all race &amp; ethnicity'!AL100</f>
        <v>26</v>
      </c>
      <c r="P105" s="9">
        <f>'LBW births white'!AL100</f>
        <v>5</v>
      </c>
      <c r="Q105" s="9">
        <f>'LBW births black'!AL100</f>
        <v>20</v>
      </c>
      <c r="R105" s="9">
        <f>'LBW births hispanic'!AL100</f>
        <v>0</v>
      </c>
      <c r="S105" s="11">
        <f t="shared" si="7"/>
        <v>8.9655172413793096</v>
      </c>
      <c r="T105" s="12">
        <f t="shared" si="8"/>
        <v>64</v>
      </c>
      <c r="U105" s="11">
        <f t="shared" si="9"/>
        <v>3.7037037037037033</v>
      </c>
      <c r="V105" s="11">
        <f t="shared" si="10"/>
        <v>14.285714285714285</v>
      </c>
      <c r="W105" s="11" t="str">
        <f t="shared" si="11"/>
        <v>--</v>
      </c>
      <c r="X105" s="11">
        <f>('LBW births all race &amp; ethnicity'!AP100/'Births_&amp;_Birth_Rate_Total'!BE100)*100</f>
        <v>11.224489795918368</v>
      </c>
      <c r="Y105" s="11">
        <f>IF('LBW births white'!AP100&gt;4,('LBW births white'!AP100/'Births_&amp;_Birth_Rate_white'!AZ100)*100,"--")</f>
        <v>7.8983516483516478</v>
      </c>
      <c r="Z105" s="11">
        <f>IF('LBW births black'!AP100&gt;4,('LBW births black'!AP100/'Births_&amp;_Birth_Rate_black'!AZ100)*100,"--")</f>
        <v>14.839901477832512</v>
      </c>
      <c r="AA105" s="11" t="str">
        <f>IF('LBW births hispanic'!AP100&gt;4,('LBW births hispanic'!AP100/'Births_&amp;_Birth_Rate_hispanic'!AZ100)*100,"--")</f>
        <v>--</v>
      </c>
    </row>
    <row r="106" spans="1:27" x14ac:dyDescent="0.3">
      <c r="A106" t="s">
        <v>269</v>
      </c>
      <c r="B106" s="9">
        <f>'Births_&amp;_Birth_Rate_Total'!AU101</f>
        <v>126</v>
      </c>
      <c r="C106" s="9">
        <f>'Births_&amp;_Birth_Rate_white'!AU101</f>
        <v>82</v>
      </c>
      <c r="D106" s="9">
        <f>'Births_&amp;_Birth_Rate_black'!AU101</f>
        <v>39</v>
      </c>
      <c r="E106" s="9">
        <f>'Births_&amp;_Birth_Rate_hispanic'!AU101</f>
        <v>6</v>
      </c>
      <c r="F106" s="11">
        <f>IF(B106&gt;4,(B106/population_estimate_2013!B101)*1000,"--")</f>
        <v>8.995502248875562</v>
      </c>
      <c r="G106" s="12">
        <f t="shared" si="6"/>
        <v>140</v>
      </c>
      <c r="H106" s="11">
        <f>IF(C106&gt;4,(C106/population_estimate_2013!C101)*1000,"--")</f>
        <v>9.3203000681973176</v>
      </c>
      <c r="I106" s="11">
        <f>IF(D106&gt;4,(D106/population_estimate_2013!D101)*1000,"--")</f>
        <v>7.9770914297402333</v>
      </c>
      <c r="J106" s="11">
        <f>IF(E106&gt;4,(E106/population_estimate_2013!E101)*1000,"--")</f>
        <v>23.076923076923077</v>
      </c>
      <c r="K106" s="11">
        <f>IF('Births_&amp;_Birth_Rate_Total'!BE101&gt;4,('Births_&amp;_Birth_Rate_Total'!BE101/PopCumulativeTotal!L100)*1000,"--")</f>
        <v>9.7587185873093105</v>
      </c>
      <c r="L106" s="11">
        <f>IF('Births_&amp;_Birth_Rate_white'!AZ101&gt;4,('Births_&amp;_Birth_Rate_white'!AZ101/PopCumulativeWhite!L100)*1000,"--")</f>
        <v>9.8491663843161081</v>
      </c>
      <c r="M106" s="11">
        <f>IF('Births_&amp;_Birth_Rate_black'!AZ101&gt;4,('Births_&amp;_Birth_Rate_black'!AZ101/PopCumulativeBlack!L100)*1000,"--")</f>
        <v>8.9821573398215726</v>
      </c>
      <c r="N106" s="11">
        <f>IF('Births_&amp;_Birth_Rate_hispanic'!AZ101&gt;4,('Births_&amp;_Birth_Rate_hispanic'!AZ101/PopCumlativeHisp!L100)*1000,"--")</f>
        <v>20.604395604395606</v>
      </c>
      <c r="O106" s="9">
        <f>'LBW births all race &amp; ethnicity'!AL101</f>
        <v>15</v>
      </c>
      <c r="P106" s="9">
        <f>'LBW births white'!AL101</f>
        <v>8</v>
      </c>
      <c r="Q106" s="9">
        <f>'LBW births black'!AL101</f>
        <v>7</v>
      </c>
      <c r="R106" s="9">
        <f>'LBW births hispanic'!AL101</f>
        <v>1</v>
      </c>
      <c r="S106" s="11">
        <f t="shared" si="7"/>
        <v>11.904761904761903</v>
      </c>
      <c r="T106" s="12">
        <f t="shared" si="8"/>
        <v>118</v>
      </c>
      <c r="U106" s="11">
        <f t="shared" si="9"/>
        <v>9.7560975609756095</v>
      </c>
      <c r="V106" s="11">
        <f t="shared" si="10"/>
        <v>17.948717948717949</v>
      </c>
      <c r="W106" s="11" t="str">
        <f t="shared" si="11"/>
        <v>--</v>
      </c>
      <c r="X106" s="11">
        <f>('LBW births all race &amp; ethnicity'!AP101/'Births_&amp;_Birth_Rate_Total'!BE101)*100</f>
        <v>10.193452380952381</v>
      </c>
      <c r="Y106" s="11">
        <f>IF('LBW births white'!AP101&gt;4,('LBW births white'!AP101/'Births_&amp;_Birth_Rate_white'!AZ101)*100,"--")</f>
        <v>8.4223013048635824</v>
      </c>
      <c r="Z106" s="11">
        <f>IF('LBW births black'!AP101&gt;4,('LBW births black'!AP101/'Births_&amp;_Birth_Rate_black'!AZ101)*100,"--")</f>
        <v>14.221218961625281</v>
      </c>
      <c r="AA106" s="11" t="str">
        <f>IF('LBW births hispanic'!AP101&gt;4,('LBW births hispanic'!AP101/'Births_&amp;_Birth_Rate_hispanic'!AZ101)*100,"--")</f>
        <v>--</v>
      </c>
    </row>
    <row r="107" spans="1:27" x14ac:dyDescent="0.3">
      <c r="A107" t="s">
        <v>270</v>
      </c>
      <c r="B107" s="9">
        <f>'Births_&amp;_Birth_Rate_Total'!AU102</f>
        <v>266</v>
      </c>
      <c r="C107" s="9">
        <f>'Births_&amp;_Birth_Rate_white'!AU102</f>
        <v>134</v>
      </c>
      <c r="D107" s="9">
        <f>'Births_&amp;_Birth_Rate_black'!AU102</f>
        <v>126</v>
      </c>
      <c r="E107" s="9">
        <f>'Births_&amp;_Birth_Rate_hispanic'!AU102</f>
        <v>5</v>
      </c>
      <c r="F107" s="11">
        <f>IF(B107&gt;4,(B107/population_estimate_2013!B102)*1000,"--")</f>
        <v>12.528259231348907</v>
      </c>
      <c r="G107" s="12">
        <f t="shared" si="6"/>
        <v>66</v>
      </c>
      <c r="H107" s="11">
        <f>IF(C107&gt;4,(C107/population_estimate_2013!C102)*1000,"--")</f>
        <v>10.760459327069782</v>
      </c>
      <c r="I107" s="11">
        <f>IF(D107&gt;4,(D107/population_estimate_2013!D102)*1000,"--")</f>
        <v>15.173410404624278</v>
      </c>
      <c r="J107" s="11">
        <f>IF(E107&gt;4,(E107/population_estimate_2013!E102)*1000,"--")</f>
        <v>11.961722488038278</v>
      </c>
      <c r="K107" s="11">
        <f>IF('Births_&amp;_Birth_Rate_Total'!BE102&gt;4,('Births_&amp;_Birth_Rate_Total'!BE102/PopCumulativeTotal!L101)*1000,"--")</f>
        <v>13.397929410909223</v>
      </c>
      <c r="L107" s="11">
        <f>IF('Births_&amp;_Birth_Rate_white'!AZ102&gt;4,('Births_&amp;_Birth_Rate_white'!AZ102/PopCumulativeWhite!L101)*1000,"--")</f>
        <v>11.791992378155919</v>
      </c>
      <c r="M107" s="11">
        <f>IF('Births_&amp;_Birth_Rate_black'!AZ102&gt;4,('Births_&amp;_Birth_Rate_black'!AZ102/PopCumulativeBlack!L101)*1000,"--")</f>
        <v>15.033045304598947</v>
      </c>
      <c r="N107" s="11">
        <f>IF('Births_&amp;_Birth_Rate_hispanic'!AZ102&gt;4,('Births_&amp;_Birth_Rate_hispanic'!AZ102/PopCumlativeHisp!L101)*1000,"--")</f>
        <v>13.900472616068946</v>
      </c>
      <c r="O107" s="9">
        <f>'LBW births all race &amp; ethnicity'!AL102</f>
        <v>33</v>
      </c>
      <c r="P107" s="9">
        <f>'LBW births white'!AL102</f>
        <v>13</v>
      </c>
      <c r="Q107" s="9">
        <f>'LBW births black'!AL102</f>
        <v>19</v>
      </c>
      <c r="R107" s="9">
        <f>'LBW births hispanic'!AL102</f>
        <v>1</v>
      </c>
      <c r="S107" s="11">
        <f t="shared" si="7"/>
        <v>12.406015037593985</v>
      </c>
      <c r="T107" s="12">
        <f t="shared" si="8"/>
        <v>124</v>
      </c>
      <c r="U107" s="11">
        <f t="shared" si="9"/>
        <v>9.7014925373134329</v>
      </c>
      <c r="V107" s="11">
        <f t="shared" si="10"/>
        <v>15.079365079365079</v>
      </c>
      <c r="W107" s="11" t="str">
        <f t="shared" si="11"/>
        <v>--</v>
      </c>
      <c r="X107" s="11">
        <f>('LBW births all race &amp; ethnicity'!AP102/'Births_&amp;_Birth_Rate_Total'!BE102)*100</f>
        <v>10.006784260515603</v>
      </c>
      <c r="Y107" s="11">
        <f>IF('LBW births white'!AP102&gt;4,('LBW births white'!AP102/'Births_&amp;_Birth_Rate_white'!AZ102)*100,"--")</f>
        <v>7.5496688741721858</v>
      </c>
      <c r="Z107" s="11">
        <f>IF('LBW births black'!AP102&gt;4,('LBW births black'!AP102/'Births_&amp;_Birth_Rate_black'!AZ102)*100,"--")</f>
        <v>13.287775246772968</v>
      </c>
      <c r="AA107" s="11" t="str">
        <f>IF('LBW births hispanic'!AP102&gt;4,('LBW births hispanic'!AP102/'Births_&amp;_Birth_Rate_hispanic'!AZ102)*100,"--")</f>
        <v>--</v>
      </c>
    </row>
    <row r="108" spans="1:27" x14ac:dyDescent="0.3">
      <c r="A108" t="s">
        <v>271</v>
      </c>
      <c r="B108" s="9">
        <f>'Births_&amp;_Birth_Rate_Total'!AU103</f>
        <v>61</v>
      </c>
      <c r="C108" s="9">
        <f>'Births_&amp;_Birth_Rate_white'!AU103</f>
        <v>41</v>
      </c>
      <c r="D108" s="9">
        <f>'Births_&amp;_Birth_Rate_black'!AU103</f>
        <v>19</v>
      </c>
      <c r="E108" s="9">
        <f>'Births_&amp;_Birth_Rate_hispanic'!AU103</f>
        <v>5</v>
      </c>
      <c r="F108" s="11">
        <f>IF(B108&gt;4,(B108/population_estimate_2013!B103)*1000,"--")</f>
        <v>10.283209710047201</v>
      </c>
      <c r="G108" s="12">
        <f t="shared" si="6"/>
        <v>121</v>
      </c>
      <c r="H108" s="11">
        <f>IF(C108&gt;4,(C108/population_estimate_2013!C103)*1000,"--")</f>
        <v>9.8510331571359924</v>
      </c>
      <c r="I108" s="11">
        <f>IF(D108&gt;4,(D108/population_estimate_2013!D103)*1000,"--")</f>
        <v>11.592434411226357</v>
      </c>
      <c r="J108" s="11">
        <f>IF(E108&gt;4,(E108/population_estimate_2013!E103)*1000,"--")</f>
        <v>44.642857142857146</v>
      </c>
      <c r="K108" s="11">
        <f>IF('Births_&amp;_Birth_Rate_Total'!BE103&gt;4,('Births_&amp;_Birth_Rate_Total'!BE103/PopCumulativeTotal!L102)*1000,"--")</f>
        <v>13.254083245521601</v>
      </c>
      <c r="L108" s="11">
        <f>IF('Births_&amp;_Birth_Rate_white'!AZ103&gt;4,('Births_&amp;_Birth_Rate_white'!AZ103/PopCumulativeWhite!L102)*1000,"--")</f>
        <v>11.387749328052058</v>
      </c>
      <c r="M108" s="11">
        <f>IF('Births_&amp;_Birth_Rate_black'!AZ103&gt;4,('Births_&amp;_Birth_Rate_black'!AZ103/PopCumulativeBlack!L102)*1000,"--")</f>
        <v>16.397255494824979</v>
      </c>
      <c r="N108" s="11">
        <f>IF('Births_&amp;_Birth_Rate_hispanic'!AZ103&gt;4,('Births_&amp;_Birth_Rate_hispanic'!AZ103/PopCumlativeHisp!L102)*1000,"--")</f>
        <v>19.709543568464731</v>
      </c>
      <c r="O108" s="9">
        <f>'LBW births all race &amp; ethnicity'!AL103</f>
        <v>5</v>
      </c>
      <c r="P108" s="9">
        <f>'LBW births white'!AL103</f>
        <v>1</v>
      </c>
      <c r="Q108" s="9">
        <f>'LBW births black'!AL103</f>
        <v>3</v>
      </c>
      <c r="R108" s="9">
        <f>'LBW births hispanic'!AL103</f>
        <v>1</v>
      </c>
      <c r="S108" s="11">
        <f t="shared" si="7"/>
        <v>8.1967213114754092</v>
      </c>
      <c r="T108" s="12">
        <f t="shared" si="8"/>
        <v>39</v>
      </c>
      <c r="U108" s="11" t="str">
        <f t="shared" si="9"/>
        <v>--</v>
      </c>
      <c r="V108" s="11" t="str">
        <f t="shared" si="10"/>
        <v>--</v>
      </c>
      <c r="W108" s="11" t="str">
        <f t="shared" si="11"/>
        <v>--</v>
      </c>
      <c r="X108" s="11">
        <f>('LBW births all race &amp; ethnicity'!AP103/'Births_&amp;_Birth_Rate_Total'!BE103)*100</f>
        <v>10.186335403726709</v>
      </c>
      <c r="Y108" s="11">
        <f>IF('LBW births white'!AP103&gt;4,('LBW births white'!AP103/'Births_&amp;_Birth_Rate_white'!AZ103)*100,"--")</f>
        <v>6.004140786749482</v>
      </c>
      <c r="Z108" s="11">
        <f>IF('LBW births black'!AP103&gt;4,('LBW births black'!AP103/'Births_&amp;_Birth_Rate_black'!AZ103)*100,"--")</f>
        <v>17.730496453900709</v>
      </c>
      <c r="AA108" s="11" t="str">
        <f>IF('LBW births hispanic'!AP103&gt;4,('LBW births hispanic'!AP103/'Births_&amp;_Birth_Rate_hispanic'!AZ103)*100,"--")</f>
        <v>--</v>
      </c>
    </row>
    <row r="109" spans="1:27" x14ac:dyDescent="0.3">
      <c r="A109" t="s">
        <v>272</v>
      </c>
      <c r="B109" s="9">
        <f>'Births_&amp;_Birth_Rate_Total'!AU104</f>
        <v>273</v>
      </c>
      <c r="C109" s="9">
        <f>'Births_&amp;_Birth_Rate_white'!AU104</f>
        <v>116</v>
      </c>
      <c r="D109" s="9">
        <f>'Births_&amp;_Birth_Rate_black'!AU104</f>
        <v>144</v>
      </c>
      <c r="E109" s="9">
        <f>'Births_&amp;_Birth_Rate_hispanic'!AU104</f>
        <v>14</v>
      </c>
      <c r="F109" s="11">
        <f>IF(B109&gt;4,(B109/population_estimate_2013!B104)*1000,"--")</f>
        <v>11.846387502712085</v>
      </c>
      <c r="G109" s="12">
        <f t="shared" si="6"/>
        <v>83</v>
      </c>
      <c r="H109" s="11">
        <f>IF(C109&gt;4,(C109/population_estimate_2013!C104)*1000,"--")</f>
        <v>10.080820370209439</v>
      </c>
      <c r="I109" s="11">
        <f>IF(D109&gt;4,(D109/population_estimate_2013!D104)*1000,"--")</f>
        <v>13.043478260869565</v>
      </c>
      <c r="J109" s="11">
        <f>IF(E109&gt;4,(E109/population_estimate_2013!E104)*1000,"--")</f>
        <v>13.83399209486166</v>
      </c>
      <c r="K109" s="11">
        <f>IF('Births_&amp;_Birth_Rate_Total'!BE104&gt;4,('Births_&amp;_Birth_Rate_Total'!BE104/PopCumulativeTotal!L103)*1000,"--")</f>
        <v>14.107653562129167</v>
      </c>
      <c r="L109" s="11">
        <f>IF('Births_&amp;_Birth_Rate_white'!AZ104&gt;4,('Births_&amp;_Birth_Rate_white'!AZ104/PopCumulativeWhite!L103)*1000,"--")</f>
        <v>11.585220093569648</v>
      </c>
      <c r="M109" s="11">
        <f>IF('Births_&amp;_Birth_Rate_black'!AZ104&gt;4,('Births_&amp;_Birth_Rate_black'!AZ104/PopCumulativeBlack!L103)*1000,"--")</f>
        <v>15.654413070502574</v>
      </c>
      <c r="N109" s="11">
        <f>IF('Births_&amp;_Birth_Rate_hispanic'!AZ104&gt;4,('Births_&amp;_Birth_Rate_hispanic'!AZ104/PopCumlativeHisp!L103)*1000,"--")</f>
        <v>25.005187798298401</v>
      </c>
      <c r="O109" s="9">
        <f>'LBW births all race &amp; ethnicity'!AL104</f>
        <v>35</v>
      </c>
      <c r="P109" s="9">
        <f>'LBW births white'!AL104</f>
        <v>11</v>
      </c>
      <c r="Q109" s="9">
        <f>'LBW births black'!AL104</f>
        <v>24</v>
      </c>
      <c r="R109" s="9">
        <f>'LBW births hispanic'!AL104</f>
        <v>0</v>
      </c>
      <c r="S109" s="11">
        <f t="shared" si="7"/>
        <v>12.820512820512819</v>
      </c>
      <c r="T109" s="12">
        <f t="shared" si="8"/>
        <v>128</v>
      </c>
      <c r="U109" s="11">
        <f t="shared" si="9"/>
        <v>9.4827586206896548</v>
      </c>
      <c r="V109" s="11">
        <f t="shared" si="10"/>
        <v>16.666666666666664</v>
      </c>
      <c r="W109" s="11" t="str">
        <f t="shared" si="11"/>
        <v>--</v>
      </c>
      <c r="X109" s="11">
        <f>('LBW births all race &amp; ethnicity'!AP104/'Births_&amp;_Birth_Rate_Total'!BE104)*100</f>
        <v>10.892586989409985</v>
      </c>
      <c r="Y109" s="11">
        <f>IF('LBW births white'!AP104&gt;4,('LBW births white'!AP104/'Births_&amp;_Birth_Rate_white'!AZ104)*100,"--")</f>
        <v>7.4428887251289613</v>
      </c>
      <c r="Z109" s="11">
        <f>IF('LBW births black'!AP104&gt;4,('LBW births black'!AP104/'Births_&amp;_Birth_Rate_black'!AZ104)*100,"--")</f>
        <v>14.06693136698809</v>
      </c>
      <c r="AA109" s="11">
        <f>IF('LBW births hispanic'!AP104&gt;4,('LBW births hispanic'!AP104/'Births_&amp;_Birth_Rate_hispanic'!AZ104)*100,"--")</f>
        <v>5.394190871369295</v>
      </c>
    </row>
    <row r="110" spans="1:27" x14ac:dyDescent="0.3">
      <c r="A110" t="s">
        <v>273</v>
      </c>
      <c r="B110" s="9">
        <f>'Births_&amp;_Birth_Rate_Total'!AU105</f>
        <v>290</v>
      </c>
      <c r="C110" s="9">
        <f>'Births_&amp;_Birth_Rate_white'!AU105</f>
        <v>206</v>
      </c>
      <c r="D110" s="9">
        <f>'Births_&amp;_Birth_Rate_black'!AU105</f>
        <v>73</v>
      </c>
      <c r="E110" s="9">
        <f>'Births_&amp;_Birth_Rate_hispanic'!AU105</f>
        <v>6</v>
      </c>
      <c r="F110" s="11">
        <f>IF(B110&gt;4,(B110/population_estimate_2013!B105)*1000,"--")</f>
        <v>10.747109398161875</v>
      </c>
      <c r="G110" s="12">
        <f t="shared" si="6"/>
        <v>113</v>
      </c>
      <c r="H110" s="11">
        <f>IF(C110&gt;4,(C110/population_estimate_2013!C105)*1000,"--")</f>
        <v>10.259475073459834</v>
      </c>
      <c r="I110" s="11">
        <f>IF(D110&gt;4,(D110/population_estimate_2013!D105)*1000,"--")</f>
        <v>11.694969561038128</v>
      </c>
      <c r="J110" s="11">
        <f>IF(E110&gt;4,(E110/population_estimate_2013!E105)*1000,"--")</f>
        <v>9.4339622641509422</v>
      </c>
      <c r="K110" s="11">
        <f>IF('Births_&amp;_Birth_Rate_Total'!BE105&gt;4,('Births_&amp;_Birth_Rate_Total'!BE105/PopCumulativeTotal!L104)*1000,"--")</f>
        <v>10.656089851781385</v>
      </c>
      <c r="L110" s="11">
        <f>IF('Births_&amp;_Birth_Rate_white'!AZ105&gt;4,('Births_&amp;_Birth_Rate_white'!AZ105/PopCumulativeWhite!L104)*1000,"--")</f>
        <v>10.740976224971599</v>
      </c>
      <c r="M110" s="11">
        <f>IF('Births_&amp;_Birth_Rate_black'!AZ105&gt;4,('Births_&amp;_Birth_Rate_black'!AZ105/PopCumulativeBlack!L104)*1000,"--")</f>
        <v>10.640656173797385</v>
      </c>
      <c r="N110" s="11">
        <f>IF('Births_&amp;_Birth_Rate_hispanic'!AZ105&gt;4,('Births_&amp;_Birth_Rate_hispanic'!AZ105/PopCumlativeHisp!L104)*1000,"--")</f>
        <v>12.872379551305627</v>
      </c>
      <c r="O110" s="9">
        <f>'LBW births all race &amp; ethnicity'!AL105</f>
        <v>38</v>
      </c>
      <c r="P110" s="9">
        <f>'LBW births white'!AL105</f>
        <v>24</v>
      </c>
      <c r="Q110" s="9">
        <f>'LBW births black'!AL105</f>
        <v>13</v>
      </c>
      <c r="R110" s="9">
        <f>'LBW births hispanic'!AL105</f>
        <v>0</v>
      </c>
      <c r="S110" s="11">
        <f t="shared" si="7"/>
        <v>13.103448275862069</v>
      </c>
      <c r="T110" s="12">
        <f t="shared" si="8"/>
        <v>131</v>
      </c>
      <c r="U110" s="11">
        <f t="shared" si="9"/>
        <v>11.650485436893204</v>
      </c>
      <c r="V110" s="11">
        <f t="shared" si="10"/>
        <v>17.80821917808219</v>
      </c>
      <c r="W110" s="11" t="str">
        <f t="shared" si="11"/>
        <v>--</v>
      </c>
      <c r="X110" s="11">
        <f>('LBW births all race &amp; ethnicity'!AP105/'Births_&amp;_Birth_Rate_Total'!BE105)*100</f>
        <v>10.835133189344852</v>
      </c>
      <c r="Y110" s="11">
        <f>IF('LBW births white'!AP105&gt;4,('LBW births white'!AP105/'Births_&amp;_Birth_Rate_white'!AZ105)*100,"--")</f>
        <v>8.4910237748665693</v>
      </c>
      <c r="Z110" s="11">
        <f>IF('LBW births black'!AP105&gt;4,('LBW births black'!AP105/'Births_&amp;_Birth_Rate_black'!AZ105)*100,"--")</f>
        <v>17.261904761904763</v>
      </c>
      <c r="AA110" s="11" t="str">
        <f>IF('LBW births hispanic'!AP105&gt;4,('LBW births hispanic'!AP105/'Births_&amp;_Birth_Rate_hispanic'!AZ105)*100,"--")</f>
        <v>--</v>
      </c>
    </row>
    <row r="111" spans="1:27" x14ac:dyDescent="0.3">
      <c r="A111" t="s">
        <v>274</v>
      </c>
      <c r="B111" s="9">
        <f>'Births_&amp;_Birth_Rate_Total'!AU106</f>
        <v>87</v>
      </c>
      <c r="C111" s="9">
        <f>'Births_&amp;_Birth_Rate_white'!AU106</f>
        <v>56</v>
      </c>
      <c r="D111" s="9">
        <f>'Births_&amp;_Birth_Rate_black'!AU106</f>
        <v>24</v>
      </c>
      <c r="E111" s="9">
        <f>'Births_&amp;_Birth_Rate_hispanic'!AU106</f>
        <v>11</v>
      </c>
      <c r="F111" s="11">
        <f>IF(B111&gt;4,(B111/population_estimate_2013!B106)*1000,"--")</f>
        <v>9.6441636182241446</v>
      </c>
      <c r="G111" s="12">
        <f t="shared" si="6"/>
        <v>132</v>
      </c>
      <c r="H111" s="11">
        <f>IF(C111&gt;4,(C111/population_estimate_2013!C106)*1000,"--")</f>
        <v>8.6127345432174707</v>
      </c>
      <c r="I111" s="11">
        <f>IF(D111&gt;4,(D111/population_estimate_2013!D106)*1000,"--")</f>
        <v>10.075566750629722</v>
      </c>
      <c r="J111" s="11">
        <f>IF(E111&gt;4,(E111/population_estimate_2013!E106)*1000,"--")</f>
        <v>18.581081081081081</v>
      </c>
      <c r="K111" s="11">
        <f>IF('Births_&amp;_Birth_Rate_Total'!BE106&gt;4,('Births_&amp;_Birth_Rate_Total'!BE106/PopCumulativeTotal!L105)*1000,"--")</f>
        <v>12.2078981903197</v>
      </c>
      <c r="L111" s="11">
        <f>IF('Births_&amp;_Birth_Rate_white'!AZ106&gt;4,('Births_&amp;_Birth_Rate_white'!AZ106/PopCumulativeWhite!L105)*1000,"--")</f>
        <v>11.692753265960068</v>
      </c>
      <c r="M111" s="11">
        <f>IF('Births_&amp;_Birth_Rate_black'!AZ106&gt;4,('Births_&amp;_Birth_Rate_black'!AZ106/PopCumulativeBlack!L105)*1000,"--")</f>
        <v>10.445568793863229</v>
      </c>
      <c r="N111" s="11">
        <f>IF('Births_&amp;_Birth_Rate_hispanic'!AZ106&gt;4,('Births_&amp;_Birth_Rate_hispanic'!AZ106/PopCumlativeHisp!L105)*1000,"--")</f>
        <v>22.754977651361234</v>
      </c>
      <c r="O111" s="9">
        <f>'LBW births all race &amp; ethnicity'!AL106</f>
        <v>16</v>
      </c>
      <c r="P111" s="9">
        <f>'LBW births white'!AL106</f>
        <v>6</v>
      </c>
      <c r="Q111" s="9">
        <f>'LBW births black'!AL106</f>
        <v>10</v>
      </c>
      <c r="R111" s="9">
        <f>'LBW births hispanic'!AL106</f>
        <v>1</v>
      </c>
      <c r="S111" s="11">
        <f t="shared" si="7"/>
        <v>18.390804597701148</v>
      </c>
      <c r="T111" s="12">
        <f t="shared" si="8"/>
        <v>150</v>
      </c>
      <c r="U111" s="11">
        <f t="shared" si="9"/>
        <v>10.714285714285714</v>
      </c>
      <c r="V111" s="11">
        <f t="shared" si="10"/>
        <v>41.666666666666671</v>
      </c>
      <c r="W111" s="11" t="str">
        <f t="shared" si="11"/>
        <v>--</v>
      </c>
      <c r="X111" s="11">
        <f>('LBW births all race &amp; ethnicity'!AP106/'Births_&amp;_Birth_Rate_Total'!BE106)*100</f>
        <v>11.653116531165312</v>
      </c>
      <c r="Y111" s="11">
        <f>IF('LBW births white'!AP106&gt;4,('LBW births white'!AP106/'Births_&amp;_Birth_Rate_white'!AZ106)*100,"--")</f>
        <v>9.2226613965744395</v>
      </c>
      <c r="Z111" s="11">
        <f>IF('LBW births black'!AP106&gt;4,('LBW births black'!AP106/'Births_&amp;_Birth_Rate_black'!AZ106)*100,"--")</f>
        <v>19.53125</v>
      </c>
      <c r="AA111" s="11">
        <f>IF('LBW births hispanic'!AP106&gt;4,('LBW births hispanic'!AP106/'Births_&amp;_Birth_Rate_hispanic'!AZ106)*100,"--")</f>
        <v>11.607142857142858</v>
      </c>
    </row>
    <row r="112" spans="1:27" x14ac:dyDescent="0.3">
      <c r="A112" t="s">
        <v>275</v>
      </c>
      <c r="B112" s="9">
        <f>'Births_&amp;_Birth_Rate_Total'!AU107</f>
        <v>199</v>
      </c>
      <c r="C112" s="9">
        <f>'Births_&amp;_Birth_Rate_white'!AU107</f>
        <v>132</v>
      </c>
      <c r="D112" s="9">
        <f>'Births_&amp;_Birth_Rate_black'!AU107</f>
        <v>53</v>
      </c>
      <c r="E112" s="9">
        <f>'Births_&amp;_Birth_Rate_hispanic'!AU107</f>
        <v>16</v>
      </c>
      <c r="F112" s="11">
        <f>IF(B112&gt;4,(B112/population_estimate_2013!B107)*1000,"--")</f>
        <v>11.191721500478039</v>
      </c>
      <c r="G112" s="12">
        <f t="shared" si="6"/>
        <v>102</v>
      </c>
      <c r="H112" s="11">
        <f>IF(C112&gt;4,(C112/population_estimate_2013!C107)*1000,"--")</f>
        <v>10.001515381118351</v>
      </c>
      <c r="I112" s="11">
        <f>IF(D112&gt;4,(D112/population_estimate_2013!D107)*1000,"--")</f>
        <v>12.867200776887595</v>
      </c>
      <c r="J112" s="11">
        <f>IF(E112&gt;4,(E112/population_estimate_2013!E107)*1000,"--")</f>
        <v>30.88803088803089</v>
      </c>
      <c r="K112" s="11">
        <f>IF('Births_&amp;_Birth_Rate_Total'!BE107&gt;4,('Births_&amp;_Birth_Rate_Total'!BE107/PopCumulativeTotal!L106)*1000,"--")</f>
        <v>11.771411158575468</v>
      </c>
      <c r="L112" s="11">
        <f>IF('Births_&amp;_Birth_Rate_white'!AZ107&gt;4,('Births_&amp;_Birth_Rate_white'!AZ107/PopCumulativeWhite!L106)*1000,"--")</f>
        <v>10.614264161924964</v>
      </c>
      <c r="M112" s="11">
        <f>IF('Births_&amp;_Birth_Rate_black'!AZ107&gt;4,('Births_&amp;_Birth_Rate_black'!AZ107/PopCumulativeBlack!L106)*1000,"--")</f>
        <v>13.65259892847072</v>
      </c>
      <c r="N112" s="11">
        <f>IF('Births_&amp;_Birth_Rate_hispanic'!AZ107&gt;4,('Births_&amp;_Birth_Rate_hispanic'!AZ107/PopCumlativeHisp!L106)*1000,"--")</f>
        <v>26.751592356687897</v>
      </c>
      <c r="O112" s="9">
        <f>'LBW births all race &amp; ethnicity'!AL107</f>
        <v>19</v>
      </c>
      <c r="P112" s="9">
        <f>'LBW births white'!AL107</f>
        <v>9</v>
      </c>
      <c r="Q112" s="9">
        <f>'LBW births black'!AL107</f>
        <v>7</v>
      </c>
      <c r="R112" s="9">
        <f>'LBW births hispanic'!AL107</f>
        <v>2</v>
      </c>
      <c r="S112" s="11">
        <f t="shared" si="7"/>
        <v>9.5477386934673358</v>
      </c>
      <c r="T112" s="12">
        <f t="shared" si="8"/>
        <v>76</v>
      </c>
      <c r="U112" s="11">
        <f t="shared" si="9"/>
        <v>6.8181818181818175</v>
      </c>
      <c r="V112" s="11">
        <f t="shared" si="10"/>
        <v>13.20754716981132</v>
      </c>
      <c r="W112" s="11" t="str">
        <f t="shared" si="11"/>
        <v>--</v>
      </c>
      <c r="X112" s="11">
        <f>('LBW births all race &amp; ethnicity'!AP107/'Births_&amp;_Birth_Rate_Total'!BE107)*100</f>
        <v>8.6768935762224366</v>
      </c>
      <c r="Y112" s="11">
        <f>IF('LBW births white'!AP107&gt;4,('LBW births white'!AP107/'Births_&amp;_Birth_Rate_white'!AZ107)*100,"--")</f>
        <v>6.7099567099567103</v>
      </c>
      <c r="Z112" s="11">
        <f>IF('LBW births black'!AP107&gt;4,('LBW births black'!AP107/'Births_&amp;_Birth_Rate_black'!AZ107)*100,"--")</f>
        <v>13.253012048192772</v>
      </c>
      <c r="AA112" s="11">
        <f>IF('LBW births hispanic'!AP107&gt;4,('LBW births hispanic'!AP107/'Births_&amp;_Birth_Rate_hispanic'!AZ107)*100,"--")</f>
        <v>9.5238095238095237</v>
      </c>
    </row>
    <row r="113" spans="1:27" x14ac:dyDescent="0.3">
      <c r="A113" t="s">
        <v>276</v>
      </c>
      <c r="B113" s="9">
        <f>'Births_&amp;_Birth_Rate_Total'!AU108</f>
        <v>508</v>
      </c>
      <c r="C113" s="9">
        <f>'Births_&amp;_Birth_Rate_white'!AU108</f>
        <v>419</v>
      </c>
      <c r="D113" s="9">
        <f>'Births_&amp;_Birth_Rate_black'!AU108</f>
        <v>0</v>
      </c>
      <c r="E113" s="9">
        <f>'Births_&amp;_Birth_Rate_hispanic'!AU108</f>
        <v>89</v>
      </c>
      <c r="F113" s="11">
        <f>IF(B113&gt;4,(B113/population_estimate_2013!B108)*1000,"--")</f>
        <v>12.937071841495403</v>
      </c>
      <c r="G113" s="12">
        <f t="shared" si="6"/>
        <v>51</v>
      </c>
      <c r="H113" s="11">
        <f>IF(C113&gt;4,(C113/population_estimate_2013!C108)*1000,"--")</f>
        <v>11.135916653377983</v>
      </c>
      <c r="I113" s="11" t="str">
        <f>IF(D113&gt;4,(D113/population_estimate_2013!D108)*1000,"--")</f>
        <v>--</v>
      </c>
      <c r="J113" s="11">
        <f>IF(E113&gt;4,(E113/population_estimate_2013!E108)*1000,"--")</f>
        <v>16.475379489078119</v>
      </c>
      <c r="K113" s="11">
        <f>IF('Births_&amp;_Birth_Rate_Total'!BE108&gt;4,('Births_&amp;_Birth_Rate_Total'!BE108/PopCumulativeTotal!L107)*1000,"--")</f>
        <v>14.879992745153359</v>
      </c>
      <c r="L113" s="11">
        <f>IF('Births_&amp;_Birth_Rate_white'!AZ108&gt;4,('Births_&amp;_Birth_Rate_white'!AZ108/PopCumulativeWhite!L107)*1000,"--")</f>
        <v>12.670776342666628</v>
      </c>
      <c r="M113" s="11">
        <f>IF('Births_&amp;_Birth_Rate_black'!AZ108&gt;4,('Births_&amp;_Birth_Rate_black'!AZ108/PopCumulativeBlack!L107)*1000,"--")</f>
        <v>3.8109756097560976</v>
      </c>
      <c r="N113" s="11">
        <f>IF('Births_&amp;_Birth_Rate_hispanic'!AZ108&gt;4,('Births_&amp;_Birth_Rate_hispanic'!AZ108/PopCumlativeHisp!L107)*1000,"--")</f>
        <v>24.31764682995156</v>
      </c>
      <c r="O113" s="9">
        <f>'LBW births all race &amp; ethnicity'!AL108</f>
        <v>53</v>
      </c>
      <c r="P113" s="9">
        <f>'LBW births white'!AL108</f>
        <v>45</v>
      </c>
      <c r="Q113" s="9">
        <f>'LBW births black'!AL108</f>
        <v>0</v>
      </c>
      <c r="R113" s="9">
        <f>'LBW births hispanic'!AL108</f>
        <v>5</v>
      </c>
      <c r="S113" s="11">
        <f t="shared" si="7"/>
        <v>10.433070866141732</v>
      </c>
      <c r="T113" s="12">
        <f t="shared" si="8"/>
        <v>91</v>
      </c>
      <c r="U113" s="11">
        <f t="shared" si="9"/>
        <v>10.739856801909307</v>
      </c>
      <c r="V113" s="11" t="str">
        <f t="shared" si="10"/>
        <v>--</v>
      </c>
      <c r="W113" s="11">
        <f t="shared" si="11"/>
        <v>5.6179775280898872</v>
      </c>
      <c r="X113" s="11">
        <f>('LBW births all race &amp; ethnicity'!AP108/'Births_&amp;_Birth_Rate_Total'!BE108)*100</f>
        <v>7.7196546470289489</v>
      </c>
      <c r="Y113" s="11">
        <f>IF('LBW births white'!AP108&gt;4,('LBW births white'!AP108/'Births_&amp;_Birth_Rate_white'!AZ108)*100,"--")</f>
        <v>8.3178917026971391</v>
      </c>
      <c r="Z113" s="11" t="str">
        <f>IF('LBW births black'!AP108&gt;4,('LBW births black'!AP108/'Births_&amp;_Birth_Rate_black'!AZ108)*100,"--")</f>
        <v>--</v>
      </c>
      <c r="AA113" s="11">
        <f>IF('LBW births hispanic'!AP108&gt;4,('LBW births hispanic'!AP108/'Births_&amp;_Birth_Rate_hispanic'!AZ108)*100,"--")</f>
        <v>5.36</v>
      </c>
    </row>
    <row r="114" spans="1:27" x14ac:dyDescent="0.3">
      <c r="A114" t="s">
        <v>277</v>
      </c>
      <c r="B114" s="9">
        <f>'Births_&amp;_Birth_Rate_Total'!AU109</f>
        <v>3117</v>
      </c>
      <c r="C114" s="9">
        <f>'Births_&amp;_Birth_Rate_white'!AU109</f>
        <v>1246</v>
      </c>
      <c r="D114" s="9">
        <f>'Births_&amp;_Birth_Rate_black'!AU109</f>
        <v>1435</v>
      </c>
      <c r="E114" s="9">
        <f>'Births_&amp;_Birth_Rate_hispanic'!AU109</f>
        <v>285</v>
      </c>
      <c r="F114" s="11">
        <f>IF(B114&gt;4,(B114/population_estimate_2013!B109)*1000,"--")</f>
        <v>15.368003786534137</v>
      </c>
      <c r="G114" s="12">
        <f t="shared" si="6"/>
        <v>8</v>
      </c>
      <c r="H114" s="11">
        <f>IF(C114&gt;4,(C114/population_estimate_2013!C109)*1000,"--")</f>
        <v>12.738462796736664</v>
      </c>
      <c r="I114" s="11">
        <f>IF(D114&gt;4,(D114/population_estimate_2013!D109)*1000,"--")</f>
        <v>15.381647068911922</v>
      </c>
      <c r="J114" s="11">
        <f>IF(E114&gt;4,(E114/population_estimate_2013!E109)*1000,"--")</f>
        <v>19.206145966709347</v>
      </c>
      <c r="K114" s="11">
        <f>IF('Births_&amp;_Birth_Rate_Total'!BE109&gt;4,('Births_&amp;_Birth_Rate_Total'!BE109/PopCumulativeTotal!L108)*1000,"--")</f>
        <v>16.645687114181865</v>
      </c>
      <c r="L114" s="11">
        <f>IF('Births_&amp;_Birth_Rate_white'!AZ109&gt;4,('Births_&amp;_Birth_Rate_white'!AZ109/PopCumulativeWhite!L108)*1000,"--")</f>
        <v>13.693805610073928</v>
      </c>
      <c r="M114" s="11">
        <f>IF('Births_&amp;_Birth_Rate_black'!AZ109&gt;4,('Births_&amp;_Birth_Rate_black'!AZ109/PopCumulativeBlack!L108)*1000,"--")</f>
        <v>17.788048456314748</v>
      </c>
      <c r="N114" s="11">
        <f>IF('Births_&amp;_Birth_Rate_hispanic'!AZ109&gt;4,('Births_&amp;_Birth_Rate_hispanic'!AZ109/PopCumlativeHisp!L108)*1000,"--")</f>
        <v>25.635825254532918</v>
      </c>
      <c r="O114" s="9">
        <f>'LBW births all race &amp; ethnicity'!AL109</f>
        <v>349</v>
      </c>
      <c r="P114" s="9">
        <f>'LBW births white'!AL109</f>
        <v>89</v>
      </c>
      <c r="Q114" s="9">
        <f>'LBW births black'!AL109</f>
        <v>221</v>
      </c>
      <c r="R114" s="9">
        <f>'LBW births hispanic'!AL109</f>
        <v>29</v>
      </c>
      <c r="S114" s="11">
        <f t="shared" si="7"/>
        <v>11.196663458453642</v>
      </c>
      <c r="T114" s="12">
        <f t="shared" si="8"/>
        <v>104</v>
      </c>
      <c r="U114" s="11">
        <f t="shared" si="9"/>
        <v>7.1428571428571423</v>
      </c>
      <c r="V114" s="11">
        <f t="shared" si="10"/>
        <v>15.400696864111499</v>
      </c>
      <c r="W114" s="11">
        <f t="shared" si="11"/>
        <v>10.175438596491228</v>
      </c>
      <c r="X114" s="11">
        <f>('LBW births all race &amp; ethnicity'!AP109/'Births_&amp;_Birth_Rate_Total'!BE109)*100</f>
        <v>11.221266614542612</v>
      </c>
      <c r="Y114" s="11">
        <f>IF('LBW births white'!AP109&gt;4,('LBW births white'!AP109/'Births_&amp;_Birth_Rate_white'!AZ109)*100,"--")</f>
        <v>7.2636583274881152</v>
      </c>
      <c r="Z114" s="11">
        <f>IF('LBW births black'!AP109&gt;4,('LBW births black'!AP109/'Births_&amp;_Birth_Rate_black'!AZ109)*100,"--")</f>
        <v>14.988514548238898</v>
      </c>
      <c r="AA114" s="11">
        <f>IF('LBW births hispanic'!AP109&gt;4,('LBW births hispanic'!AP109/'Births_&amp;_Birth_Rate_hispanic'!AZ109)*100,"--")</f>
        <v>7.056962025316456</v>
      </c>
    </row>
    <row r="115" spans="1:27" x14ac:dyDescent="0.3">
      <c r="A115" t="s">
        <v>278</v>
      </c>
      <c r="B115" s="9">
        <f>'Births_&amp;_Birth_Rate_Total'!AU110</f>
        <v>1289</v>
      </c>
      <c r="C115" s="9">
        <f>'Births_&amp;_Birth_Rate_white'!AU110</f>
        <v>611</v>
      </c>
      <c r="D115" s="9">
        <f>'Births_&amp;_Birth_Rate_black'!AU110</f>
        <v>598</v>
      </c>
      <c r="E115" s="9">
        <f>'Births_&amp;_Birth_Rate_hispanic'!AU110</f>
        <v>99</v>
      </c>
      <c r="F115" s="11">
        <f>IF(B115&gt;4,(B115/population_estimate_2013!B110)*1000,"--")</f>
        <v>12.582238447572379</v>
      </c>
      <c r="G115" s="12">
        <f t="shared" si="6"/>
        <v>64</v>
      </c>
      <c r="H115" s="11">
        <f>IF(C115&gt;4,(C115/population_estimate_2013!C110)*1000,"--")</f>
        <v>11.016154622818405</v>
      </c>
      <c r="I115" s="11">
        <f>IF(D115&gt;4,(D115/population_estimate_2013!D110)*1000,"--")</f>
        <v>13.748390656612102</v>
      </c>
      <c r="J115" s="11">
        <f>IF(E115&gt;4,(E115/population_estimate_2013!E110)*1000,"--")</f>
        <v>20.204081632653061</v>
      </c>
      <c r="K115" s="11">
        <f>IF('Births_&amp;_Birth_Rate_Total'!BE110&gt;4,('Births_&amp;_Birth_Rate_Total'!BE110/PopCumulativeTotal!L109)*1000,"--")</f>
        <v>14.664917971117902</v>
      </c>
      <c r="L115" s="11">
        <f>IF('Births_&amp;_Birth_Rate_white'!AZ110&gt;4,('Births_&amp;_Birth_Rate_white'!AZ110/PopCumulativeWhite!L109)*1000,"--")</f>
        <v>13.386220710357332</v>
      </c>
      <c r="M115" s="11">
        <f>IF('Births_&amp;_Birth_Rate_black'!AZ110&gt;4,('Births_&amp;_Birth_Rate_black'!AZ110/PopCumulativeBlack!L109)*1000,"--")</f>
        <v>15.095479290425454</v>
      </c>
      <c r="N115" s="11">
        <f>IF('Births_&amp;_Birth_Rate_hispanic'!AZ110&gt;4,('Births_&amp;_Birth_Rate_hispanic'!AZ110/PopCumlativeHisp!L109)*1000,"--")</f>
        <v>23.203130363149587</v>
      </c>
      <c r="O115" s="9">
        <f>'LBW births all race &amp; ethnicity'!AL110</f>
        <v>122</v>
      </c>
      <c r="P115" s="9">
        <f>'LBW births white'!AL110</f>
        <v>42</v>
      </c>
      <c r="Q115" s="9">
        <f>'LBW births black'!AL110</f>
        <v>74</v>
      </c>
      <c r="R115" s="9">
        <f>'LBW births hispanic'!AL110</f>
        <v>6</v>
      </c>
      <c r="S115" s="11">
        <f t="shared" si="7"/>
        <v>9.464701318851823</v>
      </c>
      <c r="T115" s="12">
        <f t="shared" si="8"/>
        <v>74</v>
      </c>
      <c r="U115" s="11">
        <f t="shared" si="9"/>
        <v>6.8739770867430439</v>
      </c>
      <c r="V115" s="11">
        <f t="shared" si="10"/>
        <v>12.374581939799331</v>
      </c>
      <c r="W115" s="11">
        <f t="shared" si="11"/>
        <v>6.0606060606060606</v>
      </c>
      <c r="X115" s="11">
        <f>('LBW births all race &amp; ethnicity'!AP110/'Births_&amp;_Birth_Rate_Total'!BE110)*100</f>
        <v>9.6612296110414047</v>
      </c>
      <c r="Y115" s="11">
        <f>IF('LBW births white'!AP110&gt;4,('LBW births white'!AP110/'Births_&amp;_Birth_Rate_white'!AZ110)*100,"--")</f>
        <v>7.3007367716008034</v>
      </c>
      <c r="Z115" s="11">
        <f>IF('LBW births black'!AP110&gt;4,('LBW births black'!AP110/'Births_&amp;_Birth_Rate_black'!AZ110)*100,"--")</f>
        <v>13.055272973889453</v>
      </c>
      <c r="AA115" s="11">
        <f>IF('LBW births hispanic'!AP110&gt;4,('LBW births hispanic'!AP110/'Births_&amp;_Birth_Rate_hispanic'!AZ110)*100,"--")</f>
        <v>5.4240631163708084</v>
      </c>
    </row>
    <row r="116" spans="1:27" x14ac:dyDescent="0.3">
      <c r="A116" t="s">
        <v>279</v>
      </c>
      <c r="B116" s="9">
        <f>'Births_&amp;_Birth_Rate_Total'!AU111</f>
        <v>331</v>
      </c>
      <c r="C116" s="9">
        <f>'Births_&amp;_Birth_Rate_white'!AU111</f>
        <v>266</v>
      </c>
      <c r="D116" s="9">
        <f>'Births_&amp;_Birth_Rate_black'!AU111</f>
        <v>26</v>
      </c>
      <c r="E116" s="9">
        <f>'Births_&amp;_Birth_Rate_hispanic'!AU111</f>
        <v>16</v>
      </c>
      <c r="F116" s="11">
        <f>IF(B116&gt;4,(B116/population_estimate_2013!B111)*1000,"--")</f>
        <v>9.7252827971206113</v>
      </c>
      <c r="G116" s="12">
        <f t="shared" si="6"/>
        <v>129</v>
      </c>
      <c r="H116" s="11">
        <f>IF(C116&gt;4,(C116/population_estimate_2013!C111)*1000,"--")</f>
        <v>8.7390761548064919</v>
      </c>
      <c r="I116" s="11">
        <f>IF(D116&gt;4,(D116/population_estimate_2013!D111)*1000,"--")</f>
        <v>14.192139737991267</v>
      </c>
      <c r="J116" s="11">
        <f>IF(E116&gt;4,(E116/population_estimate_2013!E111)*1000,"--")</f>
        <v>10.296010296010296</v>
      </c>
      <c r="K116" s="11">
        <f>IF('Births_&amp;_Birth_Rate_Total'!BE111&gt;4,('Births_&amp;_Birth_Rate_Total'!BE111/PopCumulativeTotal!L110)*1000,"--")</f>
        <v>10.714584930074377</v>
      </c>
      <c r="L116" s="11">
        <f>IF('Births_&amp;_Birth_Rate_white'!AZ111&gt;4,('Births_&amp;_Birth_Rate_white'!AZ111/PopCumulativeWhite!L110)*1000,"--")</f>
        <v>9.8215268604139148</v>
      </c>
      <c r="M116" s="11">
        <f>IF('Births_&amp;_Birth_Rate_black'!AZ111&gt;4,('Births_&amp;_Birth_Rate_black'!AZ111/PopCumulativeBlack!L110)*1000,"--")</f>
        <v>12.222222222222223</v>
      </c>
      <c r="N116" s="11">
        <f>IF('Births_&amp;_Birth_Rate_hispanic'!AZ111&gt;4,('Births_&amp;_Birth_Rate_hispanic'!AZ111/PopCumlativeHisp!L110)*1000,"--")</f>
        <v>19.23355025307303</v>
      </c>
      <c r="O116" s="9">
        <f>'LBW births all race &amp; ethnicity'!AL111</f>
        <v>22</v>
      </c>
      <c r="P116" s="9">
        <f>'LBW births white'!AL111</f>
        <v>16</v>
      </c>
      <c r="Q116" s="9">
        <f>'LBW births black'!AL111</f>
        <v>5</v>
      </c>
      <c r="R116" s="9">
        <f>'LBW births hispanic'!AL111</f>
        <v>1</v>
      </c>
      <c r="S116" s="11">
        <f t="shared" si="7"/>
        <v>6.6465256797583088</v>
      </c>
      <c r="T116" s="12">
        <f t="shared" si="8"/>
        <v>13</v>
      </c>
      <c r="U116" s="11">
        <f t="shared" si="9"/>
        <v>6.0150375939849621</v>
      </c>
      <c r="V116" s="11">
        <f t="shared" si="10"/>
        <v>19.230769230769234</v>
      </c>
      <c r="W116" s="11" t="str">
        <f t="shared" si="11"/>
        <v>--</v>
      </c>
      <c r="X116" s="11">
        <f>('LBW births all race &amp; ethnicity'!AP111/'Births_&amp;_Birth_Rate_Total'!BE111)*100</f>
        <v>6.6319142774399067</v>
      </c>
      <c r="Y116" s="11">
        <f>IF('LBW births white'!AP111&gt;4,('LBW births white'!AP111/'Births_&amp;_Birth_Rate_white'!AZ111)*100,"--")</f>
        <v>6.6900175131348512</v>
      </c>
      <c r="Z116" s="11">
        <f>IF('LBW births black'!AP111&gt;4,('LBW births black'!AP111/'Births_&amp;_Birth_Rate_black'!AZ111)*100,"--")</f>
        <v>12.440191387559809</v>
      </c>
      <c r="AA116" s="11">
        <f>IF('LBW births hispanic'!AP111&gt;4,('LBW births hispanic'!AP111/'Births_&amp;_Birth_Rate_hispanic'!AZ111)*100,"--")</f>
        <v>3.007518796992481</v>
      </c>
    </row>
    <row r="117" spans="1:27" x14ac:dyDescent="0.3">
      <c r="A117" t="s">
        <v>280</v>
      </c>
      <c r="B117" s="9">
        <f>'Births_&amp;_Birth_Rate_Total'!AU112</f>
        <v>166</v>
      </c>
      <c r="C117" s="9">
        <f>'Births_&amp;_Birth_Rate_white'!AU112</f>
        <v>137</v>
      </c>
      <c r="D117" s="9">
        <f>'Births_&amp;_Birth_Rate_black'!AU112</f>
        <v>18</v>
      </c>
      <c r="E117" s="9">
        <f>'Births_&amp;_Birth_Rate_hispanic'!AU112</f>
        <v>7</v>
      </c>
      <c r="F117" s="11">
        <f>IF(B117&gt;4,(B117/population_estimate_2013!B112)*1000,"--")</f>
        <v>11.410503161946659</v>
      </c>
      <c r="G117" s="12">
        <f t="shared" si="6"/>
        <v>96</v>
      </c>
      <c r="H117" s="11">
        <f>IF(C117&gt;4,(C117/population_estimate_2013!C112)*1000,"--")</f>
        <v>11.839944689309482</v>
      </c>
      <c r="I117" s="11">
        <f>IF(D117&gt;4,(D117/population_estimate_2013!D112)*1000,"--")</f>
        <v>7.0339976553341153</v>
      </c>
      <c r="J117" s="11">
        <f>IF(E117&gt;4,(E117/population_estimate_2013!E112)*1000,"--")</f>
        <v>11.965811965811966</v>
      </c>
      <c r="K117" s="11">
        <f>IF('Births_&amp;_Birth_Rate_Total'!BE112&gt;4,('Births_&amp;_Birth_Rate_Total'!BE112/PopCumulativeTotal!L111)*1000,"--")</f>
        <v>10.992951821354188</v>
      </c>
      <c r="L117" s="11">
        <f>IF('Births_&amp;_Birth_Rate_white'!AZ112&gt;4,('Births_&amp;_Birth_Rate_white'!AZ112/PopCumulativeWhite!L111)*1000,"--")</f>
        <v>10.536506098035318</v>
      </c>
      <c r="M117" s="11">
        <f>IF('Births_&amp;_Birth_Rate_black'!AZ112&gt;4,('Births_&amp;_Birth_Rate_black'!AZ112/PopCumulativeBlack!L111)*1000,"--")</f>
        <v>10.356865787432117</v>
      </c>
      <c r="N117" s="11">
        <f>IF('Births_&amp;_Birth_Rate_hispanic'!AZ112&gt;4,('Births_&amp;_Birth_Rate_hispanic'!AZ112/PopCumlativeHisp!L111)*1000,"--")</f>
        <v>16.689307199689502</v>
      </c>
      <c r="O117" s="9">
        <f>'LBW births all race &amp; ethnicity'!AL112</f>
        <v>14</v>
      </c>
      <c r="P117" s="9">
        <f>'LBW births white'!AL112</f>
        <v>9</v>
      </c>
      <c r="Q117" s="9">
        <f>'LBW births black'!AL112</f>
        <v>4</v>
      </c>
      <c r="R117" s="9">
        <f>'LBW births hispanic'!AL112</f>
        <v>1</v>
      </c>
      <c r="S117" s="11">
        <f t="shared" si="7"/>
        <v>8.4337349397590362</v>
      </c>
      <c r="T117" s="12">
        <f t="shared" si="8"/>
        <v>47</v>
      </c>
      <c r="U117" s="11">
        <f t="shared" si="9"/>
        <v>6.5693430656934311</v>
      </c>
      <c r="V117" s="11" t="str">
        <f t="shared" si="10"/>
        <v>--</v>
      </c>
      <c r="W117" s="11" t="str">
        <f t="shared" si="11"/>
        <v>--</v>
      </c>
      <c r="X117" s="11">
        <f>('LBW births all race &amp; ethnicity'!AP112/'Births_&amp;_Birth_Rate_Total'!BE112)*100</f>
        <v>8.1555834378920959</v>
      </c>
      <c r="Y117" s="11">
        <f>IF('LBW births white'!AP112&gt;4,('LBW births white'!AP112/'Births_&amp;_Birth_Rate_white'!AZ112)*100,"--")</f>
        <v>6.8088597210828548</v>
      </c>
      <c r="Z117" s="11">
        <f>IF('LBW births black'!AP112&gt;4,('LBW births black'!AP112/'Births_&amp;_Birth_Rate_black'!AZ112)*100,"--")</f>
        <v>13.48314606741573</v>
      </c>
      <c r="AA117" s="11" t="str">
        <f>IF('LBW births hispanic'!AP112&gt;4,('LBW births hispanic'!AP112/'Births_&amp;_Birth_Rate_hispanic'!AZ112)*100,"--")</f>
        <v>--</v>
      </c>
    </row>
    <row r="118" spans="1:27" x14ac:dyDescent="0.3">
      <c r="A118" t="s">
        <v>281</v>
      </c>
      <c r="B118" s="9">
        <f>'Births_&amp;_Birth_Rate_Total'!AU113</f>
        <v>1883</v>
      </c>
      <c r="C118" s="9">
        <f>'Births_&amp;_Birth_Rate_white'!AU113</f>
        <v>1488</v>
      </c>
      <c r="D118" s="9">
        <f>'Births_&amp;_Birth_Rate_black'!AU113</f>
        <v>298</v>
      </c>
      <c r="E118" s="9">
        <f>'Births_&amp;_Birth_Rate_hispanic'!AU113</f>
        <v>108</v>
      </c>
      <c r="F118" s="11">
        <f>IF(B118&gt;4,(B118/population_estimate_2013!B113)*1000,"--")</f>
        <v>12.813882272881933</v>
      </c>
      <c r="G118" s="12">
        <f t="shared" si="6"/>
        <v>55</v>
      </c>
      <c r="H118" s="11">
        <f>IF(C118&gt;4,(C118/population_estimate_2013!C113)*1000,"--")</f>
        <v>12.861513993811261</v>
      </c>
      <c r="I118" s="11">
        <f>IF(D118&gt;4,(D118/population_estimate_2013!D113)*1000,"--")</f>
        <v>11.41281452261499</v>
      </c>
      <c r="J118" s="11">
        <f>IF(E118&gt;4,(E118/population_estimate_2013!E113)*1000,"--")</f>
        <v>13.724742661075105</v>
      </c>
      <c r="K118" s="11">
        <f>IF('Births_&amp;_Birth_Rate_Total'!BE113&gt;4,('Births_&amp;_Birth_Rate_Total'!BE113/PopCumulativeTotal!L112)*1000,"--")</f>
        <v>14.537981871807993</v>
      </c>
      <c r="L118" s="11">
        <f>IF('Births_&amp;_Birth_Rate_white'!AZ113&gt;4,('Births_&amp;_Birth_Rate_white'!AZ113/PopCumulativeWhite!L112)*1000,"--")</f>
        <v>14.196314383371488</v>
      </c>
      <c r="M118" s="11">
        <f>IF('Births_&amp;_Birth_Rate_black'!AZ113&gt;4,('Births_&amp;_Birth_Rate_black'!AZ113/PopCumulativeBlack!L112)*1000,"--")</f>
        <v>13.426123637124256</v>
      </c>
      <c r="N118" s="11">
        <f>IF('Births_&amp;_Birth_Rate_hispanic'!AZ113&gt;4,('Births_&amp;_Birth_Rate_hispanic'!AZ113/PopCumlativeHisp!L112)*1000,"--")</f>
        <v>15.561172010462281</v>
      </c>
      <c r="O118" s="9">
        <f>'LBW births all race &amp; ethnicity'!AL113</f>
        <v>134</v>
      </c>
      <c r="P118" s="9">
        <f>'LBW births white'!AL113</f>
        <v>88</v>
      </c>
      <c r="Q118" s="9">
        <f>'LBW births black'!AL113</f>
        <v>39</v>
      </c>
      <c r="R118" s="9">
        <f>'LBW births hispanic'!AL113</f>
        <v>12</v>
      </c>
      <c r="S118" s="11">
        <f t="shared" si="7"/>
        <v>7.1163037705788632</v>
      </c>
      <c r="T118" s="12">
        <f t="shared" si="8"/>
        <v>20</v>
      </c>
      <c r="U118" s="11">
        <f t="shared" si="9"/>
        <v>5.913978494623656</v>
      </c>
      <c r="V118" s="11">
        <f t="shared" si="10"/>
        <v>13.087248322147651</v>
      </c>
      <c r="W118" s="11">
        <f t="shared" si="11"/>
        <v>11.111111111111111</v>
      </c>
      <c r="X118" s="11">
        <f>('LBW births all race &amp; ethnicity'!AP113/'Births_&amp;_Birth_Rate_Total'!BE113)*100</f>
        <v>7.4261645690217124</v>
      </c>
      <c r="Y118" s="11">
        <f>IF('LBW births white'!AP113&gt;4,('LBW births white'!AP113/'Births_&amp;_Birth_Rate_white'!AZ113)*100,"--")</f>
        <v>6.578609899974353</v>
      </c>
      <c r="Z118" s="11">
        <f>IF('LBW births black'!AP113&gt;4,('LBW births black'!AP113/'Births_&amp;_Birth_Rate_black'!AZ113)*100,"--")</f>
        <v>12.009087958455048</v>
      </c>
      <c r="AA118" s="11">
        <f>IF('LBW births hispanic'!AP113&gt;4,('LBW births hispanic'!AP113/'Births_&amp;_Birth_Rate_hispanic'!AZ113)*100,"--")</f>
        <v>6.9877242681775256</v>
      </c>
    </row>
    <row r="119" spans="1:27" x14ac:dyDescent="0.3">
      <c r="A119" t="s">
        <v>282</v>
      </c>
      <c r="B119" s="9">
        <f>'Births_&amp;_Birth_Rate_Total'!AU114</f>
        <v>302</v>
      </c>
      <c r="C119" s="9">
        <f>'Births_&amp;_Birth_Rate_white'!AU114</f>
        <v>119</v>
      </c>
      <c r="D119" s="9">
        <f>'Births_&amp;_Birth_Rate_black'!AU114</f>
        <v>152</v>
      </c>
      <c r="E119" s="9">
        <f>'Births_&amp;_Birth_Rate_hispanic'!AU114</f>
        <v>29</v>
      </c>
      <c r="F119" s="11">
        <f>IF(B119&gt;4,(B119/population_estimate_2013!B114)*1000,"--")</f>
        <v>11.179388465240246</v>
      </c>
      <c r="G119" s="12">
        <f t="shared" si="6"/>
        <v>103</v>
      </c>
      <c r="H119" s="11">
        <f>IF(C119&gt;4,(C119/population_estimate_2013!C114)*1000,"--")</f>
        <v>8.5152057245080499</v>
      </c>
      <c r="I119" s="11">
        <f>IF(D119&gt;4,(D119/population_estimate_2013!D114)*1000,"--")</f>
        <v>12.496916879059443</v>
      </c>
      <c r="J119" s="11">
        <f>IF(E119&gt;4,(E119/population_estimate_2013!E114)*1000,"--")</f>
        <v>14.507253626813407</v>
      </c>
      <c r="K119" s="11">
        <f>IF('Births_&amp;_Birth_Rate_Total'!BE114&gt;4,('Births_&amp;_Birth_Rate_Total'!BE114/PopCumulativeTotal!L113)*1000,"--")</f>
        <v>12.351471415112959</v>
      </c>
      <c r="L119" s="11">
        <f>IF('Births_&amp;_Birth_Rate_white'!AZ114&gt;4,('Births_&amp;_Birth_Rate_white'!AZ114/PopCumulativeWhite!L113)*1000,"--")</f>
        <v>11.710171467813124</v>
      </c>
      <c r="M119" s="11">
        <f>IF('Births_&amp;_Birth_Rate_black'!AZ114&gt;4,('Births_&amp;_Birth_Rate_black'!AZ114/PopCumulativeBlack!L113)*1000,"--")</f>
        <v>12.285578014242718</v>
      </c>
      <c r="N119" s="11">
        <f>IF('Births_&amp;_Birth_Rate_hispanic'!AZ114&gt;4,('Births_&amp;_Birth_Rate_hispanic'!AZ114/PopCumlativeHisp!L113)*1000,"--")</f>
        <v>20.459081836327346</v>
      </c>
      <c r="O119" s="9">
        <f>'LBW births all race &amp; ethnicity'!AL114</f>
        <v>30</v>
      </c>
      <c r="P119" s="9">
        <f>'LBW births white'!AL114</f>
        <v>7</v>
      </c>
      <c r="Q119" s="9">
        <f>'LBW births black'!AL114</f>
        <v>19</v>
      </c>
      <c r="R119" s="9">
        <f>'LBW births hispanic'!AL114</f>
        <v>1</v>
      </c>
      <c r="S119" s="11">
        <f t="shared" si="7"/>
        <v>9.9337748344370862</v>
      </c>
      <c r="T119" s="12">
        <f t="shared" si="8"/>
        <v>82</v>
      </c>
      <c r="U119" s="11">
        <f t="shared" si="9"/>
        <v>5.8823529411764701</v>
      </c>
      <c r="V119" s="11">
        <f t="shared" si="10"/>
        <v>12.5</v>
      </c>
      <c r="W119" s="11" t="str">
        <f t="shared" si="11"/>
        <v>--</v>
      </c>
      <c r="X119" s="11">
        <f>('LBW births all race &amp; ethnicity'!AP114/'Births_&amp;_Birth_Rate_Total'!BE114)*100</f>
        <v>10.009044317154055</v>
      </c>
      <c r="Y119" s="11">
        <f>IF('LBW births white'!AP114&gt;4,('LBW births white'!AP114/'Births_&amp;_Birth_Rate_white'!AZ114)*100,"--")</f>
        <v>6.9028711056811245</v>
      </c>
      <c r="Z119" s="11">
        <f>IF('LBW births black'!AP114&gt;4,('LBW births black'!AP114/'Births_&amp;_Birth_Rate_black'!AZ114)*100,"--")</f>
        <v>13.989290495314592</v>
      </c>
      <c r="AA119" s="11">
        <f>IF('LBW births hispanic'!AP114&gt;4,('LBW births hispanic'!AP114/'Births_&amp;_Birth_Rate_hispanic'!AZ114)*100,"--")</f>
        <v>2.168021680216802</v>
      </c>
    </row>
    <row r="120" spans="1:27" x14ac:dyDescent="0.3">
      <c r="A120" t="s">
        <v>283</v>
      </c>
      <c r="B120" s="9">
        <f>'Births_&amp;_Birth_Rate_Total'!AU115</f>
        <v>334</v>
      </c>
      <c r="C120" s="9">
        <f>'Births_&amp;_Birth_Rate_white'!AU115</f>
        <v>312</v>
      </c>
      <c r="D120" s="9">
        <f>'Births_&amp;_Birth_Rate_black'!AU115</f>
        <v>2</v>
      </c>
      <c r="E120" s="9">
        <f>'Births_&amp;_Birth_Rate_hispanic'!AU115</f>
        <v>20</v>
      </c>
      <c r="F120" s="11">
        <f>IF(B120&gt;4,(B120/population_estimate_2013!B115)*1000,"--")</f>
        <v>11.289886425094647</v>
      </c>
      <c r="G120" s="12">
        <f t="shared" si="6"/>
        <v>99</v>
      </c>
      <c r="H120" s="11">
        <f>IF(C120&gt;4,(C120/population_estimate_2013!C115)*1000,"--")</f>
        <v>10.958134307389715</v>
      </c>
      <c r="I120" s="11" t="str">
        <f>IF(D120&gt;4,(D120/population_estimate_2013!D115)*1000,"--")</f>
        <v>--</v>
      </c>
      <c r="J120" s="11">
        <f>IF(E120&gt;4,(E120/population_estimate_2013!E115)*1000,"--")</f>
        <v>22.296544035674472</v>
      </c>
      <c r="K120" s="11">
        <f>IF('Births_&amp;_Birth_Rate_Total'!BE115&gt;4,('Births_&amp;_Birth_Rate_Total'!BE115/PopCumulativeTotal!L114)*1000,"--")</f>
        <v>11.262761144332233</v>
      </c>
      <c r="L120" s="11">
        <f>IF('Births_&amp;_Birth_Rate_white'!AZ115&gt;4,('Births_&amp;_Birth_Rate_white'!AZ115/PopCumulativeWhite!L114)*1000,"--")</f>
        <v>11.143948881879819</v>
      </c>
      <c r="M120" s="11">
        <f>IF('Births_&amp;_Birth_Rate_black'!AZ115&gt;4,('Births_&amp;_Birth_Rate_black'!AZ115/PopCumulativeBlack!L114)*1000,"--")</f>
        <v>5.28169014084507</v>
      </c>
      <c r="N120" s="11">
        <f>IF('Births_&amp;_Birth_Rate_hispanic'!AZ115&gt;4,('Births_&amp;_Birth_Rate_hispanic'!AZ115/PopCumlativeHisp!L114)*1000,"--")</f>
        <v>19.71153846153846</v>
      </c>
      <c r="O120" s="9">
        <f>'LBW births all race &amp; ethnicity'!AL115</f>
        <v>29</v>
      </c>
      <c r="P120" s="9">
        <f>'LBW births white'!AL115</f>
        <v>27</v>
      </c>
      <c r="Q120" s="9">
        <f>'LBW births black'!AL115</f>
        <v>0</v>
      </c>
      <c r="R120" s="9">
        <f>'LBW births hispanic'!AL115</f>
        <v>2</v>
      </c>
      <c r="S120" s="11">
        <f t="shared" si="7"/>
        <v>8.682634730538922</v>
      </c>
      <c r="T120" s="12">
        <f t="shared" si="8"/>
        <v>55</v>
      </c>
      <c r="U120" s="11">
        <f t="shared" si="9"/>
        <v>8.6538461538461533</v>
      </c>
      <c r="V120" s="11" t="str">
        <f t="shared" si="10"/>
        <v>--</v>
      </c>
      <c r="W120" s="11" t="str">
        <f t="shared" si="11"/>
        <v>--</v>
      </c>
      <c r="X120" s="11">
        <f>('LBW births all race &amp; ethnicity'!AP115/'Births_&amp;_Birth_Rate_Total'!BE115)*100</f>
        <v>7.7720207253886011</v>
      </c>
      <c r="Y120" s="11">
        <f>IF('LBW births white'!AP115&gt;4,('LBW births white'!AP115/'Births_&amp;_Birth_Rate_white'!AZ115)*100,"--")</f>
        <v>7.8000636739891753</v>
      </c>
      <c r="Z120" s="11" t="str">
        <f>IF('LBW births black'!AP115&gt;4,('LBW births black'!AP115/'Births_&amp;_Birth_Rate_black'!AZ115)*100,"--")</f>
        <v>--</v>
      </c>
      <c r="AA120" s="11">
        <f>IF('LBW births hispanic'!AP115&gt;4,('LBW births hispanic'!AP115/'Births_&amp;_Birth_Rate_hispanic'!AZ115)*100,"--")</f>
        <v>7.9268292682926829</v>
      </c>
    </row>
    <row r="121" spans="1:27" x14ac:dyDescent="0.3">
      <c r="A121" t="s">
        <v>284</v>
      </c>
      <c r="B121" s="9">
        <f>'Births_&amp;_Birth_Rate_Total'!AU116</f>
        <v>222</v>
      </c>
      <c r="C121" s="9">
        <f>'Births_&amp;_Birth_Rate_white'!AU116</f>
        <v>186</v>
      </c>
      <c r="D121" s="9">
        <f>'Births_&amp;_Birth_Rate_black'!AU116</f>
        <v>22</v>
      </c>
      <c r="E121" s="9">
        <f>'Births_&amp;_Birth_Rate_hispanic'!AU116</f>
        <v>18</v>
      </c>
      <c r="F121" s="11">
        <f>IF(B121&gt;4,(B121/population_estimate_2013!B116)*1000,"--")</f>
        <v>11.722462773260112</v>
      </c>
      <c r="G121" s="12">
        <f t="shared" si="6"/>
        <v>90</v>
      </c>
      <c r="H121" s="11">
        <f>IF(C121&gt;4,(C121/population_estimate_2013!C116)*1000,"--")</f>
        <v>11.155760810891861</v>
      </c>
      <c r="I121" s="11">
        <f>IF(D121&gt;4,(D121/population_estimate_2013!D116)*1000,"--")</f>
        <v>12.549914432401598</v>
      </c>
      <c r="J121" s="11">
        <f>IF(E121&gt;4,(E121/population_estimate_2013!E116)*1000,"--")</f>
        <v>18.907563025210084</v>
      </c>
      <c r="K121" s="11">
        <f>IF('Births_&amp;_Birth_Rate_Total'!BE116&gt;4,('Births_&amp;_Birth_Rate_Total'!BE116/PopCumulativeTotal!L115)*1000,"--")</f>
        <v>13.828646686512579</v>
      </c>
      <c r="L121" s="11">
        <f>IF('Births_&amp;_Birth_Rate_white'!AZ116&gt;4,('Births_&amp;_Birth_Rate_white'!AZ116/PopCumulativeWhite!L115)*1000,"--")</f>
        <v>12.922232883115605</v>
      </c>
      <c r="M121" s="11">
        <f>IF('Births_&amp;_Birth_Rate_black'!AZ116&gt;4,('Births_&amp;_Birth_Rate_black'!AZ116/PopCumulativeBlack!L115)*1000,"--")</f>
        <v>13.739827809883241</v>
      </c>
      <c r="N121" s="11">
        <f>IF('Births_&amp;_Birth_Rate_hispanic'!AZ116&gt;4,('Births_&amp;_Birth_Rate_hispanic'!AZ116/PopCumlativeHisp!L115)*1000,"--")</f>
        <v>21.907528443476156</v>
      </c>
      <c r="O121" s="9">
        <f>'LBW births all race &amp; ethnicity'!AL116</f>
        <v>18</v>
      </c>
      <c r="P121" s="9">
        <f>'LBW births white'!AL116</f>
        <v>14</v>
      </c>
      <c r="Q121" s="9">
        <f>'LBW births black'!AL116</f>
        <v>2</v>
      </c>
      <c r="R121" s="9">
        <f>'LBW births hispanic'!AL116</f>
        <v>2</v>
      </c>
      <c r="S121" s="11">
        <f t="shared" si="7"/>
        <v>8.1081081081081088</v>
      </c>
      <c r="T121" s="12">
        <f t="shared" si="8"/>
        <v>37</v>
      </c>
      <c r="U121" s="11">
        <f t="shared" si="9"/>
        <v>7.5268817204301079</v>
      </c>
      <c r="V121" s="11" t="str">
        <f t="shared" si="10"/>
        <v>--</v>
      </c>
      <c r="W121" s="11" t="str">
        <f t="shared" si="11"/>
        <v>--</v>
      </c>
      <c r="X121" s="11">
        <f>('LBW births all race &amp; ethnicity'!AP116/'Births_&amp;_Birth_Rate_Total'!BE116)*100</f>
        <v>8.2644628099173563</v>
      </c>
      <c r="Y121" s="11">
        <f>IF('LBW births white'!AP116&gt;4,('LBW births white'!AP116/'Births_&amp;_Birth_Rate_white'!AZ116)*100,"--")</f>
        <v>8.3293669681104223</v>
      </c>
      <c r="Z121" s="11">
        <f>IF('LBW births black'!AP116&gt;4,('LBW births black'!AP116/'Births_&amp;_Birth_Rate_black'!AZ116)*100,"--")</f>
        <v>11.587982832618025</v>
      </c>
      <c r="AA121" s="11">
        <f>IF('LBW births hispanic'!AP116&gt;4,('LBW births hispanic'!AP116/'Births_&amp;_Birth_Rate_hispanic'!AZ116)*100,"--")</f>
        <v>7.7348066298342539</v>
      </c>
    </row>
    <row r="122" spans="1:27" x14ac:dyDescent="0.3">
      <c r="A122" t="s">
        <v>285</v>
      </c>
      <c r="B122" s="9">
        <f>'Births_&amp;_Birth_Rate_Total'!AU117</f>
        <v>167</v>
      </c>
      <c r="C122" s="9">
        <f>'Births_&amp;_Birth_Rate_white'!AU117</f>
        <v>145</v>
      </c>
      <c r="D122" s="9">
        <f>'Births_&amp;_Birth_Rate_black'!AU117</f>
        <v>18</v>
      </c>
      <c r="E122" s="9">
        <f>'Births_&amp;_Birth_Rate_hispanic'!AU117</f>
        <v>2</v>
      </c>
      <c r="F122" s="11">
        <f>IF(B122&gt;4,(B122/population_estimate_2013!B117)*1000,"--")</f>
        <v>9.3841312654529094</v>
      </c>
      <c r="G122" s="12">
        <f t="shared" si="6"/>
        <v>135</v>
      </c>
      <c r="H122" s="11">
        <f>IF(C122&gt;4,(C122/population_estimate_2013!C117)*1000,"--")</f>
        <v>9.3554422865991356</v>
      </c>
      <c r="I122" s="11">
        <f>IF(D122&gt;4,(D122/population_estimate_2013!D117)*1000,"--")</f>
        <v>9.4936708860759502</v>
      </c>
      <c r="J122" s="11" t="str">
        <f>IF(E122&gt;4,(E122/population_estimate_2013!E117)*1000,"--")</f>
        <v>--</v>
      </c>
      <c r="K122" s="11">
        <f>IF('Births_&amp;_Birth_Rate_Total'!BE117&gt;4,('Births_&amp;_Birth_Rate_Total'!BE117/PopCumulativeTotal!L116)*1000,"--")</f>
        <v>10.10315673390617</v>
      </c>
      <c r="L122" s="11">
        <f>IF('Births_&amp;_Birth_Rate_white'!AZ117&gt;4,('Births_&amp;_Birth_Rate_white'!AZ117/PopCumulativeWhite!L116)*1000,"--")</f>
        <v>9.955671826175422</v>
      </c>
      <c r="M122" s="11">
        <f>IF('Births_&amp;_Birth_Rate_black'!AZ117&gt;4,('Births_&amp;_Birth_Rate_black'!AZ117/PopCumulativeBlack!L116)*1000,"--")</f>
        <v>9.7634053104659575</v>
      </c>
      <c r="N122" s="11">
        <f>IF('Births_&amp;_Birth_Rate_hispanic'!AZ117&gt;4,('Births_&amp;_Birth_Rate_hispanic'!AZ117/PopCumlativeHisp!L116)*1000,"--")</f>
        <v>5.7388809182209473</v>
      </c>
      <c r="O122" s="9">
        <f>'LBW births all race &amp; ethnicity'!AL117</f>
        <v>18</v>
      </c>
      <c r="P122" s="9">
        <f>'LBW births white'!AL117</f>
        <v>11</v>
      </c>
      <c r="Q122" s="9">
        <f>'LBW births black'!AL117</f>
        <v>7</v>
      </c>
      <c r="R122" s="9">
        <f>'LBW births hispanic'!AL117</f>
        <v>2</v>
      </c>
      <c r="S122" s="11">
        <f t="shared" si="7"/>
        <v>10.778443113772456</v>
      </c>
      <c r="T122" s="12">
        <f t="shared" si="8"/>
        <v>97</v>
      </c>
      <c r="U122" s="11">
        <f t="shared" si="9"/>
        <v>7.5862068965517242</v>
      </c>
      <c r="V122" s="11">
        <f t="shared" si="10"/>
        <v>38.888888888888893</v>
      </c>
      <c r="W122" s="11" t="str">
        <f t="shared" si="11"/>
        <v>--</v>
      </c>
      <c r="X122" s="11">
        <f>('LBW births all race &amp; ethnicity'!AP117/'Births_&amp;_Birth_Rate_Total'!BE117)*100</f>
        <v>8.8686753837407615</v>
      </c>
      <c r="Y122" s="11">
        <f>IF('LBW births white'!AP117&gt;4,('LBW births white'!AP117/'Births_&amp;_Birth_Rate_white'!AZ117)*100,"--")</f>
        <v>7.9628400796284016</v>
      </c>
      <c r="Z122" s="11">
        <f>IF('LBW births black'!AP117&gt;4,('LBW births black'!AP117/'Births_&amp;_Birth_Rate_black'!AZ117)*100,"--")</f>
        <v>17.460317460317459</v>
      </c>
      <c r="AA122" s="11" t="str">
        <f>IF('LBW births hispanic'!AP117&gt;4,('LBW births hispanic'!AP117/'Births_&amp;_Birth_Rate_hispanic'!AZ117)*100,"--")</f>
        <v>--</v>
      </c>
    </row>
    <row r="123" spans="1:27" x14ac:dyDescent="0.3">
      <c r="A123" t="s">
        <v>286</v>
      </c>
      <c r="B123" s="9">
        <f>'Births_&amp;_Birth_Rate_Total'!AU118</f>
        <v>541</v>
      </c>
      <c r="C123" s="9">
        <f>'Births_&amp;_Birth_Rate_white'!AU118</f>
        <v>385</v>
      </c>
      <c r="D123" s="9">
        <f>'Births_&amp;_Birth_Rate_black'!AU118</f>
        <v>75</v>
      </c>
      <c r="E123" s="9">
        <f>'Births_&amp;_Birth_Rate_hispanic'!AU118</f>
        <v>120</v>
      </c>
      <c r="F123" s="11">
        <f>IF(B123&gt;4,(B123/population_estimate_2013!B118)*1000,"--")</f>
        <v>13.136488356846272</v>
      </c>
      <c r="G123" s="12">
        <f t="shared" si="6"/>
        <v>45</v>
      </c>
      <c r="H123" s="11">
        <f>IF(C123&gt;4,(C123/population_estimate_2013!C118)*1000,"--")</f>
        <v>11.173995066028153</v>
      </c>
      <c r="I123" s="11">
        <f>IF(D123&gt;4,(D123/population_estimate_2013!D118)*1000,"--")</f>
        <v>14.008218154650729</v>
      </c>
      <c r="J123" s="11">
        <f>IF(E123&gt;4,(E123/population_estimate_2013!E118)*1000,"--")</f>
        <v>22.714366837024418</v>
      </c>
      <c r="K123" s="11">
        <f>IF('Births_&amp;_Birth_Rate_Total'!BE118&gt;4,('Births_&amp;_Birth_Rate_Total'!BE118/PopCumulativeTotal!L117)*1000,"--")</f>
        <v>16.022358139943229</v>
      </c>
      <c r="L123" s="11">
        <f>IF('Births_&amp;_Birth_Rate_white'!AZ118&gt;4,('Births_&amp;_Birth_Rate_white'!AZ118/PopCumulativeWhite!L117)*1000,"--")</f>
        <v>13.334645190788445</v>
      </c>
      <c r="M123" s="11">
        <f>IF('Births_&amp;_Birth_Rate_black'!AZ118&gt;4,('Births_&amp;_Birth_Rate_black'!AZ118/PopCumulativeBlack!L117)*1000,"--")</f>
        <v>15.82894165202773</v>
      </c>
      <c r="N123" s="11">
        <f>IF('Births_&amp;_Birth_Rate_hispanic'!AZ118&gt;4,('Births_&amp;_Birth_Rate_hispanic'!AZ118/PopCumlativeHisp!L117)*1000,"--")</f>
        <v>32.464705516512218</v>
      </c>
      <c r="O123" s="9">
        <f>'LBW births all race &amp; ethnicity'!AL118</f>
        <v>59</v>
      </c>
      <c r="P123" s="9">
        <f>'LBW births white'!AL118</f>
        <v>42</v>
      </c>
      <c r="Q123" s="9">
        <f>'LBW births black'!AL118</f>
        <v>11</v>
      </c>
      <c r="R123" s="9">
        <f>'LBW births hispanic'!AL118</f>
        <v>12</v>
      </c>
      <c r="S123" s="11">
        <f t="shared" si="7"/>
        <v>10.905730129390019</v>
      </c>
      <c r="T123" s="12">
        <f t="shared" si="8"/>
        <v>99</v>
      </c>
      <c r="U123" s="11">
        <f t="shared" si="9"/>
        <v>10.909090909090908</v>
      </c>
      <c r="V123" s="11">
        <f t="shared" si="10"/>
        <v>14.666666666666666</v>
      </c>
      <c r="W123" s="11">
        <f t="shared" si="11"/>
        <v>10</v>
      </c>
      <c r="X123" s="11">
        <f>('LBW births all race &amp; ethnicity'!AP118/'Births_&amp;_Birth_Rate_Total'!BE118)*100</f>
        <v>9.1324200913241995</v>
      </c>
      <c r="Y123" s="11">
        <f>IF('LBW births white'!AP118&gt;4,('LBW births white'!AP118/'Births_&amp;_Birth_Rate_white'!AZ118)*100,"--")</f>
        <v>8.7890625</v>
      </c>
      <c r="Z123" s="11">
        <f>IF('LBW births black'!AP118&gt;4,('LBW births black'!AP118/'Births_&amp;_Birth_Rate_black'!AZ118)*100,"--")</f>
        <v>15.513126491646778</v>
      </c>
      <c r="AA123" s="11">
        <f>IF('LBW births hispanic'!AP118&gt;4,('LBW births hispanic'!AP118/'Births_&amp;_Birth_Rate_hispanic'!AZ118)*100,"--")</f>
        <v>6.9604086845466151</v>
      </c>
    </row>
    <row r="124" spans="1:27" x14ac:dyDescent="0.3">
      <c r="A124" t="s">
        <v>287</v>
      </c>
      <c r="B124" s="9">
        <f>'Births_&amp;_Birth_Rate_Total'!AU119</f>
        <v>95</v>
      </c>
      <c r="C124" s="9">
        <f>'Births_&amp;_Birth_Rate_white'!AU119</f>
        <v>49</v>
      </c>
      <c r="D124" s="9">
        <f>'Births_&amp;_Birth_Rate_black'!AU119</f>
        <v>43</v>
      </c>
      <c r="E124" s="9">
        <f>'Births_&amp;_Birth_Rate_hispanic'!AU119</f>
        <v>5</v>
      </c>
      <c r="F124" s="11">
        <f>IF(B124&gt;4,(B124/population_estimate_2013!B119)*1000,"--")</f>
        <v>8.2308092185063249</v>
      </c>
      <c r="G124" s="12">
        <f t="shared" si="6"/>
        <v>149</v>
      </c>
      <c r="H124" s="11">
        <f>IF(C124&gt;4,(C124/population_estimate_2013!C119)*1000,"--")</f>
        <v>6.4388961892247041</v>
      </c>
      <c r="I124" s="11">
        <f>IF(D124&gt;4,(D124/population_estimate_2013!D119)*1000,"--")</f>
        <v>11.813186813186812</v>
      </c>
      <c r="J124" s="11">
        <f>IF(E124&gt;4,(E124/population_estimate_2013!E119)*1000,"--")</f>
        <v>12.254901960784313</v>
      </c>
      <c r="K124" s="11">
        <f>IF('Births_&amp;_Birth_Rate_Total'!BE119&gt;4,('Births_&amp;_Birth_Rate_Total'!BE119/PopCumulativeTotal!L118)*1000,"--")</f>
        <v>9.2789751579676274</v>
      </c>
      <c r="L124" s="11">
        <f>IF('Births_&amp;_Birth_Rate_white'!AZ119&gt;4,('Births_&amp;_Birth_Rate_white'!AZ119/PopCumulativeWhite!L118)*1000,"--")</f>
        <v>7.507173084229696</v>
      </c>
      <c r="M124" s="11">
        <f>IF('Births_&amp;_Birth_Rate_black'!AZ119&gt;4,('Births_&amp;_Birth_Rate_black'!AZ119/PopCumulativeBlack!L118)*1000,"--")</f>
        <v>11.714589989350374</v>
      </c>
      <c r="N124" s="11">
        <f>IF('Births_&amp;_Birth_Rate_hispanic'!AZ119&gt;4,('Births_&amp;_Birth_Rate_hispanic'!AZ119/PopCumlativeHisp!L118)*1000,"--")</f>
        <v>11.243689765947684</v>
      </c>
      <c r="O124" s="9">
        <f>'LBW births all race &amp; ethnicity'!AL119</f>
        <v>12</v>
      </c>
      <c r="P124" s="9">
        <f>'LBW births white'!AL119</f>
        <v>5</v>
      </c>
      <c r="Q124" s="9">
        <f>'LBW births black'!AL119</f>
        <v>6</v>
      </c>
      <c r="R124" s="9">
        <f>'LBW births hispanic'!AL119</f>
        <v>3</v>
      </c>
      <c r="S124" s="11">
        <f t="shared" si="7"/>
        <v>12.631578947368421</v>
      </c>
      <c r="T124" s="12">
        <f t="shared" si="8"/>
        <v>126</v>
      </c>
      <c r="U124" s="11">
        <f t="shared" si="9"/>
        <v>10.204081632653061</v>
      </c>
      <c r="V124" s="11">
        <f t="shared" si="10"/>
        <v>13.953488372093023</v>
      </c>
      <c r="W124" s="11" t="str">
        <f t="shared" si="11"/>
        <v>--</v>
      </c>
      <c r="X124" s="11">
        <f>('LBW births all race &amp; ethnicity'!AP119/'Births_&amp;_Birth_Rate_Total'!BE119)*100</f>
        <v>10.727611940298507</v>
      </c>
      <c r="Y124" s="11">
        <f>IF('LBW births white'!AP119&gt;4,('LBW births white'!AP119/'Births_&amp;_Birth_Rate_white'!AZ119)*100,"--")</f>
        <v>7.8534031413612562</v>
      </c>
      <c r="Z124" s="11">
        <f>IF('LBW births black'!AP119&gt;4,('LBW births black'!AP119/'Births_&amp;_Birth_Rate_black'!AZ119)*100,"--")</f>
        <v>15.151515151515152</v>
      </c>
      <c r="AA124" s="11">
        <f>IF('LBW births hispanic'!AP119&gt;4,('LBW births hispanic'!AP119/'Births_&amp;_Birth_Rate_hispanic'!AZ119)*100,"--")</f>
        <v>10.204081632653061</v>
      </c>
    </row>
    <row r="125" spans="1:27" x14ac:dyDescent="0.3">
      <c r="A125" t="s">
        <v>288</v>
      </c>
      <c r="B125" s="9">
        <f>'Births_&amp;_Birth_Rate_Total'!AU120</f>
        <v>204</v>
      </c>
      <c r="C125" s="9">
        <f>'Births_&amp;_Birth_Rate_white'!AU120</f>
        <v>125</v>
      </c>
      <c r="D125" s="9">
        <f>'Births_&amp;_Birth_Rate_black'!AU120</f>
        <v>61</v>
      </c>
      <c r="E125" s="9">
        <f>'Births_&amp;_Birth_Rate_hispanic'!AU120</f>
        <v>21</v>
      </c>
      <c r="F125" s="11">
        <f>IF(B125&gt;4,(B125/population_estimate_2013!B120)*1000,"--")</f>
        <v>9.5456459688362738</v>
      </c>
      <c r="G125" s="12">
        <f t="shared" si="6"/>
        <v>133</v>
      </c>
      <c r="H125" s="11">
        <f>IF(C125&gt;4,(C125/population_estimate_2013!C120)*1000,"--")</f>
        <v>8.2880254608142163</v>
      </c>
      <c r="I125" s="11">
        <f>IF(D125&gt;4,(D125/population_estimate_2013!D120)*1000,"--")</f>
        <v>10.502754820936639</v>
      </c>
      <c r="J125" s="11">
        <f>IF(E125&gt;4,(E125/population_estimate_2013!E120)*1000,"--")</f>
        <v>14.695591322603219</v>
      </c>
      <c r="K125" s="11">
        <f>IF('Births_&amp;_Birth_Rate_Total'!BE120&gt;4,('Births_&amp;_Birth_Rate_Total'!BE120/PopCumulativeTotal!L119)*1000,"--")</f>
        <v>12.343560037188015</v>
      </c>
      <c r="L125" s="11">
        <f>IF('Births_&amp;_Birth_Rate_white'!AZ120&gt;4,('Births_&amp;_Birth_Rate_white'!AZ120/PopCumulativeWhite!L119)*1000,"--")</f>
        <v>10.143912979092903</v>
      </c>
      <c r="M125" s="11">
        <f>IF('Births_&amp;_Birth_Rate_black'!AZ120&gt;4,('Births_&amp;_Birth_Rate_black'!AZ120/PopCumulativeBlack!L119)*1000,"--")</f>
        <v>14.611615531866319</v>
      </c>
      <c r="N125" s="11">
        <f>IF('Births_&amp;_Birth_Rate_hispanic'!AZ120&gt;4,('Births_&amp;_Birth_Rate_hispanic'!AZ120/PopCumlativeHisp!L119)*1000,"--")</f>
        <v>27.407227746786319</v>
      </c>
      <c r="O125" s="9">
        <f>'LBW births all race &amp; ethnicity'!AL120</f>
        <v>17</v>
      </c>
      <c r="P125" s="9">
        <f>'LBW births white'!AL120</f>
        <v>11</v>
      </c>
      <c r="Q125" s="9">
        <f>'LBW births black'!AL120</f>
        <v>5</v>
      </c>
      <c r="R125" s="9">
        <f>'LBW births hispanic'!AL120</f>
        <v>1</v>
      </c>
      <c r="S125" s="11">
        <f t="shared" si="7"/>
        <v>8.3333333333333321</v>
      </c>
      <c r="T125" s="12">
        <f t="shared" si="8"/>
        <v>43</v>
      </c>
      <c r="U125" s="11">
        <f t="shared" si="9"/>
        <v>8.7999999999999989</v>
      </c>
      <c r="V125" s="11">
        <f t="shared" si="10"/>
        <v>8.1967213114754092</v>
      </c>
      <c r="W125" s="11" t="str">
        <f t="shared" si="11"/>
        <v>--</v>
      </c>
      <c r="X125" s="11">
        <f>('LBW births all race &amp; ethnicity'!AP120/'Births_&amp;_Birth_Rate_Total'!BE120)*100</f>
        <v>9.5017381228273461</v>
      </c>
      <c r="Y125" s="11">
        <f>IF('LBW births white'!AP120&gt;4,('LBW births white'!AP120/'Births_&amp;_Birth_Rate_white'!AZ120)*100,"--")</f>
        <v>6.8347710683477096</v>
      </c>
      <c r="Z125" s="11">
        <f>IF('LBW births black'!AP120&gt;4,('LBW births black'!AP120/'Births_&amp;_Birth_Rate_black'!AZ120)*100,"--")</f>
        <v>14.783653846153847</v>
      </c>
      <c r="AA125" s="11">
        <f>IF('LBW births hispanic'!AP120&gt;4,('LBW births hispanic'!AP120/'Births_&amp;_Birth_Rate_hispanic'!AZ120)*100,"--")</f>
        <v>6.4896755162241888</v>
      </c>
    </row>
    <row r="126" spans="1:27" x14ac:dyDescent="0.3">
      <c r="A126" t="s">
        <v>289</v>
      </c>
      <c r="B126" s="9">
        <f>'Births_&amp;_Birth_Rate_Total'!AU121</f>
        <v>14</v>
      </c>
      <c r="C126" s="9">
        <f>'Births_&amp;_Birth_Rate_white'!AU121</f>
        <v>3</v>
      </c>
      <c r="D126" s="9">
        <f>'Births_&amp;_Birth_Rate_black'!AU121</f>
        <v>9</v>
      </c>
      <c r="E126" s="9">
        <f>'Births_&amp;_Birth_Rate_hispanic'!AU121</f>
        <v>1</v>
      </c>
      <c r="F126" s="11">
        <f>IF(B126&gt;4,(B126/population_estimate_2013!B121)*1000,"--")</f>
        <v>5.9146599070553441</v>
      </c>
      <c r="G126" s="12">
        <f t="shared" si="6"/>
        <v>159</v>
      </c>
      <c r="H126" s="11" t="str">
        <f>IF(C126&gt;4,(C126/population_estimate_2013!C121)*1000,"--")</f>
        <v>--</v>
      </c>
      <c r="I126" s="11">
        <f>IF(D126&gt;4,(D126/population_estimate_2013!D121)*1000,"--")</f>
        <v>8.0285459411239959</v>
      </c>
      <c r="J126" s="11" t="str">
        <f>IF(E126&gt;4,(E126/population_estimate_2013!E121)*1000,"--")</f>
        <v>--</v>
      </c>
      <c r="K126" s="11">
        <f>IF('Births_&amp;_Birth_Rate_Total'!BE121&gt;4,('Births_&amp;_Birth_Rate_Total'!BE121/PopCumulativeTotal!L120)*1000,"--")</f>
        <v>12.101343694350009</v>
      </c>
      <c r="L126" s="11">
        <f>IF('Births_&amp;_Birth_Rate_white'!AZ121&gt;4,('Births_&amp;_Birth_Rate_white'!AZ121/PopCumulativeWhite!L120)*1000,"--")</f>
        <v>7.7674567584881489</v>
      </c>
      <c r="M126" s="11">
        <f>IF('Births_&amp;_Birth_Rate_black'!AZ121&gt;4,('Births_&amp;_Birth_Rate_black'!AZ121/PopCumulativeBlack!L120)*1000,"--")</f>
        <v>15.022533800701051</v>
      </c>
      <c r="N126" s="11">
        <f>IF('Births_&amp;_Birth_Rate_hispanic'!AZ121&gt;4,('Births_&amp;_Birth_Rate_hispanic'!AZ121/PopCumlativeHisp!L120)*1000,"--")</f>
        <v>17.543859649122805</v>
      </c>
      <c r="O126" s="9">
        <f>'LBW births all race &amp; ethnicity'!AL121</f>
        <v>2</v>
      </c>
      <c r="P126" s="9">
        <f>'LBW births white'!AL121</f>
        <v>0</v>
      </c>
      <c r="Q126" s="9">
        <f>'LBW births black'!AL121</f>
        <v>2</v>
      </c>
      <c r="R126" s="9">
        <f>'LBW births hispanic'!AL121</f>
        <v>0</v>
      </c>
      <c r="S126" s="11" t="str">
        <f t="shared" si="7"/>
        <v>--</v>
      </c>
      <c r="T126" s="12" t="e">
        <f t="shared" si="8"/>
        <v>#VALUE!</v>
      </c>
      <c r="U126" s="11" t="str">
        <f t="shared" si="9"/>
        <v>--</v>
      </c>
      <c r="V126" s="11" t="str">
        <f t="shared" si="10"/>
        <v>--</v>
      </c>
      <c r="W126" s="11" t="str">
        <f t="shared" si="11"/>
        <v>--</v>
      </c>
      <c r="X126" s="11">
        <f>('LBW births all race &amp; ethnicity'!AP121/'Births_&amp;_Birth_Rate_Total'!BE121)*100</f>
        <v>14.715719063545151</v>
      </c>
      <c r="Y126" s="11" t="str">
        <f>IF('LBW births white'!AP121&gt;4,('LBW births white'!AP121/'Births_&amp;_Birth_Rate_white'!AZ121)*100,"--")</f>
        <v>--</v>
      </c>
      <c r="Z126" s="11">
        <f>IF('LBW births black'!AP121&gt;4,('LBW births black'!AP121/'Births_&amp;_Birth_Rate_black'!AZ121)*100,"--")</f>
        <v>22.222222222222221</v>
      </c>
      <c r="AA126" s="11" t="str">
        <f>IF('LBW births hispanic'!AP121&gt;4,('LBW births hispanic'!AP121/'Births_&amp;_Birth_Rate_hispanic'!AZ121)*100,"--")</f>
        <v>--</v>
      </c>
    </row>
    <row r="127" spans="1:27" x14ac:dyDescent="0.3">
      <c r="A127" t="s">
        <v>290</v>
      </c>
      <c r="B127" s="9">
        <f>'Births_&amp;_Birth_Rate_Total'!AU122</f>
        <v>159</v>
      </c>
      <c r="C127" s="9">
        <f>'Births_&amp;_Birth_Rate_white'!AU122</f>
        <v>151</v>
      </c>
      <c r="D127" s="9">
        <f>'Births_&amp;_Birth_Rate_black'!AU122</f>
        <v>0</v>
      </c>
      <c r="E127" s="9">
        <f>'Births_&amp;_Birth_Rate_hispanic'!AU122</f>
        <v>21</v>
      </c>
      <c r="F127" s="11">
        <f>IF(B127&gt;4,(B127/population_estimate_2013!B122)*1000,"--")</f>
        <v>9.793655682168156</v>
      </c>
      <c r="G127" s="12">
        <f t="shared" si="6"/>
        <v>128</v>
      </c>
      <c r="H127" s="11">
        <f>IF(C127&gt;4,(C127/population_estimate_2013!C122)*1000,"--")</f>
        <v>9.7715653918333008</v>
      </c>
      <c r="I127" s="11" t="str">
        <f>IF(D127&gt;4,(D127/population_estimate_2013!D122)*1000,"--")</f>
        <v>--</v>
      </c>
      <c r="J127" s="11">
        <f>IF(E127&gt;4,(E127/population_estimate_2013!E122)*1000,"--")</f>
        <v>15.993907083015994</v>
      </c>
      <c r="K127" s="11">
        <f>IF('Births_&amp;_Birth_Rate_Total'!BE122&gt;4,('Births_&amp;_Birth_Rate_Total'!BE122/PopCumulativeTotal!L121)*1000,"--")</f>
        <v>10.35037242857935</v>
      </c>
      <c r="L127" s="11">
        <f>IF('Births_&amp;_Birth_Rate_white'!AZ122&gt;4,('Births_&amp;_Birth_Rate_white'!AZ122/PopCumulativeWhite!L121)*1000,"--")</f>
        <v>9.9666921235536101</v>
      </c>
      <c r="M127" s="11">
        <f>IF('Births_&amp;_Birth_Rate_black'!AZ122&gt;4,('Births_&amp;_Birth_Rate_black'!AZ122/PopCumulativeBlack!L121)*1000,"--")</f>
        <v>6.1320754716981138</v>
      </c>
      <c r="N127" s="11">
        <f>IF('Births_&amp;_Birth_Rate_hispanic'!AZ122&gt;4,('Births_&amp;_Birth_Rate_hispanic'!AZ122/PopCumlativeHisp!L121)*1000,"--")</f>
        <v>23.398818080178888</v>
      </c>
      <c r="O127" s="9">
        <f>'LBW births all race &amp; ethnicity'!AL122</f>
        <v>11</v>
      </c>
      <c r="P127" s="9">
        <f>'LBW births white'!AL122</f>
        <v>11</v>
      </c>
      <c r="Q127" s="9">
        <f>'LBW births black'!AL122</f>
        <v>0</v>
      </c>
      <c r="R127" s="9">
        <f>'LBW births hispanic'!AL122</f>
        <v>1</v>
      </c>
      <c r="S127" s="11">
        <f t="shared" si="7"/>
        <v>6.9182389937106921</v>
      </c>
      <c r="T127" s="12">
        <f t="shared" si="8"/>
        <v>15</v>
      </c>
      <c r="U127" s="11">
        <f t="shared" si="9"/>
        <v>7.2847682119205297</v>
      </c>
      <c r="V127" s="11" t="str">
        <f t="shared" si="10"/>
        <v>--</v>
      </c>
      <c r="W127" s="11" t="str">
        <f t="shared" si="11"/>
        <v>--</v>
      </c>
      <c r="X127" s="11">
        <f>('LBW births all race &amp; ethnicity'!AP122/'Births_&amp;_Birth_Rate_Total'!BE122)*100</f>
        <v>8.3333333333333321</v>
      </c>
      <c r="Y127" s="11">
        <f>IF('LBW births white'!AP122&gt;4,('LBW births white'!AP122/'Births_&amp;_Birth_Rate_white'!AZ122)*100,"--")</f>
        <v>8.6928525434642641</v>
      </c>
      <c r="Z127" s="11" t="str">
        <f>IF('LBW births black'!AP122&gt;4,('LBW births black'!AP122/'Births_&amp;_Birth_Rate_black'!AZ122)*100,"--")</f>
        <v>--</v>
      </c>
      <c r="AA127" s="11">
        <f>IF('LBW births hispanic'!AP122&gt;4,('LBW births hispanic'!AP122/'Births_&amp;_Birth_Rate_hispanic'!AZ122)*100,"--")</f>
        <v>8.8737201365187719</v>
      </c>
    </row>
    <row r="128" spans="1:27" x14ac:dyDescent="0.3">
      <c r="A128" t="s">
        <v>291</v>
      </c>
      <c r="B128" s="9">
        <f>'Births_&amp;_Birth_Rate_Total'!AU123</f>
        <v>75</v>
      </c>
      <c r="C128" s="9">
        <f>'Births_&amp;_Birth_Rate_white'!AU123</f>
        <v>23</v>
      </c>
      <c r="D128" s="9">
        <f>'Births_&amp;_Birth_Rate_black'!AU123</f>
        <v>52</v>
      </c>
      <c r="E128" s="9">
        <f>'Births_&amp;_Birth_Rate_hispanic'!AU123</f>
        <v>0</v>
      </c>
      <c r="F128" s="11">
        <f>IF(B128&gt;4,(B128/population_estimate_2013!B123)*1000,"--")</f>
        <v>10.421008753647353</v>
      </c>
      <c r="G128" s="12">
        <f t="shared" si="6"/>
        <v>117</v>
      </c>
      <c r="H128" s="11">
        <f>IF(C128&gt;4,(C128/population_estimate_2013!C123)*1000,"--")</f>
        <v>8.4310850439882685</v>
      </c>
      <c r="I128" s="11">
        <f>IF(D128&gt;4,(D128/population_estimate_2013!D123)*1000,"--")</f>
        <v>11.904761904761903</v>
      </c>
      <c r="J128" s="11" t="str">
        <f>IF(E128&gt;4,(E128/population_estimate_2013!E123)*1000,"--")</f>
        <v>--</v>
      </c>
      <c r="K128" s="11">
        <f>IF('Births_&amp;_Birth_Rate_Total'!BE123&gt;4,('Births_&amp;_Birth_Rate_Total'!BE123/PopCumulativeTotal!L122)*1000,"--")</f>
        <v>12.968318740673242</v>
      </c>
      <c r="L128" s="11">
        <f>IF('Births_&amp;_Birth_Rate_white'!AZ123&gt;4,('Births_&amp;_Birth_Rate_white'!AZ123/PopCumulativeWhite!L122)*1000,"--")</f>
        <v>8.2632954304682542</v>
      </c>
      <c r="M128" s="11">
        <f>IF('Births_&amp;_Birth_Rate_black'!AZ123&gt;4,('Births_&amp;_Birth_Rate_black'!AZ123/PopCumulativeBlack!L122)*1000,"--")</f>
        <v>15.334722192392775</v>
      </c>
      <c r="N128" s="11">
        <f>IF('Births_&amp;_Birth_Rate_hispanic'!AZ123&gt;4,('Births_&amp;_Birth_Rate_hispanic'!AZ123/PopCumlativeHisp!L122)*1000,"--")</f>
        <v>6.700167504187605</v>
      </c>
      <c r="O128" s="9">
        <f>'LBW births all race &amp; ethnicity'!AL123</f>
        <v>15</v>
      </c>
      <c r="P128" s="9">
        <f>'LBW births white'!AL123</f>
        <v>1</v>
      </c>
      <c r="Q128" s="9">
        <f>'LBW births black'!AL123</f>
        <v>14</v>
      </c>
      <c r="R128" s="9">
        <f>'LBW births hispanic'!AL123</f>
        <v>0</v>
      </c>
      <c r="S128" s="11">
        <f t="shared" si="7"/>
        <v>20</v>
      </c>
      <c r="T128" s="12">
        <f t="shared" si="8"/>
        <v>151</v>
      </c>
      <c r="U128" s="11" t="str">
        <f t="shared" si="9"/>
        <v>--</v>
      </c>
      <c r="V128" s="11">
        <f t="shared" si="10"/>
        <v>26.923076923076923</v>
      </c>
      <c r="W128" s="11" t="str">
        <f t="shared" si="11"/>
        <v>--</v>
      </c>
      <c r="X128" s="11">
        <f>('LBW births all race &amp; ethnicity'!AP123/'Births_&amp;_Birth_Rate_Total'!BE123)*100</f>
        <v>15.274949083503056</v>
      </c>
      <c r="Y128" s="11">
        <f>IF('LBW births white'!AP123&gt;4,('LBW births white'!AP123/'Births_&amp;_Birth_Rate_white'!AZ123)*100,"--")</f>
        <v>8.9743589743589745</v>
      </c>
      <c r="Z128" s="11">
        <f>IF('LBW births black'!AP123&gt;4,('LBW births black'!AP123/'Births_&amp;_Birth_Rate_black'!AZ123)*100,"--")</f>
        <v>18.067226890756302</v>
      </c>
      <c r="AA128" s="11" t="str">
        <f>IF('LBW births hispanic'!AP123&gt;4,('LBW births hispanic'!AP123/'Births_&amp;_Birth_Rate_hispanic'!AZ123)*100,"--")</f>
        <v>--</v>
      </c>
    </row>
    <row r="129" spans="1:27" x14ac:dyDescent="0.3">
      <c r="A129" t="s">
        <v>292</v>
      </c>
      <c r="B129" s="9">
        <f>'Births_&amp;_Birth_Rate_Total'!AU124</f>
        <v>2935</v>
      </c>
      <c r="C129" s="9">
        <f>'Births_&amp;_Birth_Rate_white'!AU124</f>
        <v>962</v>
      </c>
      <c r="D129" s="9">
        <f>'Births_&amp;_Birth_Rate_black'!AU124</f>
        <v>1699</v>
      </c>
      <c r="E129" s="9">
        <f>'Births_&amp;_Birth_Rate_hispanic'!AU124</f>
        <v>149</v>
      </c>
      <c r="F129" s="11">
        <f>IF(B129&gt;4,(B129/population_estimate_2013!B124)*1000,"--")</f>
        <v>14.529487185833874</v>
      </c>
      <c r="G129" s="12">
        <f t="shared" si="6"/>
        <v>16</v>
      </c>
      <c r="H129" s="11">
        <f>IF(C129&gt;4,(C129/population_estimate_2013!C124)*1000,"--")</f>
        <v>11.964132476028206</v>
      </c>
      <c r="I129" s="11">
        <f>IF(D129&gt;4,(D129/population_estimate_2013!D124)*1000,"--")</f>
        <v>15.228244404807786</v>
      </c>
      <c r="J129" s="11">
        <f>IF(E129&gt;4,(E129/population_estimate_2013!E124)*1000,"--")</f>
        <v>16.261049874495253</v>
      </c>
      <c r="K129" s="11">
        <f>IF('Births_&amp;_Birth_Rate_Total'!BE124&gt;4,('Births_&amp;_Birth_Rate_Total'!BE124/PopCumulativeTotal!L123)*1000,"--")</f>
        <v>15.803007331002512</v>
      </c>
      <c r="L129" s="11">
        <f>IF('Births_&amp;_Birth_Rate_white'!AZ124&gt;4,('Births_&amp;_Birth_Rate_white'!AZ124/PopCumulativeWhite!L123)*1000,"--")</f>
        <v>12.837490514772476</v>
      </c>
      <c r="M129" s="11">
        <f>IF('Births_&amp;_Birth_Rate_black'!AZ124&gt;4,('Births_&amp;_Birth_Rate_black'!AZ124/PopCumulativeBlack!L123)*1000,"--")</f>
        <v>16.956952737199906</v>
      </c>
      <c r="N129" s="11">
        <f>IF('Births_&amp;_Birth_Rate_hispanic'!AZ124&gt;4,('Births_&amp;_Birth_Rate_hispanic'!AZ124/PopCumlativeHisp!L123)*1000,"--")</f>
        <v>18.54080204317183</v>
      </c>
      <c r="O129" s="9">
        <f>'LBW births all race &amp; ethnicity'!AL124</f>
        <v>357</v>
      </c>
      <c r="P129" s="9">
        <f>'LBW births white'!AL124</f>
        <v>72</v>
      </c>
      <c r="Q129" s="9">
        <f>'LBW births black'!AL124</f>
        <v>261</v>
      </c>
      <c r="R129" s="9">
        <f>'LBW births hispanic'!AL124</f>
        <v>16</v>
      </c>
      <c r="S129" s="11">
        <f t="shared" si="7"/>
        <v>12.163543441226576</v>
      </c>
      <c r="T129" s="12">
        <f t="shared" si="8"/>
        <v>123</v>
      </c>
      <c r="U129" s="11">
        <f t="shared" si="9"/>
        <v>7.4844074844074848</v>
      </c>
      <c r="V129" s="11">
        <f t="shared" si="10"/>
        <v>15.361977633902296</v>
      </c>
      <c r="W129" s="11">
        <f t="shared" si="11"/>
        <v>10.738255033557047</v>
      </c>
      <c r="X129" s="11">
        <f>('LBW births all race &amp; ethnicity'!AP124/'Births_&amp;_Birth_Rate_Total'!BE124)*100</f>
        <v>11.152369164365737</v>
      </c>
      <c r="Y129" s="11">
        <f>IF('LBW births white'!AP124&gt;4,('LBW births white'!AP124/'Births_&amp;_Birth_Rate_white'!AZ124)*100,"--")</f>
        <v>7.0836114024215844</v>
      </c>
      <c r="Z129" s="11">
        <f>IF('LBW births black'!AP124&gt;4,('LBW births black'!AP124/'Births_&amp;_Birth_Rate_black'!AZ124)*100,"--")</f>
        <v>14.04765781903056</v>
      </c>
      <c r="AA129" s="11">
        <f>IF('LBW births hispanic'!AP124&gt;4,('LBW births hispanic'!AP124/'Births_&amp;_Birth_Rate_hispanic'!AZ124)*100,"--")</f>
        <v>8.3443708609271532</v>
      </c>
    </row>
    <row r="130" spans="1:27" x14ac:dyDescent="0.3">
      <c r="A130" t="s">
        <v>293</v>
      </c>
      <c r="B130" s="9">
        <f>'Births_&amp;_Birth_Rate_Total'!AU125</f>
        <v>983</v>
      </c>
      <c r="C130" s="9">
        <f>'Births_&amp;_Birth_Rate_white'!AU125</f>
        <v>305</v>
      </c>
      <c r="D130" s="9">
        <f>'Births_&amp;_Birth_Rate_black'!AU125</f>
        <v>515</v>
      </c>
      <c r="E130" s="9">
        <f>'Births_&amp;_Birth_Rate_hispanic'!AU125</f>
        <v>185</v>
      </c>
      <c r="F130" s="11">
        <f>IF(B130&gt;4,(B130/population_estimate_2013!B125)*1000,"--")</f>
        <v>11.309379997468907</v>
      </c>
      <c r="G130" s="12">
        <f t="shared" si="6"/>
        <v>98</v>
      </c>
      <c r="H130" s="11">
        <f>IF(C130&gt;4,(C130/population_estimate_2013!C125)*1000,"--")</f>
        <v>7.6393237319974956</v>
      </c>
      <c r="I130" s="11">
        <f>IF(D130&gt;4,(D130/population_estimate_2013!D125)*1000,"--")</f>
        <v>11.970619682952908</v>
      </c>
      <c r="J130" s="11">
        <f>IF(E130&gt;4,(E130/population_estimate_2013!E125)*1000,"--")</f>
        <v>21.140441092446579</v>
      </c>
      <c r="K130" s="11">
        <f>IF('Births_&amp;_Birth_Rate_Total'!BE125&gt;4,('Births_&amp;_Birth_Rate_Total'!BE125/PopCumulativeTotal!L124)*1000,"--")</f>
        <v>12.98067422364759</v>
      </c>
      <c r="L130" s="11">
        <f>IF('Births_&amp;_Birth_Rate_white'!AZ125&gt;4,('Births_&amp;_Birth_Rate_white'!AZ125/PopCumulativeWhite!L124)*1000,"--")</f>
        <v>9.2112515531141685</v>
      </c>
      <c r="M130" s="11">
        <f>IF('Births_&amp;_Birth_Rate_black'!AZ125&gt;4,('Births_&amp;_Birth_Rate_black'!AZ125/PopCumulativeBlack!L124)*1000,"--")</f>
        <v>13.870615198523016</v>
      </c>
      <c r="N130" s="11">
        <f>IF('Births_&amp;_Birth_Rate_hispanic'!AZ125&gt;4,('Births_&amp;_Birth_Rate_hispanic'!AZ125/PopCumlativeHisp!L124)*1000,"--")</f>
        <v>28.151836983586566</v>
      </c>
      <c r="O130" s="9">
        <f>'LBW births all race &amp; ethnicity'!AL125</f>
        <v>90</v>
      </c>
      <c r="P130" s="9">
        <f>'LBW births white'!AL125</f>
        <v>21</v>
      </c>
      <c r="Q130" s="9">
        <f>'LBW births black'!AL125</f>
        <v>64</v>
      </c>
      <c r="R130" s="9">
        <f>'LBW births hispanic'!AL125</f>
        <v>7</v>
      </c>
      <c r="S130" s="11">
        <f t="shared" si="7"/>
        <v>9.155645981688707</v>
      </c>
      <c r="T130" s="12">
        <f t="shared" si="8"/>
        <v>69</v>
      </c>
      <c r="U130" s="11">
        <f t="shared" si="9"/>
        <v>6.8852459016393448</v>
      </c>
      <c r="V130" s="11">
        <f t="shared" si="10"/>
        <v>12.427184466019417</v>
      </c>
      <c r="W130" s="11">
        <f t="shared" si="11"/>
        <v>3.7837837837837842</v>
      </c>
      <c r="X130" s="11">
        <f>('LBW births all race &amp; ethnicity'!AP125/'Births_&amp;_Birth_Rate_Total'!BE125)*100</f>
        <v>9.5928099779897291</v>
      </c>
      <c r="Y130" s="11">
        <f>IF('LBW births white'!AP125&gt;4,('LBW births white'!AP125/'Births_&amp;_Birth_Rate_white'!AZ125)*100,"--")</f>
        <v>7.0993914807302234</v>
      </c>
      <c r="Z130" s="11">
        <f>IF('LBW births black'!AP125&gt;4,('LBW births black'!AP125/'Births_&amp;_Birth_Rate_black'!AZ125)*100,"--")</f>
        <v>12.468923312296806</v>
      </c>
      <c r="AA130" s="11">
        <f>IF('LBW births hispanic'!AP125&gt;4,('LBW births hispanic'!AP125/'Births_&amp;_Birth_Rate_hispanic'!AZ125)*100,"--")</f>
        <v>5.5054151624548737</v>
      </c>
    </row>
    <row r="131" spans="1:27" x14ac:dyDescent="0.3">
      <c r="A131" t="s">
        <v>294</v>
      </c>
      <c r="B131" s="9">
        <f>'Births_&amp;_Birth_Rate_Total'!AU126</f>
        <v>46</v>
      </c>
      <c r="C131" s="9">
        <f>'Births_&amp;_Birth_Rate_white'!AU126</f>
        <v>33</v>
      </c>
      <c r="D131" s="9">
        <f>'Births_&amp;_Birth_Rate_black'!AU126</f>
        <v>10</v>
      </c>
      <c r="E131" s="9">
        <f>'Births_&amp;_Birth_Rate_hispanic'!AU126</f>
        <v>3</v>
      </c>
      <c r="F131" s="11">
        <f>IF(B131&gt;4,(B131/population_estimate_2013!B126)*1000,"--")</f>
        <v>9.0391039496954217</v>
      </c>
      <c r="G131" s="12">
        <f t="shared" si="6"/>
        <v>139</v>
      </c>
      <c r="H131" s="11">
        <f>IF(C131&gt;4,(C131/population_estimate_2013!C126)*1000,"--")</f>
        <v>8.529335745670716</v>
      </c>
      <c r="I131" s="11">
        <f>IF(D131&gt;4,(D131/population_estimate_2013!D126)*1000,"--")</f>
        <v>8.9605734767025087</v>
      </c>
      <c r="J131" s="11" t="str">
        <f>IF(E131&gt;4,(E131/population_estimate_2013!E126)*1000,"--")</f>
        <v>--</v>
      </c>
      <c r="K131" s="11">
        <f>IF('Births_&amp;_Birth_Rate_Total'!BE126&gt;4,('Births_&amp;_Birth_Rate_Total'!BE126/PopCumulativeTotal!L125)*1000,"--")</f>
        <v>11.5306587173436</v>
      </c>
      <c r="L131" s="11">
        <f>IF('Births_&amp;_Birth_Rate_white'!AZ126&gt;4,('Births_&amp;_Birth_Rate_white'!AZ126/PopCumulativeWhite!L125)*1000,"--")</f>
        <v>10.346640108446067</v>
      </c>
      <c r="M131" s="11">
        <f>IF('Births_&amp;_Birth_Rate_black'!AZ126&gt;4,('Births_&amp;_Birth_Rate_black'!AZ126/PopCumulativeBlack!L125)*1000,"--")</f>
        <v>13.722730471498945</v>
      </c>
      <c r="N131" s="11">
        <f>IF('Births_&amp;_Birth_Rate_hispanic'!AZ126&gt;4,('Births_&amp;_Birth_Rate_hispanic'!AZ126/PopCumlativeHisp!L125)*1000,"--")</f>
        <v>43.709391612522154</v>
      </c>
      <c r="O131" s="9">
        <f>'LBW births all race &amp; ethnicity'!AL126</f>
        <v>1</v>
      </c>
      <c r="P131" s="9">
        <f>'LBW births white'!AL126</f>
        <v>1</v>
      </c>
      <c r="Q131" s="9">
        <f>'LBW births black'!AL126</f>
        <v>0</v>
      </c>
      <c r="R131" s="9">
        <f>'LBW births hispanic'!AL126</f>
        <v>0</v>
      </c>
      <c r="S131" s="11" t="str">
        <f t="shared" si="7"/>
        <v>--</v>
      </c>
      <c r="T131" s="12" t="e">
        <f t="shared" si="8"/>
        <v>#VALUE!</v>
      </c>
      <c r="U131" s="11" t="str">
        <f t="shared" si="9"/>
        <v>--</v>
      </c>
      <c r="V131" s="11" t="str">
        <f t="shared" si="10"/>
        <v>--</v>
      </c>
      <c r="W131" s="11" t="str">
        <f t="shared" si="11"/>
        <v>--</v>
      </c>
      <c r="X131" s="11">
        <f>('LBW births all race &amp; ethnicity'!AP126/'Births_&amp;_Birth_Rate_Total'!BE126)*100</f>
        <v>8.2585278276481162</v>
      </c>
      <c r="Y131" s="11">
        <f>IF('LBW births white'!AP126&gt;4,('LBW births white'!AP126/'Births_&amp;_Birth_Rate_white'!AZ126)*100,"--")</f>
        <v>5.3475935828877006</v>
      </c>
      <c r="Z131" s="11">
        <f>IF('LBW births black'!AP126&gt;4,('LBW births black'!AP126/'Births_&amp;_Birth_Rate_black'!AZ126)*100,"--")</f>
        <v>15.384615384615385</v>
      </c>
      <c r="AA131" s="11">
        <f>IF('LBW births hispanic'!AP126&gt;4,('LBW births hispanic'!AP126/'Births_&amp;_Birth_Rate_hispanic'!AZ126)*100,"--")</f>
        <v>8.1081081081081088</v>
      </c>
    </row>
    <row r="132" spans="1:27" x14ac:dyDescent="0.3">
      <c r="A132" t="s">
        <v>295</v>
      </c>
      <c r="B132" s="9">
        <f>'Births_&amp;_Birth_Rate_Total'!AU127</f>
        <v>168</v>
      </c>
      <c r="C132" s="9">
        <f>'Births_&amp;_Birth_Rate_white'!AU127</f>
        <v>96</v>
      </c>
      <c r="D132" s="9">
        <f>'Births_&amp;_Birth_Rate_black'!AU127</f>
        <v>66</v>
      </c>
      <c r="E132" s="9">
        <f>'Births_&amp;_Birth_Rate_hispanic'!AU127</f>
        <v>9</v>
      </c>
      <c r="F132" s="11">
        <f>IF(B132&gt;4,(B132/population_estimate_2013!B127)*1000,"--")</f>
        <v>11.797752808988765</v>
      </c>
      <c r="G132" s="12">
        <f t="shared" si="6"/>
        <v>86</v>
      </c>
      <c r="H132" s="11">
        <f>IF(C132&gt;4,(C132/population_estimate_2013!C127)*1000,"--")</f>
        <v>12.105926860025221</v>
      </c>
      <c r="I132" s="11">
        <f>IF(D132&gt;4,(D132/population_estimate_2013!D127)*1000,"--")</f>
        <v>10.976218193913189</v>
      </c>
      <c r="J132" s="11">
        <f>IF(E132&gt;4,(E132/population_estimate_2013!E127)*1000,"--")</f>
        <v>39.130434782608695</v>
      </c>
      <c r="K132" s="11">
        <f>IF('Births_&amp;_Birth_Rate_Total'!BE127&gt;4,('Births_&amp;_Birth_Rate_Total'!BE127/PopCumulativeTotal!L126)*1000,"--")</f>
        <v>13.922003891583765</v>
      </c>
      <c r="L132" s="11">
        <f>IF('Births_&amp;_Birth_Rate_white'!AZ127&gt;4,('Births_&amp;_Birth_Rate_white'!AZ127/PopCumulativeWhite!L126)*1000,"--")</f>
        <v>12.218256246411901</v>
      </c>
      <c r="M132" s="11">
        <f>IF('Births_&amp;_Birth_Rate_black'!AZ127&gt;4,('Births_&amp;_Birth_Rate_black'!AZ127/PopCumulativeBlack!L126)*1000,"--")</f>
        <v>15.535361517186884</v>
      </c>
      <c r="N132" s="11">
        <f>IF('Births_&amp;_Birth_Rate_hispanic'!AZ127&gt;4,('Births_&amp;_Birth_Rate_hispanic'!AZ127/PopCumlativeHisp!L126)*1000,"--")</f>
        <v>21.647307286166843</v>
      </c>
      <c r="O132" s="9">
        <f>'LBW births all race &amp; ethnicity'!AL127</f>
        <v>18</v>
      </c>
      <c r="P132" s="9">
        <f>'LBW births white'!AL127</f>
        <v>8</v>
      </c>
      <c r="Q132" s="9">
        <f>'LBW births black'!AL127</f>
        <v>10</v>
      </c>
      <c r="R132" s="9">
        <f>'LBW births hispanic'!AL127</f>
        <v>0</v>
      </c>
      <c r="S132" s="11">
        <f t="shared" si="7"/>
        <v>10.714285714285714</v>
      </c>
      <c r="T132" s="12">
        <f t="shared" si="8"/>
        <v>95</v>
      </c>
      <c r="U132" s="11">
        <f t="shared" si="9"/>
        <v>8.3333333333333321</v>
      </c>
      <c r="V132" s="11">
        <f t="shared" si="10"/>
        <v>15.151515151515152</v>
      </c>
      <c r="W132" s="11" t="str">
        <f t="shared" si="11"/>
        <v>--</v>
      </c>
      <c r="X132" s="11">
        <f>('LBW births all race &amp; ethnicity'!AP127/'Births_&amp;_Birth_Rate_Total'!BE127)*100</f>
        <v>10.433070866141732</v>
      </c>
      <c r="Y132" s="11">
        <f>IF('LBW births white'!AP127&gt;4,('LBW births white'!AP127/'Births_&amp;_Birth_Rate_white'!AZ127)*100,"--")</f>
        <v>6.7415730337078648</v>
      </c>
      <c r="Z132" s="11">
        <f>IF('LBW births black'!AP127&gt;4,('LBW births black'!AP127/'Births_&amp;_Birth_Rate_black'!AZ127)*100,"--")</f>
        <v>14.649033570701933</v>
      </c>
      <c r="AA132" s="11" t="str">
        <f>IF('LBW births hispanic'!AP127&gt;4,('LBW births hispanic'!AP127/'Births_&amp;_Birth_Rate_hispanic'!AZ127)*100,"--")</f>
        <v>--</v>
      </c>
    </row>
    <row r="133" spans="1:27" x14ac:dyDescent="0.3">
      <c r="A133" t="s">
        <v>296</v>
      </c>
      <c r="B133" s="9">
        <f>'Births_&amp;_Birth_Rate_Total'!AU128</f>
        <v>108</v>
      </c>
      <c r="C133" s="9">
        <f>'Births_&amp;_Birth_Rate_white'!AU128</f>
        <v>57</v>
      </c>
      <c r="D133" s="9">
        <f>'Births_&amp;_Birth_Rate_black'!AU128</f>
        <v>49</v>
      </c>
      <c r="E133" s="9">
        <f>'Births_&amp;_Birth_Rate_hispanic'!AU128</f>
        <v>4</v>
      </c>
      <c r="F133" s="11">
        <f>IF(B133&gt;4,(B133/population_estimate_2013!B128)*1000,"--")</f>
        <v>12.073784237003913</v>
      </c>
      <c r="G133" s="12">
        <f t="shared" si="6"/>
        <v>78</v>
      </c>
      <c r="H133" s="11">
        <f>IF(C133&gt;4,(C133/population_estimate_2013!C128)*1000,"--")</f>
        <v>9.8581805603597363</v>
      </c>
      <c r="I133" s="11">
        <f>IF(D133&gt;4,(D133/population_estimate_2013!D128)*1000,"--")</f>
        <v>16.46505376344086</v>
      </c>
      <c r="J133" s="11" t="str">
        <f>IF(E133&gt;4,(E133/population_estimate_2013!E128)*1000,"--")</f>
        <v>--</v>
      </c>
      <c r="K133" s="11">
        <f>IF('Births_&amp;_Birth_Rate_Total'!BE128&gt;4,('Births_&amp;_Birth_Rate_Total'!BE128/PopCumulativeTotal!L127)*1000,"--")</f>
        <v>12.429608982856884</v>
      </c>
      <c r="L133" s="11">
        <f>IF('Births_&amp;_Birth_Rate_white'!AZ128&gt;4,('Births_&amp;_Birth_Rate_white'!AZ128/PopCumulativeWhite!L127)*1000,"--")</f>
        <v>9.7012707790732229</v>
      </c>
      <c r="M133" s="11">
        <f>IF('Births_&amp;_Birth_Rate_black'!AZ128&gt;4,('Births_&amp;_Birth_Rate_black'!AZ128/PopCumulativeBlack!L127)*1000,"--")</f>
        <v>17.149994936025116</v>
      </c>
      <c r="N133" s="11">
        <f>IF('Births_&amp;_Birth_Rate_hispanic'!AZ128&gt;4,('Births_&amp;_Birth_Rate_hispanic'!AZ128/PopCumlativeHisp!L127)*1000,"--")</f>
        <v>20.772746157041961</v>
      </c>
      <c r="O133" s="9">
        <f>'LBW births all race &amp; ethnicity'!AL128</f>
        <v>17</v>
      </c>
      <c r="P133" s="9">
        <f>'LBW births white'!AL128</f>
        <v>7</v>
      </c>
      <c r="Q133" s="9">
        <f>'LBW births black'!AL128</f>
        <v>10</v>
      </c>
      <c r="R133" s="9">
        <f>'LBW births hispanic'!AL128</f>
        <v>0</v>
      </c>
      <c r="S133" s="11">
        <f t="shared" si="7"/>
        <v>15.74074074074074</v>
      </c>
      <c r="T133" s="12">
        <f t="shared" si="8"/>
        <v>146</v>
      </c>
      <c r="U133" s="11">
        <f t="shared" si="9"/>
        <v>12.280701754385964</v>
      </c>
      <c r="V133" s="11">
        <f t="shared" si="10"/>
        <v>20.408163265306122</v>
      </c>
      <c r="W133" s="11" t="str">
        <f t="shared" si="11"/>
        <v>--</v>
      </c>
      <c r="X133" s="11">
        <f>('LBW births all race &amp; ethnicity'!AP128/'Births_&amp;_Birth_Rate_Total'!BE128)*100</f>
        <v>10.847766636280767</v>
      </c>
      <c r="Y133" s="11">
        <f>IF('LBW births white'!AP128&gt;4,('LBW births white'!AP128/'Births_&amp;_Birth_Rate_white'!AZ128)*100,"--")</f>
        <v>8.2882882882882889</v>
      </c>
      <c r="Z133" s="11">
        <f>IF('LBW births black'!AP128&gt;4,('LBW births black'!AP128/'Births_&amp;_Birth_Rate_black'!AZ128)*100,"--")</f>
        <v>14.173228346456693</v>
      </c>
      <c r="AA133" s="11" t="str">
        <f>IF('LBW births hispanic'!AP128&gt;4,('LBW births hispanic'!AP128/'Births_&amp;_Birth_Rate_hispanic'!AZ128)*100,"--")</f>
        <v>--</v>
      </c>
    </row>
    <row r="134" spans="1:27" x14ac:dyDescent="0.3">
      <c r="A134" t="s">
        <v>297</v>
      </c>
      <c r="B134" s="9">
        <f>'Births_&amp;_Birth_Rate_Total'!AU129</f>
        <v>820</v>
      </c>
      <c r="C134" s="9">
        <f>'Births_&amp;_Birth_Rate_white'!AU129</f>
        <v>425</v>
      </c>
      <c r="D134" s="9">
        <f>'Births_&amp;_Birth_Rate_black'!AU129</f>
        <v>344</v>
      </c>
      <c r="E134" s="9">
        <f>'Births_&amp;_Birth_Rate_hispanic'!AU129</f>
        <v>38</v>
      </c>
      <c r="F134" s="11">
        <f>IF(B134&gt;4,(B134/population_estimate_2013!B129)*1000,"--")</f>
        <v>12.846825110843033</v>
      </c>
      <c r="G134" s="12">
        <f t="shared" si="6"/>
        <v>53</v>
      </c>
      <c r="H134" s="11">
        <f>IF(C134&gt;4,(C134/population_estimate_2013!C129)*1000,"--")</f>
        <v>10.480887792848335</v>
      </c>
      <c r="I134" s="11">
        <f>IF(D134&gt;4,(D134/population_estimate_2013!D129)*1000,"--")</f>
        <v>16.171493042497179</v>
      </c>
      <c r="J134" s="11">
        <f>IF(E134&gt;4,(E134/population_estimate_2013!E129)*1000,"--")</f>
        <v>14.110657259561828</v>
      </c>
      <c r="K134" s="11">
        <f>IF('Births_&amp;_Birth_Rate_Total'!BE129&gt;4,('Births_&amp;_Birth_Rate_Total'!BE129/PopCumulativeTotal!L128)*1000,"--")</f>
        <v>14.801224014172794</v>
      </c>
      <c r="L134" s="11">
        <f>IF('Births_&amp;_Birth_Rate_white'!AZ129&gt;4,('Births_&amp;_Birth_Rate_white'!AZ129/PopCumulativeWhite!L128)*1000,"--")</f>
        <v>12.437933117562411</v>
      </c>
      <c r="M134" s="11">
        <f>IF('Births_&amp;_Birth_Rate_black'!AZ129&gt;4,('Births_&amp;_Birth_Rate_black'!AZ129/PopCumulativeBlack!L128)*1000,"--")</f>
        <v>18.170651542850013</v>
      </c>
      <c r="N134" s="11">
        <f>IF('Births_&amp;_Birth_Rate_hispanic'!AZ129&gt;4,('Births_&amp;_Birth_Rate_hispanic'!AZ129/PopCumlativeHisp!L128)*1000,"--")</f>
        <v>20.351409429907726</v>
      </c>
      <c r="O134" s="9">
        <f>'LBW births all race &amp; ethnicity'!AL129</f>
        <v>121</v>
      </c>
      <c r="P134" s="9">
        <f>'LBW births white'!AL129</f>
        <v>41</v>
      </c>
      <c r="Q134" s="9">
        <f>'LBW births black'!AL129</f>
        <v>75</v>
      </c>
      <c r="R134" s="9">
        <f>'LBW births hispanic'!AL129</f>
        <v>2</v>
      </c>
      <c r="S134" s="11">
        <f t="shared" si="7"/>
        <v>14.75609756097561</v>
      </c>
      <c r="T134" s="12">
        <f t="shared" si="8"/>
        <v>141</v>
      </c>
      <c r="U134" s="11">
        <f t="shared" si="9"/>
        <v>9.6470588235294112</v>
      </c>
      <c r="V134" s="11">
        <f t="shared" si="10"/>
        <v>21.802325581395348</v>
      </c>
      <c r="W134" s="11" t="str">
        <f t="shared" si="11"/>
        <v>--</v>
      </c>
      <c r="X134" s="11">
        <f>('LBW births all race &amp; ethnicity'!AP129/'Births_&amp;_Birth_Rate_Total'!BE129)*100</f>
        <v>13.622786430552591</v>
      </c>
      <c r="Y134" s="11">
        <f>IF('LBW births white'!AP129&gt;4,('LBW births white'!AP129/'Births_&amp;_Birth_Rate_white'!AZ129)*100,"--")</f>
        <v>9.9506416584402757</v>
      </c>
      <c r="Z134" s="11">
        <f>IF('LBW births black'!AP129&gt;4,('LBW births black'!AP129/'Births_&amp;_Birth_Rate_black'!AZ129)*100,"--")</f>
        <v>19.514127277528388</v>
      </c>
      <c r="AA134" s="11">
        <f>IF('LBW births hispanic'!AP129&gt;4,('LBW births hispanic'!AP129/'Births_&amp;_Birth_Rate_hispanic'!AZ129)*100,"--")</f>
        <v>6.8322981366459627</v>
      </c>
    </row>
    <row r="135" spans="1:27" x14ac:dyDescent="0.3">
      <c r="A135" t="s">
        <v>298</v>
      </c>
      <c r="B135" s="9">
        <f>'Births_&amp;_Birth_Rate_Total'!AU130</f>
        <v>314</v>
      </c>
      <c r="C135" s="9">
        <f>'Births_&amp;_Birth_Rate_white'!AU130</f>
        <v>263</v>
      </c>
      <c r="D135" s="9">
        <f>'Births_&amp;_Birth_Rate_black'!AU130</f>
        <v>37</v>
      </c>
      <c r="E135" s="9">
        <f>'Births_&amp;_Birth_Rate_hispanic'!AU130</f>
        <v>11</v>
      </c>
      <c r="F135" s="11">
        <f>IF(B135&gt;4,(B135/population_estimate_2013!B130)*1000,"--")</f>
        <v>12.225986060818441</v>
      </c>
      <c r="G135" s="12">
        <f t="shared" si="6"/>
        <v>74</v>
      </c>
      <c r="H135" s="11">
        <f>IF(C135&gt;4,(C135/population_estimate_2013!C130)*1000,"--")</f>
        <v>11.967056468125767</v>
      </c>
      <c r="I135" s="11">
        <f>IF(D135&gt;4,(D135/population_estimate_2013!D130)*1000,"--")</f>
        <v>12.918994413407821</v>
      </c>
      <c r="J135" s="11">
        <f>IF(E135&gt;4,(E135/population_estimate_2013!E130)*1000,"--")</f>
        <v>14.627659574468085</v>
      </c>
      <c r="K135" s="11">
        <f>IF('Births_&amp;_Birth_Rate_Total'!BE130&gt;4,('Births_&amp;_Birth_Rate_Total'!BE130/PopCumulativeTotal!L129)*1000,"--")</f>
        <v>12.59506441098867</v>
      </c>
      <c r="L135" s="11">
        <f>IF('Births_&amp;_Birth_Rate_white'!AZ130&gt;4,('Births_&amp;_Birth_Rate_white'!AZ130/PopCumulativeWhite!L129)*1000,"--")</f>
        <v>12.079881777139061</v>
      </c>
      <c r="M135" s="11">
        <f>IF('Births_&amp;_Birth_Rate_black'!AZ130&gt;4,('Births_&amp;_Birth_Rate_black'!AZ130/PopCumulativeBlack!L129)*1000,"--")</f>
        <v>14.078235253819278</v>
      </c>
      <c r="N135" s="11">
        <f>IF('Births_&amp;_Birth_Rate_hispanic'!AZ130&gt;4,('Births_&amp;_Birth_Rate_hispanic'!AZ130/PopCumlativeHisp!L129)*1000,"--")</f>
        <v>16.471333544504276</v>
      </c>
      <c r="O135" s="9">
        <f>'LBW births all race &amp; ethnicity'!AL130</f>
        <v>30</v>
      </c>
      <c r="P135" s="9">
        <f>'LBW births white'!AL130</f>
        <v>22</v>
      </c>
      <c r="Q135" s="9">
        <f>'LBW births black'!AL130</f>
        <v>8</v>
      </c>
      <c r="R135" s="9">
        <f>'LBW births hispanic'!AL130</f>
        <v>2</v>
      </c>
      <c r="S135" s="11">
        <f t="shared" si="7"/>
        <v>9.5541401273885356</v>
      </c>
      <c r="T135" s="12">
        <f t="shared" si="8"/>
        <v>77</v>
      </c>
      <c r="U135" s="11">
        <f t="shared" si="9"/>
        <v>8.3650190114068437</v>
      </c>
      <c r="V135" s="11">
        <f t="shared" si="10"/>
        <v>21.621621621621621</v>
      </c>
      <c r="W135" s="11" t="str">
        <f t="shared" si="11"/>
        <v>--</v>
      </c>
      <c r="X135" s="11">
        <f>('LBW births all race &amp; ethnicity'!AP130/'Births_&amp;_Birth_Rate_Total'!BE130)*100</f>
        <v>9.5502156500308075</v>
      </c>
      <c r="Y135" s="11">
        <f>IF('LBW births white'!AP130&gt;4,('LBW births white'!AP130/'Births_&amp;_Birth_Rate_white'!AZ130)*100,"--")</f>
        <v>8.2678638234193791</v>
      </c>
      <c r="Z135" s="11">
        <f>IF('LBW births black'!AP130&gt;4,('LBW births black'!AP130/'Births_&amp;_Birth_Rate_black'!AZ130)*100,"--")</f>
        <v>17.518248175182482</v>
      </c>
      <c r="AA135" s="11">
        <f>IF('LBW births hispanic'!AP130&gt;4,('LBW births hispanic'!AP130/'Births_&amp;_Birth_Rate_hispanic'!AZ130)*100,"--")</f>
        <v>6.7307692307692308</v>
      </c>
    </row>
    <row r="136" spans="1:27" x14ac:dyDescent="0.3">
      <c r="A136" t="s">
        <v>299</v>
      </c>
      <c r="B136" s="9">
        <f>'Births_&amp;_Birth_Rate_Total'!AU131</f>
        <v>52</v>
      </c>
      <c r="C136" s="9">
        <f>'Births_&amp;_Birth_Rate_white'!AU131</f>
        <v>13</v>
      </c>
      <c r="D136" s="9">
        <f>'Births_&amp;_Birth_Rate_black'!AU131</f>
        <v>36</v>
      </c>
      <c r="E136" s="9">
        <f>'Births_&amp;_Birth_Rate_hispanic'!AU131</f>
        <v>2</v>
      </c>
      <c r="F136" s="11">
        <f>IF(B136&gt;4,(B136/population_estimate_2013!B131)*1000,"--")</f>
        <v>8.8616223585548752</v>
      </c>
      <c r="G136" s="12">
        <f t="shared" si="6"/>
        <v>141</v>
      </c>
      <c r="H136" s="11">
        <f>IF(C136&gt;4,(C136/population_estimate_2013!C131)*1000,"--")</f>
        <v>4.825538233110616</v>
      </c>
      <c r="I136" s="11">
        <f>IF(D136&gt;4,(D136/population_estimate_2013!D131)*1000,"--")</f>
        <v>12.080536912751677</v>
      </c>
      <c r="J136" s="11" t="str">
        <f>IF(E136&gt;4,(E136/population_estimate_2013!E131)*1000,"--")</f>
        <v>--</v>
      </c>
      <c r="K136" s="11">
        <f>IF('Births_&amp;_Birth_Rate_Total'!BE131&gt;4,('Births_&amp;_Birth_Rate_Total'!BE131/PopCumulativeTotal!L130)*1000,"--")</f>
        <v>10.015091233365345</v>
      </c>
      <c r="L136" s="11">
        <f>IF('Births_&amp;_Birth_Rate_white'!AZ131&gt;4,('Births_&amp;_Birth_Rate_white'!AZ131/PopCumulativeWhite!L130)*1000,"--")</f>
        <v>6.2272762435213123</v>
      </c>
      <c r="M136" s="11">
        <f>IF('Births_&amp;_Birth_Rate_black'!AZ131&gt;4,('Births_&amp;_Birth_Rate_black'!AZ131/PopCumulativeBlack!L130)*1000,"--")</f>
        <v>12.901758148906438</v>
      </c>
      <c r="N136" s="11">
        <f>IF('Births_&amp;_Birth_Rate_hispanic'!AZ131&gt;4,('Births_&amp;_Birth_Rate_hispanic'!AZ131/PopCumlativeHisp!L130)*1000,"--")</f>
        <v>1.3289555972482803</v>
      </c>
      <c r="O136" s="9">
        <f>'LBW births all race &amp; ethnicity'!AL131</f>
        <v>5</v>
      </c>
      <c r="P136" s="9">
        <f>'LBW births white'!AL131</f>
        <v>0</v>
      </c>
      <c r="Q136" s="9">
        <f>'LBW births black'!AL131</f>
        <v>5</v>
      </c>
      <c r="R136" s="9">
        <f>'LBW births hispanic'!AL131</f>
        <v>0</v>
      </c>
      <c r="S136" s="11">
        <f t="shared" si="7"/>
        <v>9.6153846153846168</v>
      </c>
      <c r="T136" s="12">
        <f t="shared" si="8"/>
        <v>79</v>
      </c>
      <c r="U136" s="11" t="str">
        <f t="shared" si="9"/>
        <v>--</v>
      </c>
      <c r="V136" s="11">
        <f t="shared" si="10"/>
        <v>13.888888888888889</v>
      </c>
      <c r="W136" s="11" t="str">
        <f t="shared" si="11"/>
        <v>--</v>
      </c>
      <c r="X136" s="11">
        <f>('LBW births all race &amp; ethnicity'!AP131/'Births_&amp;_Birth_Rate_Total'!BE131)*100</f>
        <v>10.95890410958904</v>
      </c>
      <c r="Y136" s="11">
        <f>IF('LBW births white'!AP131&gt;4,('LBW births white'!AP131/'Births_&amp;_Birth_Rate_white'!AZ131)*100,"--")</f>
        <v>7.4534161490683228</v>
      </c>
      <c r="Z136" s="11">
        <f>IF('LBW births black'!AP131&gt;4,('LBW births black'!AP131/'Births_&amp;_Birth_Rate_black'!AZ131)*100,"--")</f>
        <v>12.846347607052897</v>
      </c>
      <c r="AA136" s="11" t="str">
        <f>IF('LBW births hispanic'!AP131&gt;4,('LBW births hispanic'!AP131/'Births_&amp;_Birth_Rate_hispanic'!AZ131)*100,"--")</f>
        <v>--</v>
      </c>
    </row>
    <row r="137" spans="1:27" x14ac:dyDescent="0.3">
      <c r="A137" t="s">
        <v>300</v>
      </c>
      <c r="B137" s="9">
        <f>'Births_&amp;_Birth_Rate_Total'!AU132</f>
        <v>365</v>
      </c>
      <c r="C137" s="9">
        <f>'Births_&amp;_Birth_Rate_white'!AU132</f>
        <v>121</v>
      </c>
      <c r="D137" s="9">
        <f>'Births_&amp;_Birth_Rate_black'!AU132</f>
        <v>209</v>
      </c>
      <c r="E137" s="9">
        <f>'Births_&amp;_Birth_Rate_hispanic'!AU132</f>
        <v>30</v>
      </c>
      <c r="F137" s="11">
        <f>IF(B137&gt;4,(B137/population_estimate_2013!B132)*1000,"--")</f>
        <v>11.637546231348042</v>
      </c>
      <c r="G137" s="12">
        <f t="shared" si="6"/>
        <v>92</v>
      </c>
      <c r="H137" s="11">
        <f>IF(C137&gt;4,(C137/population_estimate_2013!C132)*1000,"--")</f>
        <v>8.7113030957523403</v>
      </c>
      <c r="I137" s="11">
        <f>IF(D137&gt;4,(D137/population_estimate_2013!D132)*1000,"--")</f>
        <v>12.688198154443905</v>
      </c>
      <c r="J137" s="11">
        <f>IF(E137&gt;4,(E137/population_estimate_2013!E132)*1000,"--")</f>
        <v>18.999366687777076</v>
      </c>
      <c r="K137" s="11">
        <f>IF('Births_&amp;_Birth_Rate_Total'!BE132&gt;4,('Births_&amp;_Birth_Rate_Total'!BE132/PopCumulativeTotal!L131)*1000,"--")</f>
        <v>14.857527803786692</v>
      </c>
      <c r="L137" s="11">
        <f>IF('Births_&amp;_Birth_Rate_white'!AZ132&gt;4,('Births_&amp;_Birth_Rate_white'!AZ132/PopCumulativeWhite!L131)*1000,"--")</f>
        <v>10.953815055349544</v>
      </c>
      <c r="M137" s="11">
        <f>IF('Births_&amp;_Birth_Rate_black'!AZ132&gt;4,('Births_&amp;_Birth_Rate_black'!AZ132/PopCumulativeBlack!L131)*1000,"--")</f>
        <v>16.208601792634507</v>
      </c>
      <c r="N137" s="11">
        <f>IF('Births_&amp;_Birth_Rate_hispanic'!AZ132&gt;4,('Births_&amp;_Birth_Rate_hispanic'!AZ132/PopCumlativeHisp!L131)*1000,"--")</f>
        <v>63.654518222666006</v>
      </c>
      <c r="O137" s="9">
        <f>'LBW births all race &amp; ethnicity'!AL132</f>
        <v>43</v>
      </c>
      <c r="P137" s="9">
        <f>'LBW births white'!AL132</f>
        <v>13</v>
      </c>
      <c r="Q137" s="9">
        <f>'LBW births black'!AL132</f>
        <v>30</v>
      </c>
      <c r="R137" s="9">
        <f>'LBW births hispanic'!AL132</f>
        <v>0</v>
      </c>
      <c r="S137" s="11">
        <f t="shared" si="7"/>
        <v>11.78082191780822</v>
      </c>
      <c r="T137" s="12">
        <f t="shared" si="8"/>
        <v>116</v>
      </c>
      <c r="U137" s="11">
        <f t="shared" si="9"/>
        <v>10.743801652892563</v>
      </c>
      <c r="V137" s="11">
        <f t="shared" si="10"/>
        <v>14.354066985645932</v>
      </c>
      <c r="W137" s="11" t="str">
        <f t="shared" si="11"/>
        <v>--</v>
      </c>
      <c r="X137" s="11">
        <f>('LBW births all race &amp; ethnicity'!AP132/'Births_&amp;_Birth_Rate_Total'!BE132)*100</f>
        <v>11.480865224625623</v>
      </c>
      <c r="Y137" s="11">
        <f>IF('LBW births white'!AP132&gt;4,('LBW births white'!AP132/'Births_&amp;_Birth_Rate_white'!AZ132)*100,"--")</f>
        <v>7.1072319201995011</v>
      </c>
      <c r="Z137" s="11">
        <f>IF('LBW births black'!AP132&gt;4,('LBW births black'!AP132/'Births_&amp;_Birth_Rate_black'!AZ132)*100,"--")</f>
        <v>15.254858819215256</v>
      </c>
      <c r="AA137" s="11">
        <f>IF('LBW births hispanic'!AP132&gt;4,('LBW births hispanic'!AP132/'Births_&amp;_Birth_Rate_hispanic'!AZ132)*100,"--")</f>
        <v>9.117647058823529</v>
      </c>
    </row>
    <row r="138" spans="1:27" x14ac:dyDescent="0.3">
      <c r="A138" t="s">
        <v>301</v>
      </c>
      <c r="B138" s="9">
        <f>'Births_&amp;_Birth_Rate_Total'!AU133</f>
        <v>50</v>
      </c>
      <c r="C138" s="9">
        <f>'Births_&amp;_Birth_Rate_white'!AU133</f>
        <v>22</v>
      </c>
      <c r="D138" s="9">
        <f>'Births_&amp;_Birth_Rate_black'!AU133</f>
        <v>27</v>
      </c>
      <c r="E138" s="9">
        <f>'Births_&amp;_Birth_Rate_hispanic'!AU133</f>
        <v>0</v>
      </c>
      <c r="F138" s="11">
        <f>IF(B138&gt;4,(B138/population_estimate_2013!B133)*1000,"--")</f>
        <v>7.7447335811648079</v>
      </c>
      <c r="G138" s="12">
        <f t="shared" ref="G138:G167" si="12">_xlfn.RANK.EQ(F138,F$9:F$167,0)</f>
        <v>153</v>
      </c>
      <c r="H138" s="11">
        <f>IF(C138&gt;4,(C138/population_estimate_2013!C133)*1000,"--")</f>
        <v>8.3745717548534451</v>
      </c>
      <c r="I138" s="11">
        <f>IF(D138&gt;4,(D138/population_estimate_2013!D133)*1000,"--")</f>
        <v>7.293354943273906</v>
      </c>
      <c r="J138" s="11" t="str">
        <f>IF(E138&gt;4,(E138/population_estimate_2013!E133)*1000,"--")</f>
        <v>--</v>
      </c>
      <c r="K138" s="11">
        <f>IF('Births_&amp;_Birth_Rate_Total'!BE133&gt;4,('Births_&amp;_Birth_Rate_Total'!BE133/PopCumulativeTotal!L132)*1000,"--")</f>
        <v>9.9673178450481359</v>
      </c>
      <c r="L138" s="11">
        <f>IF('Births_&amp;_Birth_Rate_white'!AZ133&gt;4,('Births_&amp;_Birth_Rate_white'!AZ133/PopCumulativeWhite!L132)*1000,"--")</f>
        <v>8.2004044035048302</v>
      </c>
      <c r="M138" s="11">
        <f>IF('Births_&amp;_Birth_Rate_black'!AZ133&gt;4,('Births_&amp;_Birth_Rate_black'!AZ133/PopCumulativeBlack!L132)*1000,"--")</f>
        <v>10.772669060593124</v>
      </c>
      <c r="N138" s="11" t="str">
        <f>IF('Births_&amp;_Birth_Rate_hispanic'!AZ133&gt;4,('Births_&amp;_Birth_Rate_hispanic'!AZ133/PopCumlativeHisp!L132)*1000,"--")</f>
        <v>--</v>
      </c>
      <c r="O138" s="9">
        <f>'LBW births all race &amp; ethnicity'!AL133</f>
        <v>6</v>
      </c>
      <c r="P138" s="9">
        <f>'LBW births white'!AL133</f>
        <v>2</v>
      </c>
      <c r="Q138" s="9">
        <f>'LBW births black'!AL133</f>
        <v>3</v>
      </c>
      <c r="R138" s="9">
        <f>'LBW births hispanic'!AL133</f>
        <v>0</v>
      </c>
      <c r="S138" s="11">
        <f t="shared" ref="S138:S168" si="13">IF(O138&gt;4,O138/B138*100,"--")</f>
        <v>12</v>
      </c>
      <c r="T138" s="12">
        <f t="shared" ref="T138:T167" si="14">_xlfn.RANK.EQ(S138,S$9:S$167,1)</f>
        <v>122</v>
      </c>
      <c r="U138" s="11" t="str">
        <f t="shared" ref="U138:U168" si="15">IF(P138&gt;4,P138/C138*100,"--")</f>
        <v>--</v>
      </c>
      <c r="V138" s="11" t="str">
        <f t="shared" ref="V138:V168" si="16">IF(Q138&gt;4,Q138/D138*100,"--")</f>
        <v>--</v>
      </c>
      <c r="W138" s="11" t="str">
        <f t="shared" ref="W138:W168" si="17">IF(R138&gt;4,R138/E138*100,"--")</f>
        <v>--</v>
      </c>
      <c r="X138" s="11">
        <f>('LBW births all race &amp; ethnicity'!AP133/'Births_&amp;_Birth_Rate_Total'!BE133)*100</f>
        <v>14.094955489614245</v>
      </c>
      <c r="Y138" s="11">
        <f>IF('LBW births white'!AP133&gt;4,('LBW births white'!AP133/'Births_&amp;_Birth_Rate_white'!AZ133)*100,"--")</f>
        <v>10.50228310502283</v>
      </c>
      <c r="Z138" s="11">
        <f>IF('LBW births black'!AP133&gt;4,('LBW births black'!AP133/'Births_&amp;_Birth_Rate_black'!AZ133)*100,"--")</f>
        <v>16.550116550116549</v>
      </c>
      <c r="AA138" s="11" t="str">
        <f>IF('LBW births hispanic'!AP133&gt;4,('LBW births hispanic'!AP133/'Births_&amp;_Birth_Rate_hispanic'!AZ133)*100,"--")</f>
        <v>--</v>
      </c>
    </row>
    <row r="139" spans="1:27" x14ac:dyDescent="0.3">
      <c r="A139" t="s">
        <v>302</v>
      </c>
      <c r="B139" s="9">
        <f>'Births_&amp;_Birth_Rate_Total'!AU134</f>
        <v>11</v>
      </c>
      <c r="C139" s="9">
        <f>'Births_&amp;_Birth_Rate_white'!AU134</f>
        <v>4</v>
      </c>
      <c r="D139" s="9">
        <f>'Births_&amp;_Birth_Rate_black'!AU134</f>
        <v>4</v>
      </c>
      <c r="E139" s="9">
        <f>'Births_&amp;_Birth_Rate_hispanic'!AU134</f>
        <v>3</v>
      </c>
      <c r="F139" s="11">
        <f>IF(B139&gt;4,(B139/population_estimate_2013!B134)*1000,"--")</f>
        <v>6.4591896652965355</v>
      </c>
      <c r="G139" s="12">
        <f t="shared" si="12"/>
        <v>158</v>
      </c>
      <c r="H139" s="11" t="str">
        <f>IF(C139&gt;4,(C139/population_estimate_2013!C134)*1000,"--")</f>
        <v>--</v>
      </c>
      <c r="I139" s="11" t="str">
        <f>IF(D139&gt;4,(D139/population_estimate_2013!D134)*1000,"--")</f>
        <v>--</v>
      </c>
      <c r="J139" s="11" t="str">
        <f>IF(E139&gt;4,(E139/population_estimate_2013!E134)*1000,"--")</f>
        <v>--</v>
      </c>
      <c r="K139" s="11">
        <f>IF('Births_&amp;_Birth_Rate_Total'!BE134&gt;4,('Births_&amp;_Birth_Rate_Total'!BE134/PopCumulativeTotal!L133)*1000,"--")</f>
        <v>10.825823272686051</v>
      </c>
      <c r="L139" s="11">
        <f>IF('Births_&amp;_Birth_Rate_white'!AZ134&gt;4,('Births_&amp;_Birth_Rate_white'!AZ134/PopCumulativeWhite!L133)*1000,"--")</f>
        <v>8.7524106215694992</v>
      </c>
      <c r="M139" s="11">
        <f>IF('Births_&amp;_Birth_Rate_black'!AZ134&gt;4,('Births_&amp;_Birth_Rate_black'!AZ134/PopCumulativeBlack!L133)*1000,"--")</f>
        <v>10.236295800248733</v>
      </c>
      <c r="N139" s="11">
        <f>IF('Births_&amp;_Birth_Rate_hispanic'!AZ134&gt;4,('Births_&amp;_Birth_Rate_hispanic'!AZ134/PopCumlativeHisp!L133)*1000,"--")</f>
        <v>31.746031746031743</v>
      </c>
      <c r="O139" s="9">
        <f>'LBW births all race &amp; ethnicity'!AL134</f>
        <v>2</v>
      </c>
      <c r="P139" s="9">
        <f>'LBW births white'!AL134</f>
        <v>1</v>
      </c>
      <c r="Q139" s="9">
        <f>'LBW births black'!AL134</f>
        <v>1</v>
      </c>
      <c r="R139" s="9">
        <f>'LBW births hispanic'!AL134</f>
        <v>0</v>
      </c>
      <c r="S139" s="11" t="str">
        <f t="shared" si="13"/>
        <v>--</v>
      </c>
      <c r="T139" s="12" t="e">
        <f t="shared" si="14"/>
        <v>#VALUE!</v>
      </c>
      <c r="U139" s="11" t="str">
        <f t="shared" si="15"/>
        <v>--</v>
      </c>
      <c r="V139" s="11" t="str">
        <f t="shared" si="16"/>
        <v>--</v>
      </c>
      <c r="W139" s="11" t="str">
        <f t="shared" si="17"/>
        <v>--</v>
      </c>
      <c r="X139" s="11">
        <f>('LBW births all race &amp; ethnicity'!AP134/'Births_&amp;_Birth_Rate_Total'!BE134)*100</f>
        <v>14.659685863874344</v>
      </c>
      <c r="Y139" s="11" t="str">
        <f>IF('LBW births white'!AP134&gt;4,('LBW births white'!AP134/'Births_&amp;_Birth_Rate_white'!AZ134)*100,"--")</f>
        <v>--</v>
      </c>
      <c r="Z139" s="11">
        <f>IF('LBW births black'!AP134&gt;4,('LBW births black'!AP134/'Births_&amp;_Birth_Rate_black'!AZ134)*100,"--")</f>
        <v>22.429906542056074</v>
      </c>
      <c r="AA139" s="11" t="str">
        <f>IF('LBW births hispanic'!AP134&gt;4,('LBW births hispanic'!AP134/'Births_&amp;_Birth_Rate_hispanic'!AZ134)*100,"--")</f>
        <v>--</v>
      </c>
    </row>
    <row r="140" spans="1:27" x14ac:dyDescent="0.3">
      <c r="A140" t="s">
        <v>303</v>
      </c>
      <c r="B140" s="9">
        <f>'Births_&amp;_Birth_Rate_Total'!AU135</f>
        <v>265</v>
      </c>
      <c r="C140" s="9">
        <f>'Births_&amp;_Birth_Rate_white'!AU135</f>
        <v>177</v>
      </c>
      <c r="D140" s="9">
        <f>'Births_&amp;_Birth_Rate_black'!AU135</f>
        <v>61</v>
      </c>
      <c r="E140" s="9">
        <f>'Births_&amp;_Birth_Rate_hispanic'!AU135</f>
        <v>48</v>
      </c>
      <c r="F140" s="11">
        <f>IF(B140&gt;4,(B140/population_estimate_2013!B135)*1000,"--")</f>
        <v>10.381571730784298</v>
      </c>
      <c r="G140" s="12">
        <f t="shared" si="12"/>
        <v>118</v>
      </c>
      <c r="H140" s="11">
        <f>IF(C140&gt;4,(C140/population_estimate_2013!C135)*1000,"--")</f>
        <v>10.201141144602616</v>
      </c>
      <c r="I140" s="11">
        <f>IF(D140&gt;4,(D140/population_estimate_2013!D135)*1000,"--")</f>
        <v>8.054931995246271</v>
      </c>
      <c r="J140" s="11">
        <f>IF(E140&gt;4,(E140/population_estimate_2013!E135)*1000,"--")</f>
        <v>17.247574559827523</v>
      </c>
      <c r="K140" s="11">
        <f>IF('Births_&amp;_Birth_Rate_Total'!BE135&gt;4,('Births_&amp;_Birth_Rate_Total'!BE135/PopCumulativeTotal!L134)*1000,"--")</f>
        <v>13.885392729251082</v>
      </c>
      <c r="L140" s="11">
        <f>IF('Births_&amp;_Birth_Rate_white'!AZ135&gt;4,('Births_&amp;_Birth_Rate_white'!AZ135/PopCumulativeWhite!L134)*1000,"--")</f>
        <v>13.205154040374108</v>
      </c>
      <c r="M140" s="11">
        <f>IF('Births_&amp;_Birth_Rate_black'!AZ135&gt;4,('Births_&amp;_Birth_Rate_black'!AZ135/PopCumulativeBlack!L134)*1000,"--")</f>
        <v>10.749576218629842</v>
      </c>
      <c r="N140" s="11">
        <f>IF('Births_&amp;_Birth_Rate_hispanic'!AZ135&gt;4,('Births_&amp;_Birth_Rate_hispanic'!AZ135/PopCumlativeHisp!L134)*1000,"--")</f>
        <v>28.968805881184185</v>
      </c>
      <c r="O140" s="9">
        <f>'LBW births all race &amp; ethnicity'!AL135</f>
        <v>31</v>
      </c>
      <c r="P140" s="9">
        <f>'LBW births white'!AL135</f>
        <v>17</v>
      </c>
      <c r="Q140" s="9">
        <f>'LBW births black'!AL135</f>
        <v>12</v>
      </c>
      <c r="R140" s="9">
        <f>'LBW births hispanic'!AL135</f>
        <v>4</v>
      </c>
      <c r="S140" s="11">
        <f t="shared" si="13"/>
        <v>11.69811320754717</v>
      </c>
      <c r="T140" s="12">
        <f t="shared" si="14"/>
        <v>114</v>
      </c>
      <c r="U140" s="11">
        <f t="shared" si="15"/>
        <v>9.6045197740112993</v>
      </c>
      <c r="V140" s="11">
        <f t="shared" si="16"/>
        <v>19.672131147540984</v>
      </c>
      <c r="W140" s="11" t="str">
        <f t="shared" si="17"/>
        <v>--</v>
      </c>
      <c r="X140" s="11">
        <f>('LBW births all race &amp; ethnicity'!AP135/'Births_&amp;_Birth_Rate_Total'!BE135)*100</f>
        <v>9.8538011695906444</v>
      </c>
      <c r="Y140" s="11">
        <f>IF('LBW births white'!AP135&gt;4,('LBW births white'!AP135/'Births_&amp;_Birth_Rate_white'!AZ135)*100,"--")</f>
        <v>9.1113105924596045</v>
      </c>
      <c r="Z140" s="11">
        <f>IF('LBW births black'!AP135&gt;4,('LBW births black'!AP135/'Births_&amp;_Birth_Rate_black'!AZ135)*100,"--")</f>
        <v>13.846153846153847</v>
      </c>
      <c r="AA140" s="11">
        <f>IF('LBW births hispanic'!AP135&gt;4,('LBW births hispanic'!AP135/'Births_&amp;_Birth_Rate_hispanic'!AZ135)*100,"--")</f>
        <v>6.3100137174211239</v>
      </c>
    </row>
    <row r="141" spans="1:27" x14ac:dyDescent="0.3">
      <c r="A141" t="s">
        <v>304</v>
      </c>
      <c r="B141" s="9">
        <f>'Births_&amp;_Birth_Rate_Total'!AU136</f>
        <v>87</v>
      </c>
      <c r="C141" s="9">
        <f>'Births_&amp;_Birth_Rate_white'!AU136</f>
        <v>43</v>
      </c>
      <c r="D141" s="9">
        <f>'Births_&amp;_Birth_Rate_black'!AU136</f>
        <v>38</v>
      </c>
      <c r="E141" s="9">
        <f>'Births_&amp;_Birth_Rate_hispanic'!AU136</f>
        <v>1</v>
      </c>
      <c r="F141" s="11">
        <f>IF(B141&gt;4,(B141/population_estimate_2013!B136)*1000,"--")</f>
        <v>10.278827977315689</v>
      </c>
      <c r="G141" s="12">
        <f t="shared" si="12"/>
        <v>122</v>
      </c>
      <c r="H141" s="11">
        <f>IF(C141&gt;4,(C141/population_estimate_2013!C136)*1000,"--")</f>
        <v>8.4529192058187537</v>
      </c>
      <c r="I141" s="11">
        <f>IF(D141&gt;4,(D141/population_estimate_2013!D136)*1000,"--")</f>
        <v>11.76470588235294</v>
      </c>
      <c r="J141" s="11" t="str">
        <f>IF(E141&gt;4,(E141/population_estimate_2013!E136)*1000,"--")</f>
        <v>--</v>
      </c>
      <c r="K141" s="11">
        <f>IF('Births_&amp;_Birth_Rate_Total'!BE136&gt;4,('Births_&amp;_Birth_Rate_Total'!BE136/PopCumulativeTotal!L135)*1000,"--")</f>
        <v>11.876730108774307</v>
      </c>
      <c r="L141" s="11">
        <f>IF('Births_&amp;_Birth_Rate_white'!AZ136&gt;4,('Births_&amp;_Birth_Rate_white'!AZ136/PopCumulativeWhite!L135)*1000,"--")</f>
        <v>10.007369768434119</v>
      </c>
      <c r="M141" s="11">
        <f>IF('Births_&amp;_Birth_Rate_black'!AZ136&gt;4,('Births_&amp;_Birth_Rate_black'!AZ136/PopCumulativeBlack!L135)*1000,"--")</f>
        <v>13.557341124908694</v>
      </c>
      <c r="N141" s="11">
        <f>IF('Births_&amp;_Birth_Rate_hispanic'!AZ136&gt;4,('Births_&amp;_Birth_Rate_hispanic'!AZ136/PopCumlativeHisp!L135)*1000,"--")</f>
        <v>16.607354685646499</v>
      </c>
      <c r="O141" s="9">
        <f>'LBW births all race &amp; ethnicity'!AL136</f>
        <v>7</v>
      </c>
      <c r="P141" s="9">
        <f>'LBW births white'!AL136</f>
        <v>4</v>
      </c>
      <c r="Q141" s="9">
        <f>'LBW births black'!AL136</f>
        <v>3</v>
      </c>
      <c r="R141" s="9">
        <f>'LBW births hispanic'!AL136</f>
        <v>0</v>
      </c>
      <c r="S141" s="11">
        <f t="shared" si="13"/>
        <v>8.0459770114942533</v>
      </c>
      <c r="T141" s="12">
        <f t="shared" si="14"/>
        <v>34</v>
      </c>
      <c r="U141" s="11" t="str">
        <f t="shared" si="15"/>
        <v>--</v>
      </c>
      <c r="V141" s="11" t="str">
        <f t="shared" si="16"/>
        <v>--</v>
      </c>
      <c r="W141" s="11" t="str">
        <f t="shared" si="17"/>
        <v>--</v>
      </c>
      <c r="X141" s="11">
        <f>('LBW births all race &amp; ethnicity'!AP136/'Births_&amp;_Birth_Rate_Total'!BE136)*100</f>
        <v>11.02514506769826</v>
      </c>
      <c r="Y141" s="11">
        <f>IF('LBW births white'!AP136&gt;4,('LBW births white'!AP136/'Births_&amp;_Birth_Rate_white'!AZ136)*100,"--")</f>
        <v>8.9147286821705425</v>
      </c>
      <c r="Z141" s="11">
        <f>IF('LBW births black'!AP136&gt;4,('LBW births black'!AP136/'Births_&amp;_Birth_Rate_black'!AZ136)*100,"--")</f>
        <v>14.008620689655171</v>
      </c>
      <c r="AA141" s="11" t="str">
        <f>IF('LBW births hispanic'!AP136&gt;4,('LBW births hispanic'!AP136/'Births_&amp;_Birth_Rate_hispanic'!AZ136)*100,"--")</f>
        <v>--</v>
      </c>
    </row>
    <row r="142" spans="1:27" x14ac:dyDescent="0.3">
      <c r="A142" t="s">
        <v>305</v>
      </c>
      <c r="B142" s="9">
        <f>'Births_&amp;_Birth_Rate_Total'!AU137</f>
        <v>130</v>
      </c>
      <c r="C142" s="9">
        <f>'Births_&amp;_Birth_Rate_white'!AU137</f>
        <v>69</v>
      </c>
      <c r="D142" s="9">
        <f>'Births_&amp;_Birth_Rate_black'!AU137</f>
        <v>53</v>
      </c>
      <c r="E142" s="9">
        <f>'Births_&amp;_Birth_Rate_hispanic'!AU137</f>
        <v>7</v>
      </c>
      <c r="F142" s="11">
        <f>IF(B142&gt;4,(B142/population_estimate_2013!B137)*1000,"--")</f>
        <v>7.8355735037068284</v>
      </c>
      <c r="G142" s="12">
        <f t="shared" si="12"/>
        <v>152</v>
      </c>
      <c r="H142" s="11">
        <f>IF(C142&gt;4,(C142/population_estimate_2013!C137)*1000,"--")</f>
        <v>6.7481662591687037</v>
      </c>
      <c r="I142" s="11">
        <f>IF(D142&gt;4,(D142/population_estimate_2013!D137)*1000,"--")</f>
        <v>8.8274483677548297</v>
      </c>
      <c r="J142" s="11">
        <f>IF(E142&gt;4,(E142/population_estimate_2013!E137)*1000,"--")</f>
        <v>2.9901751388295601</v>
      </c>
      <c r="K142" s="11">
        <f>IF('Births_&amp;_Birth_Rate_Total'!BE137&gt;4,('Births_&amp;_Birth_Rate_Total'!BE137/PopCumulativeTotal!L136)*1000,"--")</f>
        <v>9.6614753333955044</v>
      </c>
      <c r="L142" s="11">
        <f>IF('Births_&amp;_Birth_Rate_white'!AZ137&gt;4,('Births_&amp;_Birth_Rate_white'!AZ137/PopCumulativeWhite!L136)*1000,"--")</f>
        <v>8.3648797166931246</v>
      </c>
      <c r="M142" s="11">
        <f>IF('Births_&amp;_Birth_Rate_black'!AZ137&gt;4,('Births_&amp;_Birth_Rate_black'!AZ137/PopCumulativeBlack!L136)*1000,"--")</f>
        <v>10.412992727700241</v>
      </c>
      <c r="N142" s="11">
        <f>IF('Births_&amp;_Birth_Rate_hispanic'!AZ137&gt;4,('Births_&amp;_Birth_Rate_hispanic'!AZ137/PopCumlativeHisp!L136)*1000,"--")</f>
        <v>6.8579496747516515</v>
      </c>
      <c r="O142" s="9">
        <f>'LBW births all race &amp; ethnicity'!AL137</f>
        <v>11</v>
      </c>
      <c r="P142" s="9">
        <f>'LBW births white'!AL137</f>
        <v>5</v>
      </c>
      <c r="Q142" s="9">
        <f>'LBW births black'!AL137</f>
        <v>6</v>
      </c>
      <c r="R142" s="9">
        <f>'LBW births hispanic'!AL137</f>
        <v>0</v>
      </c>
      <c r="S142" s="11">
        <f t="shared" si="13"/>
        <v>8.4615384615384617</v>
      </c>
      <c r="T142" s="12">
        <f t="shared" si="14"/>
        <v>49</v>
      </c>
      <c r="U142" s="11">
        <f t="shared" si="15"/>
        <v>7.2463768115942031</v>
      </c>
      <c r="V142" s="11">
        <f t="shared" si="16"/>
        <v>11.320754716981133</v>
      </c>
      <c r="W142" s="11" t="str">
        <f t="shared" si="17"/>
        <v>--</v>
      </c>
      <c r="X142" s="11">
        <f>('LBW births all race &amp; ethnicity'!AP137/'Births_&amp;_Birth_Rate_Total'!BE137)*100</f>
        <v>10.424710424710424</v>
      </c>
      <c r="Y142" s="11">
        <f>IF('LBW births white'!AP137&gt;4,('LBW births white'!AP137/'Births_&amp;_Birth_Rate_white'!AZ137)*100,"--")</f>
        <v>7.664233576642336</v>
      </c>
      <c r="Z142" s="11">
        <f>IF('LBW births black'!AP137&gt;4,('LBW births black'!AP137/'Births_&amp;_Birth_Rate_black'!AZ137)*100,"--")</f>
        <v>15</v>
      </c>
      <c r="AA142" s="11">
        <f>IF('LBW births hispanic'!AP137&gt;4,('LBW births hispanic'!AP137/'Births_&amp;_Birth_Rate_hispanic'!AZ137)*100,"--")</f>
        <v>5.1470588235294112</v>
      </c>
    </row>
    <row r="143" spans="1:27" x14ac:dyDescent="0.3">
      <c r="A143" t="s">
        <v>306</v>
      </c>
      <c r="B143" s="9">
        <f>'Births_&amp;_Birth_Rate_Total'!AU138</f>
        <v>119</v>
      </c>
      <c r="C143" s="9">
        <f>'Births_&amp;_Birth_Rate_white'!AU138</f>
        <v>33</v>
      </c>
      <c r="D143" s="9">
        <f>'Births_&amp;_Birth_Rate_black'!AU138</f>
        <v>85</v>
      </c>
      <c r="E143" s="9">
        <f>'Births_&amp;_Birth_Rate_hispanic'!AU138</f>
        <v>0</v>
      </c>
      <c r="F143" s="11">
        <f>IF(B143&gt;4,(B143/population_estimate_2013!B138)*1000,"--")</f>
        <v>13.189980048769675</v>
      </c>
      <c r="G143" s="12">
        <f t="shared" si="12"/>
        <v>44</v>
      </c>
      <c r="H143" s="11">
        <f>IF(C143&gt;4,(C143/population_estimate_2013!C138)*1000,"--")</f>
        <v>9.7488921713441652</v>
      </c>
      <c r="I143" s="11">
        <f>IF(D143&gt;4,(D143/population_estimate_2013!D138)*1000,"--")</f>
        <v>15.659543109801032</v>
      </c>
      <c r="J143" s="11" t="str">
        <f>IF(E143&gt;4,(E143/population_estimate_2013!E138)*1000,"--")</f>
        <v>--</v>
      </c>
      <c r="K143" s="11">
        <f>IF('Births_&amp;_Birth_Rate_Total'!BE138&gt;4,('Births_&amp;_Birth_Rate_Total'!BE138/PopCumulativeTotal!L137)*1000,"--")</f>
        <v>15.502650521146206</v>
      </c>
      <c r="L143" s="11">
        <f>IF('Births_&amp;_Birth_Rate_white'!AZ138&gt;4,('Births_&amp;_Birth_Rate_white'!AZ138/PopCumulativeWhite!L137)*1000,"--")</f>
        <v>9.9593612271764638</v>
      </c>
      <c r="M143" s="11">
        <f>IF('Births_&amp;_Birth_Rate_black'!AZ138&gt;4,('Births_&amp;_Birth_Rate_black'!AZ138/PopCumulativeBlack!L137)*1000,"--")</f>
        <v>17.879532143654572</v>
      </c>
      <c r="N143" s="11">
        <f>IF('Births_&amp;_Birth_Rate_hispanic'!AZ138&gt;4,('Births_&amp;_Birth_Rate_hispanic'!AZ138/PopCumlativeHisp!L137)*1000,"--")</f>
        <v>31.304347826086961</v>
      </c>
      <c r="O143" s="9">
        <f>'LBW births all race &amp; ethnicity'!AL138</f>
        <v>14</v>
      </c>
      <c r="P143" s="9">
        <f>'LBW births white'!AL138</f>
        <v>4</v>
      </c>
      <c r="Q143" s="9">
        <f>'LBW births black'!AL138</f>
        <v>10</v>
      </c>
      <c r="R143" s="9">
        <f>'LBW births hispanic'!AL138</f>
        <v>0</v>
      </c>
      <c r="S143" s="11">
        <f t="shared" si="13"/>
        <v>11.76470588235294</v>
      </c>
      <c r="T143" s="12">
        <f t="shared" si="14"/>
        <v>115</v>
      </c>
      <c r="U143" s="11" t="str">
        <f t="shared" si="15"/>
        <v>--</v>
      </c>
      <c r="V143" s="11">
        <f t="shared" si="16"/>
        <v>11.76470588235294</v>
      </c>
      <c r="W143" s="11" t="str">
        <f t="shared" si="17"/>
        <v>--</v>
      </c>
      <c r="X143" s="11">
        <f>('LBW births all race &amp; ethnicity'!AP138/'Births_&amp;_Birth_Rate_Total'!BE138)*100</f>
        <v>15.227736233854522</v>
      </c>
      <c r="Y143" s="11">
        <f>IF('LBW births white'!AP138&gt;4,('LBW births white'!AP138/'Births_&amp;_Birth_Rate_white'!AZ138)*100,"--")</f>
        <v>10.057471264367816</v>
      </c>
      <c r="Z143" s="11">
        <f>IF('LBW births black'!AP138&gt;4,('LBW births black'!AP138/'Births_&amp;_Birth_Rate_black'!AZ138)*100,"--")</f>
        <v>17.77137367915466</v>
      </c>
      <c r="AA143" s="11">
        <f>IF('LBW births hispanic'!AP138&gt;4,('LBW births hispanic'!AP138/'Births_&amp;_Birth_Rate_hispanic'!AZ138)*100,"--")</f>
        <v>24.074074074074073</v>
      </c>
    </row>
    <row r="144" spans="1:27" x14ac:dyDescent="0.3">
      <c r="A144" t="s">
        <v>307</v>
      </c>
      <c r="B144" s="9">
        <f>'Births_&amp;_Birth_Rate_Total'!AU139</f>
        <v>601</v>
      </c>
      <c r="C144" s="9">
        <f>'Births_&amp;_Birth_Rate_white'!AU139</f>
        <v>309</v>
      </c>
      <c r="D144" s="9">
        <f>'Births_&amp;_Birth_Rate_black'!AU139</f>
        <v>264</v>
      </c>
      <c r="E144" s="9">
        <f>'Births_&amp;_Birth_Rate_hispanic'!AU139</f>
        <v>22</v>
      </c>
      <c r="F144" s="11">
        <f>IF(B144&gt;4,(B144/population_estimate_2013!B139)*1000,"--")</f>
        <v>13.394548574739799</v>
      </c>
      <c r="G144" s="12">
        <f t="shared" si="12"/>
        <v>36</v>
      </c>
      <c r="H144" s="11">
        <f>IF(C144&gt;4,(C144/population_estimate_2013!C139)*1000,"--")</f>
        <v>11.376187320521318</v>
      </c>
      <c r="I144" s="11">
        <f>IF(D144&gt;4,(D144/population_estimate_2013!D139)*1000,"--")</f>
        <v>15.958411412682102</v>
      </c>
      <c r="J144" s="11">
        <f>IF(E144&gt;4,(E144/population_estimate_2013!E139)*1000,"--")</f>
        <v>14.304291287386215</v>
      </c>
      <c r="K144" s="11">
        <f>IF('Births_&amp;_Birth_Rate_Total'!BE139&gt;4,('Births_&amp;_Birth_Rate_Total'!BE139/PopCumulativeTotal!L138)*1000,"--")</f>
        <v>13.833934369137092</v>
      </c>
      <c r="L144" s="11">
        <f>IF('Births_&amp;_Birth_Rate_white'!AZ139&gt;4,('Births_&amp;_Birth_Rate_white'!AZ139/PopCumulativeWhite!L138)*1000,"--")</f>
        <v>11.730488139667747</v>
      </c>
      <c r="M144" s="11">
        <f>IF('Births_&amp;_Birth_Rate_black'!AZ139&gt;4,('Births_&amp;_Birth_Rate_black'!AZ139/PopCumulativeBlack!L138)*1000,"--")</f>
        <v>16.559938989698459</v>
      </c>
      <c r="N144" s="11">
        <f>IF('Births_&amp;_Birth_Rate_hispanic'!AZ139&gt;4,('Births_&amp;_Birth_Rate_hispanic'!AZ139/PopCumlativeHisp!L138)*1000,"--")</f>
        <v>19.13727911104252</v>
      </c>
      <c r="O144" s="9">
        <f>'LBW births all race &amp; ethnicity'!AL139</f>
        <v>72</v>
      </c>
      <c r="P144" s="9">
        <f>'LBW births white'!AL139</f>
        <v>21</v>
      </c>
      <c r="Q144" s="9">
        <f>'LBW births black'!AL139</f>
        <v>51</v>
      </c>
      <c r="R144" s="9">
        <f>'LBW births hispanic'!AL139</f>
        <v>0</v>
      </c>
      <c r="S144" s="11">
        <f t="shared" si="13"/>
        <v>11.980033277870216</v>
      </c>
      <c r="T144" s="12">
        <f t="shared" si="14"/>
        <v>121</v>
      </c>
      <c r="U144" s="11">
        <f t="shared" si="15"/>
        <v>6.7961165048543686</v>
      </c>
      <c r="V144" s="11">
        <f t="shared" si="16"/>
        <v>19.318181818181817</v>
      </c>
      <c r="W144" s="11" t="str">
        <f t="shared" si="17"/>
        <v>--</v>
      </c>
      <c r="X144" s="11">
        <f>('LBW births all race &amp; ethnicity'!AP139/'Births_&amp;_Birth_Rate_Total'!BE139)*100</f>
        <v>10.800714633750202</v>
      </c>
      <c r="Y144" s="11">
        <f>IF('LBW births white'!AP139&gt;4,('LBW births white'!AP139/'Births_&amp;_Birth_Rate_white'!AZ139)*100,"--")</f>
        <v>6.1669829222011385</v>
      </c>
      <c r="Z144" s="11">
        <f>IF('LBW births black'!AP139&gt;4,('LBW births black'!AP139/'Births_&amp;_Birth_Rate_black'!AZ139)*100,"--")</f>
        <v>16.48391812865497</v>
      </c>
      <c r="AA144" s="11">
        <f>IF('LBW births hispanic'!AP139&gt;4,('LBW births hispanic'!AP139/'Births_&amp;_Birth_Rate_hispanic'!AZ139)*100,"--")</f>
        <v>4.435483870967742</v>
      </c>
    </row>
    <row r="145" spans="1:27" x14ac:dyDescent="0.3">
      <c r="A145" t="s">
        <v>308</v>
      </c>
      <c r="B145" s="9">
        <f>'Births_&amp;_Birth_Rate_Total'!AU140</f>
        <v>615</v>
      </c>
      <c r="C145" s="9">
        <f>'Births_&amp;_Birth_Rate_white'!AU140</f>
        <v>303</v>
      </c>
      <c r="D145" s="9">
        <f>'Births_&amp;_Birth_Rate_black'!AU140</f>
        <v>220</v>
      </c>
      <c r="E145" s="9">
        <f>'Births_&amp;_Birth_Rate_hispanic'!AU140</f>
        <v>95</v>
      </c>
      <c r="F145" s="11">
        <f>IF(B145&gt;4,(B145/population_estimate_2013!B140)*1000,"--")</f>
        <v>15.265849178374623</v>
      </c>
      <c r="G145" s="12">
        <f t="shared" si="12"/>
        <v>11</v>
      </c>
      <c r="H145" s="11">
        <f>IF(C145&gt;4,(C145/population_estimate_2013!C140)*1000,"--")</f>
        <v>11.336426219694701</v>
      </c>
      <c r="I145" s="11">
        <f>IF(D145&gt;4,(D145/population_estimate_2013!D140)*1000,"--")</f>
        <v>17.965049812183572</v>
      </c>
      <c r="J145" s="11">
        <f>IF(E145&gt;4,(E145/population_estimate_2013!E140)*1000,"--")</f>
        <v>21.571298819255222</v>
      </c>
      <c r="K145" s="11">
        <f>IF('Births_&amp;_Birth_Rate_Total'!BE140&gt;4,('Births_&amp;_Birth_Rate_Total'!BE140/PopCumulativeTotal!L139)*1000,"--")</f>
        <v>15.681829505256342</v>
      </c>
      <c r="L145" s="11">
        <f>IF('Births_&amp;_Birth_Rate_white'!AZ140&gt;4,('Births_&amp;_Birth_Rate_white'!AZ140/PopCumulativeWhite!L139)*1000,"--")</f>
        <v>11.931100746199975</v>
      </c>
      <c r="M145" s="11">
        <f>IF('Births_&amp;_Birth_Rate_black'!AZ140&gt;4,('Births_&amp;_Birth_Rate_black'!AZ140/PopCumulativeBlack!L139)*1000,"--")</f>
        <v>18.190570292113197</v>
      </c>
      <c r="N145" s="11">
        <f>IF('Births_&amp;_Birth_Rate_hispanic'!AZ140&gt;4,('Births_&amp;_Birth_Rate_hispanic'!AZ140/PopCumlativeHisp!L139)*1000,"--")</f>
        <v>28.423206196112815</v>
      </c>
      <c r="O145" s="9">
        <f>'LBW births all race &amp; ethnicity'!AL140</f>
        <v>70</v>
      </c>
      <c r="P145" s="9">
        <f>'LBW births white'!AL140</f>
        <v>31</v>
      </c>
      <c r="Q145" s="9">
        <f>'LBW births black'!AL140</f>
        <v>33</v>
      </c>
      <c r="R145" s="9">
        <f>'LBW births hispanic'!AL140</f>
        <v>7</v>
      </c>
      <c r="S145" s="11">
        <f t="shared" si="13"/>
        <v>11.38211382113821</v>
      </c>
      <c r="T145" s="12">
        <f t="shared" si="14"/>
        <v>106</v>
      </c>
      <c r="U145" s="11">
        <f t="shared" si="15"/>
        <v>10.231023102310232</v>
      </c>
      <c r="V145" s="11">
        <f t="shared" si="16"/>
        <v>15</v>
      </c>
      <c r="W145" s="11">
        <f t="shared" si="17"/>
        <v>7.3684210526315779</v>
      </c>
      <c r="X145" s="11">
        <f>('LBW births all race &amp; ethnicity'!AP140/'Births_&amp;_Birth_Rate_Total'!BE140)*100</f>
        <v>11.580619539316919</v>
      </c>
      <c r="Y145" s="11">
        <f>IF('LBW births white'!AP140&gt;4,('LBW births white'!AP140/'Births_&amp;_Birth_Rate_white'!AZ140)*100,"--")</f>
        <v>8.886146251157049</v>
      </c>
      <c r="Z145" s="11">
        <f>IF('LBW births black'!AP140&gt;4,('LBW births black'!AP140/'Births_&amp;_Birth_Rate_black'!AZ140)*100,"--")</f>
        <v>17.502321262766944</v>
      </c>
      <c r="AA145" s="11">
        <f>IF('LBW births hispanic'!AP140&gt;4,('LBW births hispanic'!AP140/'Births_&amp;_Birth_Rate_hispanic'!AZ140)*100,"--")</f>
        <v>5.9125964010282779</v>
      </c>
    </row>
    <row r="146" spans="1:27" x14ac:dyDescent="0.3">
      <c r="A146" t="s">
        <v>309</v>
      </c>
      <c r="B146" s="9">
        <f>'Births_&amp;_Birth_Rate_Total'!AU141</f>
        <v>426</v>
      </c>
      <c r="C146" s="9">
        <f>'Births_&amp;_Birth_Rate_white'!AU141</f>
        <v>255</v>
      </c>
      <c r="D146" s="9">
        <f>'Births_&amp;_Birth_Rate_black'!AU141</f>
        <v>128</v>
      </c>
      <c r="E146" s="9">
        <f>'Births_&amp;_Birth_Rate_hispanic'!AU141</f>
        <v>64</v>
      </c>
      <c r="F146" s="11">
        <f>IF(B146&gt;4,(B146/population_estimate_2013!B141)*1000,"--")</f>
        <v>15.619843801561984</v>
      </c>
      <c r="G146" s="12">
        <f t="shared" si="12"/>
        <v>6</v>
      </c>
      <c r="H146" s="11">
        <f>IF(C146&gt;4,(C146/population_estimate_2013!C141)*1000,"--")</f>
        <v>13.158573713813922</v>
      </c>
      <c r="I146" s="11">
        <f>IF(D146&gt;4,(D146/population_estimate_2013!D141)*1000,"--")</f>
        <v>18.140589569160998</v>
      </c>
      <c r="J146" s="11">
        <f>IF(E146&gt;4,(E146/population_estimate_2013!E141)*1000,"--")</f>
        <v>20.80624187256177</v>
      </c>
      <c r="K146" s="11">
        <f>IF('Births_&amp;_Birth_Rate_Total'!BE141&gt;4,('Births_&amp;_Birth_Rate_Total'!BE141/PopCumulativeTotal!L140)*1000,"--")</f>
        <v>16.09720176730486</v>
      </c>
      <c r="L146" s="11">
        <f>IF('Births_&amp;_Birth_Rate_white'!AZ141&gt;4,('Births_&amp;_Birth_Rate_white'!AZ141/PopCumulativeWhite!L140)*1000,"--")</f>
        <v>13.777132516077581</v>
      </c>
      <c r="M146" s="11">
        <f>IF('Births_&amp;_Birth_Rate_black'!AZ141&gt;4,('Births_&amp;_Birth_Rate_black'!AZ141/PopCumulativeBlack!L140)*1000,"--")</f>
        <v>19.358767999303954</v>
      </c>
      <c r="N146" s="11">
        <f>IF('Births_&amp;_Birth_Rate_hispanic'!AZ141&gt;4,('Births_&amp;_Birth_Rate_hispanic'!AZ141/PopCumlativeHisp!L140)*1000,"--")</f>
        <v>24.097963460153231</v>
      </c>
      <c r="O146" s="9">
        <f>'LBW births all race &amp; ethnicity'!AL141</f>
        <v>53</v>
      </c>
      <c r="P146" s="9">
        <f>'LBW births white'!AL141</f>
        <v>21</v>
      </c>
      <c r="Q146" s="9">
        <f>'LBW births black'!AL141</f>
        <v>27</v>
      </c>
      <c r="R146" s="9">
        <f>'LBW births hispanic'!AL141</f>
        <v>11</v>
      </c>
      <c r="S146" s="11">
        <f t="shared" si="13"/>
        <v>12.44131455399061</v>
      </c>
      <c r="T146" s="12">
        <f t="shared" si="14"/>
        <v>125</v>
      </c>
      <c r="U146" s="11">
        <f t="shared" si="15"/>
        <v>8.235294117647058</v>
      </c>
      <c r="V146" s="11">
        <f t="shared" si="16"/>
        <v>21.09375</v>
      </c>
      <c r="W146" s="11">
        <f t="shared" si="17"/>
        <v>17.1875</v>
      </c>
      <c r="X146" s="11">
        <f>('LBW births all race &amp; ethnicity'!AP141/'Births_&amp;_Birth_Rate_Total'!BE141)*100</f>
        <v>10.933211344922231</v>
      </c>
      <c r="Y146" s="11">
        <f>IF('LBW births white'!AP141&gt;4,('LBW births white'!AP141/'Births_&amp;_Birth_Rate_white'!AZ141)*100,"--")</f>
        <v>8.1261595547309824</v>
      </c>
      <c r="Z146" s="11">
        <f>IF('LBW births black'!AP141&gt;4,('LBW births black'!AP141/'Births_&amp;_Birth_Rate_black'!AZ141)*100,"--")</f>
        <v>16.629213483146067</v>
      </c>
      <c r="AA146" s="11">
        <f>IF('LBW births hispanic'!AP141&gt;4,('LBW births hispanic'!AP141/'Births_&amp;_Birth_Rate_hispanic'!AZ141)*100,"--")</f>
        <v>8.4239130434782616</v>
      </c>
    </row>
    <row r="147" spans="1:27" x14ac:dyDescent="0.3">
      <c r="A147" t="s">
        <v>310</v>
      </c>
      <c r="B147" s="9">
        <f>'Births_&amp;_Birth_Rate_Total'!AU142</f>
        <v>77</v>
      </c>
      <c r="C147" s="9">
        <f>'Births_&amp;_Birth_Rate_white'!AU142</f>
        <v>74</v>
      </c>
      <c r="D147" s="9">
        <f>'Births_&amp;_Birth_Rate_black'!AU142</f>
        <v>0</v>
      </c>
      <c r="E147" s="9">
        <f>'Births_&amp;_Birth_Rate_hispanic'!AU142</f>
        <v>0</v>
      </c>
      <c r="F147" s="11">
        <f>IF(B147&gt;4,(B147/population_estimate_2013!B142)*1000,"--")</f>
        <v>7.1488255500882003</v>
      </c>
      <c r="G147" s="12">
        <f t="shared" si="12"/>
        <v>155</v>
      </c>
      <c r="H147" s="11">
        <f>IF(C147&gt;4,(C147/population_estimate_2013!C142)*1000,"--")</f>
        <v>7.0570284188441725</v>
      </c>
      <c r="I147" s="11" t="str">
        <f>IF(D147&gt;4,(D147/population_estimate_2013!D142)*1000,"--")</f>
        <v>--</v>
      </c>
      <c r="J147" s="11" t="str">
        <f>IF(E147&gt;4,(E147/population_estimate_2013!E142)*1000,"--")</f>
        <v>--</v>
      </c>
      <c r="K147" s="11">
        <f>IF('Births_&amp;_Birth_Rate_Total'!BE142&gt;4,('Births_&amp;_Birth_Rate_Total'!BE142/PopCumulativeTotal!L141)*1000,"--")</f>
        <v>7.9474610955123026</v>
      </c>
      <c r="L147" s="11">
        <f>IF('Births_&amp;_Birth_Rate_white'!AZ142&gt;4,('Births_&amp;_Birth_Rate_white'!AZ142/PopCumulativeWhite!L141)*1000,"--")</f>
        <v>7.818190647307337</v>
      </c>
      <c r="M147" s="11" t="str">
        <f>IF('Births_&amp;_Birth_Rate_black'!AZ142&gt;4,('Births_&amp;_Birth_Rate_black'!AZ142/PopCumulativeBlack!L141)*1000,"--")</f>
        <v>--</v>
      </c>
      <c r="N147" s="11">
        <f>IF('Births_&amp;_Birth_Rate_hispanic'!AZ142&gt;4,('Births_&amp;_Birth_Rate_hispanic'!AZ142/PopCumlativeHisp!L141)*1000,"--")</f>
        <v>12.512030798845043</v>
      </c>
      <c r="O147" s="9">
        <f>'LBW births all race &amp; ethnicity'!AL142</f>
        <v>4</v>
      </c>
      <c r="P147" s="9">
        <f>'LBW births white'!AL142</f>
        <v>4</v>
      </c>
      <c r="Q147" s="9">
        <f>'LBW births black'!AL142</f>
        <v>0</v>
      </c>
      <c r="R147" s="9">
        <f>'LBW births hispanic'!AL142</f>
        <v>0</v>
      </c>
      <c r="S147" s="11" t="str">
        <f t="shared" si="13"/>
        <v>--</v>
      </c>
      <c r="T147" s="12" t="e">
        <f t="shared" si="14"/>
        <v>#VALUE!</v>
      </c>
      <c r="U147" s="11" t="str">
        <f t="shared" si="15"/>
        <v>--</v>
      </c>
      <c r="V147" s="11" t="str">
        <f t="shared" si="16"/>
        <v>--</v>
      </c>
      <c r="W147" s="11" t="str">
        <f t="shared" si="17"/>
        <v>--</v>
      </c>
      <c r="X147" s="11">
        <f>('LBW births all race &amp; ethnicity'!AP142/'Births_&amp;_Birth_Rate_Total'!BE142)*100</f>
        <v>7.1856287425149699</v>
      </c>
      <c r="Y147" s="11">
        <f>IF('LBW births white'!AP142&gt;4,('LBW births white'!AP142/'Births_&amp;_Birth_Rate_white'!AZ142)*100,"--")</f>
        <v>7.4534161490683228</v>
      </c>
      <c r="Z147" s="11" t="str">
        <f>IF('LBW births black'!AP142&gt;4,('LBW births black'!AP142/'Births_&amp;_Birth_Rate_black'!AZ142)*100,"--")</f>
        <v>--</v>
      </c>
      <c r="AA147" s="11" t="str">
        <f>IF('LBW births hispanic'!AP142&gt;4,('LBW births hispanic'!AP142/'Births_&amp;_Birth_Rate_hispanic'!AZ142)*100,"--")</f>
        <v>--</v>
      </c>
    </row>
    <row r="148" spans="1:27" x14ac:dyDescent="0.3">
      <c r="A148" t="s">
        <v>311</v>
      </c>
      <c r="B148" s="9">
        <f>'Births_&amp;_Birth_Rate_Total'!AU143</f>
        <v>84</v>
      </c>
      <c r="C148" s="9">
        <f>'Births_&amp;_Birth_Rate_white'!AU143</f>
        <v>58</v>
      </c>
      <c r="D148" s="9">
        <f>'Births_&amp;_Birth_Rate_black'!AU143</f>
        <v>26</v>
      </c>
      <c r="E148" s="9">
        <f>'Births_&amp;_Birth_Rate_hispanic'!AU143</f>
        <v>0</v>
      </c>
      <c r="F148" s="11">
        <f>IF(B148&gt;4,(B148/population_estimate_2013!B143)*1000,"--")</f>
        <v>12.514898688915377</v>
      </c>
      <c r="G148" s="12">
        <f t="shared" si="12"/>
        <v>68</v>
      </c>
      <c r="H148" s="11">
        <f>IF(C148&gt;4,(C148/population_estimate_2013!C143)*1000,"--")</f>
        <v>13.157894736842104</v>
      </c>
      <c r="I148" s="11">
        <f>IF(D148&gt;4,(D148/population_estimate_2013!D143)*1000,"--")</f>
        <v>11.84510250569476</v>
      </c>
      <c r="J148" s="11" t="str">
        <f>IF(E148&gt;4,(E148/population_estimate_2013!E143)*1000,"--")</f>
        <v>--</v>
      </c>
      <c r="K148" s="11">
        <f>IF('Births_&amp;_Birth_Rate_Total'!BE143&gt;4,('Births_&amp;_Birth_Rate_Total'!BE143/PopCumulativeTotal!L142)*1000,"--")</f>
        <v>12.276260009420632</v>
      </c>
      <c r="L148" s="11">
        <f>IF('Births_&amp;_Birth_Rate_white'!AZ143&gt;4,('Births_&amp;_Birth_Rate_white'!AZ143/PopCumulativeWhite!L142)*1000,"--")</f>
        <v>10.148774340329668</v>
      </c>
      <c r="M148" s="11">
        <f>IF('Births_&amp;_Birth_Rate_black'!AZ143&gt;4,('Births_&amp;_Birth_Rate_black'!AZ143/PopCumulativeBlack!L142)*1000,"--")</f>
        <v>16.462756387189636</v>
      </c>
      <c r="N148" s="11">
        <f>IF('Births_&amp;_Birth_Rate_hispanic'!AZ143&gt;4,('Births_&amp;_Birth_Rate_hispanic'!AZ143/PopCumlativeHisp!L142)*1000,"--")</f>
        <v>11.541632316570487</v>
      </c>
      <c r="O148" s="9">
        <f>'LBW births all race &amp; ethnicity'!AL143</f>
        <v>10</v>
      </c>
      <c r="P148" s="9">
        <f>'LBW births white'!AL143</f>
        <v>5</v>
      </c>
      <c r="Q148" s="9">
        <f>'LBW births black'!AL143</f>
        <v>5</v>
      </c>
      <c r="R148" s="9">
        <f>'LBW births hispanic'!AL143</f>
        <v>0</v>
      </c>
      <c r="S148" s="11">
        <f t="shared" si="13"/>
        <v>11.904761904761903</v>
      </c>
      <c r="T148" s="12">
        <f t="shared" si="14"/>
        <v>118</v>
      </c>
      <c r="U148" s="11">
        <f t="shared" si="15"/>
        <v>8.6206896551724146</v>
      </c>
      <c r="V148" s="11">
        <f t="shared" si="16"/>
        <v>19.230769230769234</v>
      </c>
      <c r="W148" s="11" t="str">
        <f t="shared" si="17"/>
        <v>--</v>
      </c>
      <c r="X148" s="11">
        <f>('LBW births all race &amp; ethnicity'!AP143/'Births_&amp;_Birth_Rate_Total'!BE143)*100</f>
        <v>11.870503597122301</v>
      </c>
      <c r="Y148" s="11">
        <f>IF('LBW births white'!AP143&gt;4,('LBW births white'!AP143/'Births_&amp;_Birth_Rate_white'!AZ143)*100,"--")</f>
        <v>7.2527472527472536</v>
      </c>
      <c r="Z148" s="11">
        <f>IF('LBW births black'!AP143&gt;4,('LBW births black'!AP143/'Births_&amp;_Birth_Rate_black'!AZ143)*100,"--")</f>
        <v>16.939890710382514</v>
      </c>
      <c r="AA148" s="11" t="str">
        <f>IF('LBW births hispanic'!AP143&gt;4,('LBW births hispanic'!AP143/'Births_&amp;_Birth_Rate_hispanic'!AZ143)*100,"--")</f>
        <v>--</v>
      </c>
    </row>
    <row r="149" spans="1:27" x14ac:dyDescent="0.3">
      <c r="A149" t="s">
        <v>312</v>
      </c>
      <c r="B149" s="9">
        <f>'Births_&amp;_Birth_Rate_Total'!AU144</f>
        <v>952</v>
      </c>
      <c r="C149" s="9">
        <f>'Births_&amp;_Birth_Rate_white'!AU144</f>
        <v>488</v>
      </c>
      <c r="D149" s="9">
        <f>'Births_&amp;_Birth_Rate_black'!AU144</f>
        <v>402</v>
      </c>
      <c r="E149" s="9">
        <f>'Births_&amp;_Birth_Rate_hispanic'!AU144</f>
        <v>33</v>
      </c>
      <c r="F149" s="11">
        <f>IF(B149&gt;4,(B149/population_estimate_2013!B144)*1000,"--")</f>
        <v>13.786511809769308</v>
      </c>
      <c r="G149" s="12">
        <f t="shared" si="12"/>
        <v>27</v>
      </c>
      <c r="H149" s="11">
        <f>IF(C149&gt;4,(C149/population_estimate_2013!C144)*1000,"--")</f>
        <v>11.511877521171947</v>
      </c>
      <c r="I149" s="11">
        <f>IF(D149&gt;4,(D149/population_estimate_2013!D144)*1000,"--")</f>
        <v>16.683959327661341</v>
      </c>
      <c r="J149" s="11">
        <f>IF(E149&gt;4,(E149/population_estimate_2013!E144)*1000,"--")</f>
        <v>13.247691690084302</v>
      </c>
      <c r="K149" s="11">
        <f>IF('Births_&amp;_Birth_Rate_Total'!BE144&gt;4,('Births_&amp;_Birth_Rate_Total'!BE144/PopCumulativeTotal!L143)*1000,"--")</f>
        <v>13.990306898192411</v>
      </c>
      <c r="L149" s="11">
        <f>IF('Births_&amp;_Birth_Rate_white'!AZ144&gt;4,('Births_&amp;_Birth_Rate_white'!AZ144/PopCumulativeWhite!L143)*1000,"--")</f>
        <v>12.002727134030057</v>
      </c>
      <c r="M149" s="11">
        <f>IF('Births_&amp;_Birth_Rate_black'!AZ144&gt;4,('Births_&amp;_Birth_Rate_black'!AZ144/PopCumulativeBlack!L143)*1000,"--")</f>
        <v>16.58625786149565</v>
      </c>
      <c r="N149" s="11">
        <f>IF('Births_&amp;_Birth_Rate_hispanic'!AZ144&gt;4,('Births_&amp;_Birth_Rate_hispanic'!AZ144/PopCumlativeHisp!L143)*1000,"--")</f>
        <v>20.230676216165939</v>
      </c>
      <c r="O149" s="9">
        <f>'LBW births all race &amp; ethnicity'!AL144</f>
        <v>96</v>
      </c>
      <c r="P149" s="9">
        <f>'LBW births white'!AL144</f>
        <v>37</v>
      </c>
      <c r="Q149" s="9">
        <f>'LBW births black'!AL144</f>
        <v>57</v>
      </c>
      <c r="R149" s="9">
        <f>'LBW births hispanic'!AL144</f>
        <v>0</v>
      </c>
      <c r="S149" s="11">
        <f t="shared" si="13"/>
        <v>10.084033613445378</v>
      </c>
      <c r="T149" s="12">
        <f t="shared" si="14"/>
        <v>85</v>
      </c>
      <c r="U149" s="11">
        <f t="shared" si="15"/>
        <v>7.581967213114754</v>
      </c>
      <c r="V149" s="11">
        <f t="shared" si="16"/>
        <v>14.17910447761194</v>
      </c>
      <c r="W149" s="11" t="str">
        <f t="shared" si="17"/>
        <v>--</v>
      </c>
      <c r="X149" s="11">
        <f>('LBW births all race &amp; ethnicity'!AP144/'Births_&amp;_Birth_Rate_Total'!BE144)*100</f>
        <v>10.771376461753031</v>
      </c>
      <c r="Y149" s="11">
        <f>IF('LBW births white'!AP144&gt;4,('LBW births white'!AP144/'Births_&amp;_Birth_Rate_white'!AZ144)*100,"--")</f>
        <v>7.5471698113207548</v>
      </c>
      <c r="Z149" s="11">
        <f>IF('LBW births black'!AP144&gt;4,('LBW births black'!AP144/'Births_&amp;_Birth_Rate_black'!AZ144)*100,"--")</f>
        <v>15.333154937115335</v>
      </c>
      <c r="AA149" s="11">
        <f>IF('LBW births hispanic'!AP144&gt;4,('LBW births hispanic'!AP144/'Births_&amp;_Birth_Rate_hispanic'!AZ144)*100,"--")</f>
        <v>6.2068965517241379</v>
      </c>
    </row>
    <row r="150" spans="1:27" x14ac:dyDescent="0.3">
      <c r="A150" t="s">
        <v>313</v>
      </c>
      <c r="B150" s="9">
        <f>'Births_&amp;_Birth_Rate_Total'!AU145</f>
        <v>111</v>
      </c>
      <c r="C150" s="9">
        <f>'Births_&amp;_Birth_Rate_white'!AU145</f>
        <v>48</v>
      </c>
      <c r="D150" s="9">
        <f>'Births_&amp;_Birth_Rate_black'!AU145</f>
        <v>59</v>
      </c>
      <c r="E150" s="9">
        <f>'Births_&amp;_Birth_Rate_hispanic'!AU145</f>
        <v>4</v>
      </c>
      <c r="F150" s="11">
        <f>IF(B150&gt;4,(B150/population_estimate_2013!B145)*1000,"--")</f>
        <v>13.646422424391444</v>
      </c>
      <c r="G150" s="12">
        <f t="shared" si="12"/>
        <v>30</v>
      </c>
      <c r="H150" s="11">
        <f>IF(C150&gt;4,(C150/population_estimate_2013!C145)*1000,"--")</f>
        <v>10.163031971204743</v>
      </c>
      <c r="I150" s="11">
        <f>IF(D150&gt;4,(D150/population_estimate_2013!D145)*1000,"--")</f>
        <v>18.249304051964121</v>
      </c>
      <c r="J150" s="11" t="str">
        <f>IF(E150&gt;4,(E150/population_estimate_2013!E145)*1000,"--")</f>
        <v>--</v>
      </c>
      <c r="K150" s="11">
        <f>IF('Births_&amp;_Birth_Rate_Total'!BE145&gt;4,('Births_&amp;_Birth_Rate_Total'!BE145/PopCumulativeTotal!L144)*1000,"--")</f>
        <v>14.998862861041619</v>
      </c>
      <c r="L150" s="11">
        <f>IF('Births_&amp;_Birth_Rate_white'!AZ145&gt;4,('Births_&amp;_Birth_Rate_white'!AZ145/PopCumulativeWhite!L144)*1000,"--")</f>
        <v>11.593052109181141</v>
      </c>
      <c r="M150" s="11">
        <f>IF('Births_&amp;_Birth_Rate_black'!AZ145&gt;4,('Births_&amp;_Birth_Rate_black'!AZ145/PopCumulativeBlack!L144)*1000,"--")</f>
        <v>17.842795001800905</v>
      </c>
      <c r="N150" s="11">
        <f>IF('Births_&amp;_Birth_Rate_hispanic'!AZ145&gt;4,('Births_&amp;_Birth_Rate_hispanic'!AZ145/PopCumlativeHisp!L144)*1000,"--")</f>
        <v>21.773935318603904</v>
      </c>
      <c r="O150" s="9">
        <f>'LBW births all race &amp; ethnicity'!AL145</f>
        <v>17</v>
      </c>
      <c r="P150" s="9">
        <f>'LBW births white'!AL145</f>
        <v>8</v>
      </c>
      <c r="Q150" s="9">
        <f>'LBW births black'!AL145</f>
        <v>9</v>
      </c>
      <c r="R150" s="9">
        <f>'LBW births hispanic'!AL145</f>
        <v>0</v>
      </c>
      <c r="S150" s="11">
        <f t="shared" si="13"/>
        <v>15.315315315315313</v>
      </c>
      <c r="T150" s="12">
        <f t="shared" si="14"/>
        <v>144</v>
      </c>
      <c r="U150" s="11">
        <f t="shared" si="15"/>
        <v>16.666666666666664</v>
      </c>
      <c r="V150" s="11">
        <f t="shared" si="16"/>
        <v>15.254237288135593</v>
      </c>
      <c r="W150" s="11" t="str">
        <f t="shared" si="17"/>
        <v>--</v>
      </c>
      <c r="X150" s="11">
        <f>('LBW births all race &amp; ethnicity'!AP145/'Births_&amp;_Birth_Rate_Total'!BE145)*100</f>
        <v>14.25322213798332</v>
      </c>
      <c r="Y150" s="11">
        <f>IF('LBW births white'!AP145&gt;4,('LBW births white'!AP145/'Births_&amp;_Birth_Rate_white'!AZ145)*100,"--")</f>
        <v>8.5616438356164384</v>
      </c>
      <c r="Z150" s="11">
        <f>IF('LBW births black'!AP145&gt;4,('LBW births black'!AP145/'Births_&amp;_Birth_Rate_black'!AZ145)*100,"--")</f>
        <v>20.652173913043477</v>
      </c>
      <c r="AA150" s="11" t="str">
        <f>IF('LBW births hispanic'!AP145&gt;4,('LBW births hispanic'!AP145/'Births_&amp;_Birth_Rate_hispanic'!AZ145)*100,"--")</f>
        <v>--</v>
      </c>
    </row>
    <row r="151" spans="1:27" x14ac:dyDescent="0.3">
      <c r="A151" t="s">
        <v>314</v>
      </c>
      <c r="B151" s="9">
        <f>'Births_&amp;_Birth_Rate_Total'!AU146</f>
        <v>94</v>
      </c>
      <c r="C151" s="9">
        <f>'Births_&amp;_Birth_Rate_white'!AU146</f>
        <v>47</v>
      </c>
      <c r="D151" s="9">
        <f>'Births_&amp;_Birth_Rate_black'!AU146</f>
        <v>44</v>
      </c>
      <c r="E151" s="9">
        <f>'Births_&amp;_Birth_Rate_hispanic'!AU146</f>
        <v>2</v>
      </c>
      <c r="F151" s="11">
        <f>IF(B151&gt;4,(B151/population_estimate_2013!B146)*1000,"--")</f>
        <v>11.083598632236765</v>
      </c>
      <c r="G151" s="12">
        <f t="shared" si="12"/>
        <v>105</v>
      </c>
      <c r="H151" s="11">
        <f>IF(C151&gt;4,(C151/population_estimate_2013!C146)*1000,"--")</f>
        <v>9.8141574441428272</v>
      </c>
      <c r="I151" s="11">
        <f>IF(D151&gt;4,(D151/population_estimate_2013!D146)*1000,"--")</f>
        <v>12.475191380776865</v>
      </c>
      <c r="J151" s="11" t="str">
        <f>IF(E151&gt;4,(E151/population_estimate_2013!E146)*1000,"--")</f>
        <v>--</v>
      </c>
      <c r="K151" s="11">
        <f>IF('Births_&amp;_Birth_Rate_Total'!BE146&gt;4,('Births_&amp;_Birth_Rate_Total'!BE146/PopCumulativeTotal!L145)*1000,"--")</f>
        <v>12.536840716139533</v>
      </c>
      <c r="L151" s="11">
        <f>IF('Births_&amp;_Birth_Rate_white'!AZ146&gt;4,('Births_&amp;_Birth_Rate_white'!AZ146/PopCumulativeWhite!L145)*1000,"--")</f>
        <v>11.575687185443284</v>
      </c>
      <c r="M151" s="11">
        <f>IF('Births_&amp;_Birth_Rate_black'!AZ146&gt;4,('Births_&amp;_Birth_Rate_black'!AZ146/PopCumulativeBlack!L145)*1000,"--")</f>
        <v>12.876559891900484</v>
      </c>
      <c r="N151" s="11">
        <f>IF('Births_&amp;_Birth_Rate_hispanic'!AZ146&gt;4,('Births_&amp;_Birth_Rate_hispanic'!AZ146/PopCumlativeHisp!L145)*1000,"--")</f>
        <v>5.4432348367029553</v>
      </c>
      <c r="O151" s="9">
        <f>'LBW births all race &amp; ethnicity'!AL146</f>
        <v>15</v>
      </c>
      <c r="P151" s="9">
        <f>'LBW births white'!AL146</f>
        <v>7</v>
      </c>
      <c r="Q151" s="9">
        <f>'LBW births black'!AL146</f>
        <v>7</v>
      </c>
      <c r="R151" s="9">
        <f>'LBW births hispanic'!AL146</f>
        <v>1</v>
      </c>
      <c r="S151" s="11">
        <f t="shared" si="13"/>
        <v>15.957446808510639</v>
      </c>
      <c r="T151" s="12">
        <f t="shared" si="14"/>
        <v>147</v>
      </c>
      <c r="U151" s="11">
        <f t="shared" si="15"/>
        <v>14.893617021276595</v>
      </c>
      <c r="V151" s="11">
        <f t="shared" si="16"/>
        <v>15.909090909090908</v>
      </c>
      <c r="W151" s="11" t="str">
        <f t="shared" si="17"/>
        <v>--</v>
      </c>
      <c r="X151" s="11">
        <f>('LBW births all race &amp; ethnicity'!AP146/'Births_&amp;_Birth_Rate_Total'!BE146)*100</f>
        <v>12.807017543859651</v>
      </c>
      <c r="Y151" s="11">
        <f>IF('LBW births white'!AP146&gt;4,('LBW births white'!AP146/'Births_&amp;_Birth_Rate_white'!AZ146)*100,"--")</f>
        <v>9.0301003344481607</v>
      </c>
      <c r="Z151" s="11">
        <f>IF('LBW births black'!AP146&gt;4,('LBW births black'!AP146/'Births_&amp;_Birth_Rate_black'!AZ146)*100,"--")</f>
        <v>18.518518518518519</v>
      </c>
      <c r="AA151" s="11" t="str">
        <f>IF('LBW births hispanic'!AP146&gt;4,('LBW births hispanic'!AP146/'Births_&amp;_Birth_Rate_hispanic'!AZ146)*100,"--")</f>
        <v>--</v>
      </c>
    </row>
    <row r="152" spans="1:27" x14ac:dyDescent="0.3">
      <c r="A152" t="s">
        <v>315</v>
      </c>
      <c r="B152" s="9">
        <f>'Births_&amp;_Birth_Rate_Total'!AU147</f>
        <v>170</v>
      </c>
      <c r="C152" s="9">
        <f>'Births_&amp;_Birth_Rate_white'!AU147</f>
        <v>164</v>
      </c>
      <c r="D152" s="9">
        <f>'Births_&amp;_Birth_Rate_black'!AU147</f>
        <v>0</v>
      </c>
      <c r="E152" s="9">
        <f>'Births_&amp;_Birth_Rate_hispanic'!AU147</f>
        <v>0</v>
      </c>
      <c r="F152" s="11">
        <f>IF(B152&gt;4,(B152/population_estimate_2013!B147)*1000,"--")</f>
        <v>7.8827784475563396</v>
      </c>
      <c r="G152" s="12">
        <f t="shared" si="12"/>
        <v>151</v>
      </c>
      <c r="H152" s="11">
        <f>IF(C152&gt;4,(C152/population_estimate_2013!C147)*1000,"--")</f>
        <v>7.8378895048747852</v>
      </c>
      <c r="I152" s="11" t="str">
        <f>IF(D152&gt;4,(D152/population_estimate_2013!D147)*1000,"--")</f>
        <v>--</v>
      </c>
      <c r="J152" s="11" t="str">
        <f>IF(E152&gt;4,(E152/population_estimate_2013!E147)*1000,"--")</f>
        <v>--</v>
      </c>
      <c r="K152" s="11">
        <f>IF('Births_&amp;_Birth_Rate_Total'!BE147&gt;4,('Births_&amp;_Birth_Rate_Total'!BE147/PopCumulativeTotal!L146)*1000,"--")</f>
        <v>8.471930521655219</v>
      </c>
      <c r="L152" s="11">
        <f>IF('Births_&amp;_Birth_Rate_white'!AZ147&gt;4,('Births_&amp;_Birth_Rate_white'!AZ147/PopCumulativeWhite!L146)*1000,"--")</f>
        <v>8.2600081580327487</v>
      </c>
      <c r="M152" s="11" t="str">
        <f>IF('Births_&amp;_Birth_Rate_black'!AZ147&gt;4,('Births_&amp;_Birth_Rate_black'!AZ147/PopCumulativeBlack!L146)*1000,"--")</f>
        <v>--</v>
      </c>
      <c r="N152" s="11">
        <f>IF('Births_&amp;_Birth_Rate_hispanic'!AZ147&gt;4,('Births_&amp;_Birth_Rate_hispanic'!AZ147/PopCumlativeHisp!L146)*1000,"--")</f>
        <v>16.996047430830039</v>
      </c>
      <c r="O152" s="9">
        <f>'LBW births all race &amp; ethnicity'!AL147</f>
        <v>16</v>
      </c>
      <c r="P152" s="9">
        <f>'LBW births white'!AL147</f>
        <v>14</v>
      </c>
      <c r="Q152" s="9">
        <f>'LBW births black'!AL147</f>
        <v>0</v>
      </c>
      <c r="R152" s="9">
        <f>'LBW births hispanic'!AL147</f>
        <v>0</v>
      </c>
      <c r="S152" s="11">
        <f t="shared" si="13"/>
        <v>9.4117647058823533</v>
      </c>
      <c r="T152" s="12">
        <f t="shared" si="14"/>
        <v>73</v>
      </c>
      <c r="U152" s="11">
        <f t="shared" si="15"/>
        <v>8.536585365853659</v>
      </c>
      <c r="V152" s="11" t="str">
        <f t="shared" si="16"/>
        <v>--</v>
      </c>
      <c r="W152" s="11" t="str">
        <f t="shared" si="17"/>
        <v>--</v>
      </c>
      <c r="X152" s="11">
        <f>('LBW births all race &amp; ethnicity'!AP147/'Births_&amp;_Birth_Rate_Total'!BE147)*100</f>
        <v>7.7051926298157447</v>
      </c>
      <c r="Y152" s="11">
        <f>IF('LBW births white'!AP147&gt;4,('LBW births white'!AP147/'Births_&amp;_Birth_Rate_white'!AZ147)*100,"--")</f>
        <v>7.7013521457965899</v>
      </c>
      <c r="Z152" s="11" t="str">
        <f>IF('LBW births black'!AP147&gt;4,('LBW births black'!AP147/'Births_&amp;_Birth_Rate_black'!AZ147)*100,"--")</f>
        <v>--</v>
      </c>
      <c r="AA152" s="11">
        <f>IF('LBW births hispanic'!AP147&gt;4,('LBW births hispanic'!AP147/'Births_&amp;_Birth_Rate_hispanic'!AZ147)*100,"--")</f>
        <v>6.9767441860465116</v>
      </c>
    </row>
    <row r="153" spans="1:27" x14ac:dyDescent="0.3">
      <c r="A153" t="s">
        <v>316</v>
      </c>
      <c r="B153" s="9">
        <f>'Births_&amp;_Birth_Rate_Total'!AU148</f>
        <v>360</v>
      </c>
      <c r="C153" s="9">
        <f>'Births_&amp;_Birth_Rate_white'!AU148</f>
        <v>233</v>
      </c>
      <c r="D153" s="9">
        <f>'Births_&amp;_Birth_Rate_black'!AU148</f>
        <v>118</v>
      </c>
      <c r="E153" s="9">
        <f>'Births_&amp;_Birth_Rate_hispanic'!AU148</f>
        <v>8</v>
      </c>
      <c r="F153" s="11">
        <f>IF(B153&gt;4,(B153/population_estimate_2013!B148)*1000,"--")</f>
        <v>13.551155612436949</v>
      </c>
      <c r="G153" s="12">
        <f t="shared" si="12"/>
        <v>32</v>
      </c>
      <c r="H153" s="11">
        <f>IF(C153&gt;4,(C153/population_estimate_2013!C148)*1000,"--")</f>
        <v>12.576240082042425</v>
      </c>
      <c r="I153" s="11">
        <f>IF(D153&gt;4,(D153/population_estimate_2013!D148)*1000,"--")</f>
        <v>15.950256826169237</v>
      </c>
      <c r="J153" s="11">
        <f>IF(E153&gt;4,(E153/population_estimate_2013!E148)*1000,"--")</f>
        <v>12.066365007541478</v>
      </c>
      <c r="K153" s="11">
        <f>IF('Births_&amp;_Birth_Rate_Total'!BE148&gt;4,('Births_&amp;_Birth_Rate_Total'!BE148/PopCumulativeTotal!L147)*1000,"--")</f>
        <v>12.776941595878835</v>
      </c>
      <c r="L153" s="11">
        <f>IF('Births_&amp;_Birth_Rate_white'!AZ148&gt;4,('Births_&amp;_Birth_Rate_white'!AZ148/PopCumulativeWhite!L147)*1000,"--")</f>
        <v>12.013775372553999</v>
      </c>
      <c r="M153" s="11">
        <f>IF('Births_&amp;_Birth_Rate_black'!AZ148&gt;4,('Births_&amp;_Birth_Rate_black'!AZ148/PopCumulativeBlack!L147)*1000,"--")</f>
        <v>14.620075602913477</v>
      </c>
      <c r="N153" s="11">
        <f>IF('Births_&amp;_Birth_Rate_hispanic'!AZ148&gt;4,('Births_&amp;_Birth_Rate_hispanic'!AZ148/PopCumlativeHisp!L147)*1000,"--")</f>
        <v>17.968094038623004</v>
      </c>
      <c r="O153" s="9">
        <f>'LBW births all race &amp; ethnicity'!AL148</f>
        <v>41</v>
      </c>
      <c r="P153" s="9">
        <f>'LBW births white'!AL148</f>
        <v>19</v>
      </c>
      <c r="Q153" s="9">
        <f>'LBW births black'!AL148</f>
        <v>20</v>
      </c>
      <c r="R153" s="9">
        <f>'LBW births hispanic'!AL148</f>
        <v>0</v>
      </c>
      <c r="S153" s="11">
        <f t="shared" si="13"/>
        <v>11.388888888888889</v>
      </c>
      <c r="T153" s="12">
        <f t="shared" si="14"/>
        <v>107</v>
      </c>
      <c r="U153" s="11">
        <f t="shared" si="15"/>
        <v>8.1545064377682408</v>
      </c>
      <c r="V153" s="11">
        <f t="shared" si="16"/>
        <v>16.949152542372879</v>
      </c>
      <c r="W153" s="11" t="str">
        <f t="shared" si="17"/>
        <v>--</v>
      </c>
      <c r="X153" s="11">
        <f>('LBW births all race &amp; ethnicity'!AP148/'Births_&amp;_Birth_Rate_Total'!BE148)*100</f>
        <v>11.230101302460202</v>
      </c>
      <c r="Y153" s="11">
        <f>IF('LBW births white'!AP148&gt;4,('LBW births white'!AP148/'Births_&amp;_Birth_Rate_white'!AZ148)*100,"--")</f>
        <v>9.0708938793483043</v>
      </c>
      <c r="Z153" s="11">
        <f>IF('LBW births black'!AP148&gt;4,('LBW births black'!AP148/'Births_&amp;_Birth_Rate_black'!AZ148)*100,"--")</f>
        <v>15.405405405405407</v>
      </c>
      <c r="AA153" s="11">
        <f>IF('LBW births hispanic'!AP148&gt;4,('LBW births hispanic'!AP148/'Births_&amp;_Birth_Rate_hispanic'!AZ148)*100,"--")</f>
        <v>5.6074766355140184</v>
      </c>
    </row>
    <row r="154" spans="1:27" x14ac:dyDescent="0.3">
      <c r="A154" t="s">
        <v>317</v>
      </c>
      <c r="B154" s="9">
        <f>'Births_&amp;_Birth_Rate_Total'!AU149</f>
        <v>745</v>
      </c>
      <c r="C154" s="9">
        <f>'Births_&amp;_Birth_Rate_white'!AU149</f>
        <v>691</v>
      </c>
      <c r="D154" s="9">
        <f>'Births_&amp;_Birth_Rate_black'!AU149</f>
        <v>21</v>
      </c>
      <c r="E154" s="9">
        <f>'Births_&amp;_Birth_Rate_hispanic'!AU149</f>
        <v>13</v>
      </c>
      <c r="F154" s="11">
        <f>IF(B154&gt;4,(B154/population_estimate_2013!B149)*1000,"--")</f>
        <v>10.924074019765976</v>
      </c>
      <c r="G154" s="12">
        <f t="shared" si="12"/>
        <v>109</v>
      </c>
      <c r="H154" s="11">
        <f>IF(C154&gt;4,(C154/population_estimate_2013!C149)*1000,"--")</f>
        <v>10.862901070569555</v>
      </c>
      <c r="I154" s="11">
        <f>IF(D154&gt;4,(D154/population_estimate_2013!D149)*1000,"--")</f>
        <v>7.0281124497991962</v>
      </c>
      <c r="J154" s="11">
        <f>IF(E154&gt;4,(E154/population_estimate_2013!E149)*1000,"--")</f>
        <v>10.517799352750808</v>
      </c>
      <c r="K154" s="11">
        <f>IF('Births_&amp;_Birth_Rate_Total'!BE149&gt;4,('Births_&amp;_Birth_Rate_Total'!BE149/PopCumulativeTotal!L148)*1000,"--")</f>
        <v>11.314039855874359</v>
      </c>
      <c r="L154" s="11">
        <f>IF('Births_&amp;_Birth_Rate_white'!AZ149&gt;4,('Births_&amp;_Birth_Rate_white'!AZ149/PopCumulativeWhite!L148)*1000,"--")</f>
        <v>11.23609664964896</v>
      </c>
      <c r="M154" s="11">
        <f>IF('Births_&amp;_Birth_Rate_black'!AZ149&gt;4,('Births_&amp;_Birth_Rate_black'!AZ149/PopCumulativeBlack!L148)*1000,"--")</f>
        <v>9.1219274423786647</v>
      </c>
      <c r="N154" s="11">
        <f>IF('Births_&amp;_Birth_Rate_hispanic'!AZ149&gt;4,('Births_&amp;_Birth_Rate_hispanic'!AZ149/PopCumlativeHisp!L148)*1000,"--")</f>
        <v>9.6308186195826639</v>
      </c>
      <c r="O154" s="9">
        <f>'LBW births all race &amp; ethnicity'!AL149</f>
        <v>78</v>
      </c>
      <c r="P154" s="9">
        <f>'LBW births white'!AL149</f>
        <v>72</v>
      </c>
      <c r="Q154" s="9">
        <f>'LBW births black'!AL149</f>
        <v>2</v>
      </c>
      <c r="R154" s="9">
        <f>'LBW births hispanic'!AL149</f>
        <v>1</v>
      </c>
      <c r="S154" s="11">
        <f t="shared" si="13"/>
        <v>10.469798657718121</v>
      </c>
      <c r="T154" s="12">
        <f t="shared" si="14"/>
        <v>92</v>
      </c>
      <c r="U154" s="11">
        <f t="shared" si="15"/>
        <v>10.419681620839363</v>
      </c>
      <c r="V154" s="11" t="str">
        <f t="shared" si="16"/>
        <v>--</v>
      </c>
      <c r="W154" s="11" t="str">
        <f t="shared" si="17"/>
        <v>--</v>
      </c>
      <c r="X154" s="11">
        <f>('LBW births all race &amp; ethnicity'!AP149/'Births_&amp;_Birth_Rate_Total'!BE149)*100</f>
        <v>11.997913406364111</v>
      </c>
      <c r="Y154" s="11">
        <f>IF('LBW births white'!AP149&gt;4,('LBW births white'!AP149/'Births_&amp;_Birth_Rate_white'!AZ149)*100,"--")</f>
        <v>11.706154493200618</v>
      </c>
      <c r="Z154" s="11">
        <f>IF('LBW births black'!AP149&gt;4,('LBW births black'!AP149/'Births_&amp;_Birth_Rate_black'!AZ149)*100,"--")</f>
        <v>19.083969465648856</v>
      </c>
      <c r="AA154" s="11">
        <f>IF('LBW births hispanic'!AP149&gt;4,('LBW births hispanic'!AP149/'Births_&amp;_Birth_Rate_hispanic'!AZ149)*100,"--")</f>
        <v>14.814814814814813</v>
      </c>
    </row>
    <row r="155" spans="1:27" x14ac:dyDescent="0.3">
      <c r="A155" t="s">
        <v>318</v>
      </c>
      <c r="B155" s="9">
        <f>'Births_&amp;_Birth_Rate_Total'!AU150</f>
        <v>1064</v>
      </c>
      <c r="C155" s="9">
        <f>'Births_&amp;_Birth_Rate_white'!AU150</f>
        <v>774</v>
      </c>
      <c r="D155" s="9">
        <f>'Births_&amp;_Birth_Rate_black'!AU150</f>
        <v>221</v>
      </c>
      <c r="E155" s="9">
        <f>'Births_&amp;_Birth_Rate_hispanic'!AU150</f>
        <v>53</v>
      </c>
      <c r="F155" s="11">
        <f>IF(B155&gt;4,(B155/population_estimate_2013!B150)*1000,"--")</f>
        <v>12.407584485854887</v>
      </c>
      <c r="G155" s="12">
        <f t="shared" si="12"/>
        <v>71</v>
      </c>
      <c r="H155" s="11">
        <f>IF(C155&gt;4,(C155/population_estimate_2013!C150)*1000,"--")</f>
        <v>11.267195574641532</v>
      </c>
      <c r="I155" s="11">
        <f>IF(D155&gt;4,(D155/population_estimate_2013!D150)*1000,"--")</f>
        <v>15.525114155251142</v>
      </c>
      <c r="J155" s="11">
        <f>IF(E155&gt;4,(E155/population_estimate_2013!E150)*1000,"--")</f>
        <v>16.089860352155434</v>
      </c>
      <c r="K155" s="11">
        <f>IF('Births_&amp;_Birth_Rate_Total'!BE150&gt;4,('Births_&amp;_Birth_Rate_Total'!BE150/PopCumulativeTotal!L149)*1000,"--")</f>
        <v>13.547802776820012</v>
      </c>
      <c r="L155" s="11">
        <f>IF('Births_&amp;_Birth_Rate_white'!AZ150&gt;4,('Births_&amp;_Birth_Rate_white'!AZ150/PopCumulativeWhite!L149)*1000,"--")</f>
        <v>12.754351401126518</v>
      </c>
      <c r="M155" s="11">
        <f>IF('Births_&amp;_Birth_Rate_black'!AZ150&gt;4,('Births_&amp;_Birth_Rate_black'!AZ150/PopCumulativeBlack!L149)*1000,"--")</f>
        <v>15.521421556592193</v>
      </c>
      <c r="N155" s="11">
        <f>IF('Births_&amp;_Birth_Rate_hispanic'!AZ150&gt;4,('Births_&amp;_Birth_Rate_hispanic'!AZ150/PopCumlativeHisp!L149)*1000,"--")</f>
        <v>49.413827106387643</v>
      </c>
      <c r="O155" s="9">
        <f>'LBW births all race &amp; ethnicity'!AL150</f>
        <v>106</v>
      </c>
      <c r="P155" s="9">
        <f>'LBW births white'!AL150</f>
        <v>64</v>
      </c>
      <c r="Q155" s="9">
        <f>'LBW births black'!AL150</f>
        <v>32</v>
      </c>
      <c r="R155" s="9">
        <f>'LBW births hispanic'!AL150</f>
        <v>1</v>
      </c>
      <c r="S155" s="11">
        <f t="shared" si="13"/>
        <v>9.9624060150375939</v>
      </c>
      <c r="T155" s="12">
        <f t="shared" si="14"/>
        <v>83</v>
      </c>
      <c r="U155" s="11">
        <f t="shared" si="15"/>
        <v>8.2687338501292</v>
      </c>
      <c r="V155" s="11">
        <f t="shared" si="16"/>
        <v>14.479638009049776</v>
      </c>
      <c r="W155" s="11" t="str">
        <f t="shared" si="17"/>
        <v>--</v>
      </c>
      <c r="X155" s="11">
        <f>('LBW births all race &amp; ethnicity'!AP150/'Births_&amp;_Birth_Rate_Total'!BE150)*100</f>
        <v>8.4057711264450212</v>
      </c>
      <c r="Y155" s="11">
        <f>IF('LBW births white'!AP150&gt;4,('LBW births white'!AP150/'Births_&amp;_Birth_Rate_white'!AZ150)*100,"--")</f>
        <v>7.3544911582152483</v>
      </c>
      <c r="Z155" s="11">
        <f>IF('LBW births black'!AP150&gt;4,('LBW births black'!AP150/'Births_&amp;_Birth_Rate_black'!AZ150)*100,"--")</f>
        <v>13.049925852694019</v>
      </c>
      <c r="AA155" s="11">
        <f>IF('LBW births hispanic'!AP150&gt;4,('LBW births hispanic'!AP150/'Births_&amp;_Birth_Rate_hispanic'!AZ150)*100,"--")</f>
        <v>7.686622320768663</v>
      </c>
    </row>
    <row r="156" spans="1:27" x14ac:dyDescent="0.3">
      <c r="A156" t="s">
        <v>319</v>
      </c>
      <c r="B156" s="9">
        <f>'Births_&amp;_Birth_Rate_Total'!AU151</f>
        <v>447</v>
      </c>
      <c r="C156" s="9">
        <f>'Births_&amp;_Birth_Rate_white'!AU151</f>
        <v>279</v>
      </c>
      <c r="D156" s="9">
        <f>'Births_&amp;_Birth_Rate_black'!AU151</f>
        <v>143</v>
      </c>
      <c r="E156" s="9">
        <f>'Births_&amp;_Birth_Rate_hispanic'!AU151</f>
        <v>19</v>
      </c>
      <c r="F156" s="11">
        <f>IF(B156&gt;4,(B156/population_estimate_2013!B151)*1000,"--")</f>
        <v>12.517852642191045</v>
      </c>
      <c r="G156" s="12">
        <f t="shared" si="12"/>
        <v>67</v>
      </c>
      <c r="H156" s="11">
        <f>IF(C156&gt;4,(C156/population_estimate_2013!C151)*1000,"--")</f>
        <v>11.59263722109112</v>
      </c>
      <c r="I156" s="11">
        <f>IF(D156&gt;4,(D156/population_estimate_2013!D151)*1000,"--")</f>
        <v>13.594448141458313</v>
      </c>
      <c r="J156" s="11">
        <f>IF(E156&gt;4,(E156/population_estimate_2013!E151)*1000,"--")</f>
        <v>14.71727343144849</v>
      </c>
      <c r="K156" s="11">
        <f>IF('Births_&amp;_Birth_Rate_Total'!BE151&gt;4,('Births_&amp;_Birth_Rate_Total'!BE151/PopCumulativeTotal!L150)*1000,"--")</f>
        <v>14.524765729585008</v>
      </c>
      <c r="L156" s="11">
        <f>IF('Births_&amp;_Birth_Rate_white'!AZ151&gt;4,('Births_&amp;_Birth_Rate_white'!AZ151/PopCumulativeWhite!L150)*1000,"--")</f>
        <v>12.617522154306895</v>
      </c>
      <c r="M156" s="11">
        <f>IF('Births_&amp;_Birth_Rate_black'!AZ151&gt;4,('Births_&amp;_Birth_Rate_black'!AZ151/PopCumulativeBlack!L150)*1000,"--")</f>
        <v>17.316141083187997</v>
      </c>
      <c r="N156" s="11">
        <f>IF('Births_&amp;_Birth_Rate_hispanic'!AZ151&gt;4,('Births_&amp;_Birth_Rate_hispanic'!AZ151/PopCumlativeHisp!L150)*1000,"--")</f>
        <v>22.186872069658406</v>
      </c>
      <c r="O156" s="9">
        <f>'LBW births all race &amp; ethnicity'!AL151</f>
        <v>38</v>
      </c>
      <c r="P156" s="9">
        <f>'LBW births white'!AL151</f>
        <v>20</v>
      </c>
      <c r="Q156" s="9">
        <f>'LBW births black'!AL151</f>
        <v>18</v>
      </c>
      <c r="R156" s="9">
        <f>'LBW births hispanic'!AL151</f>
        <v>0</v>
      </c>
      <c r="S156" s="11">
        <f t="shared" si="13"/>
        <v>8.5011185682326627</v>
      </c>
      <c r="T156" s="12">
        <f t="shared" si="14"/>
        <v>50</v>
      </c>
      <c r="U156" s="11">
        <f t="shared" si="15"/>
        <v>7.1684587813620064</v>
      </c>
      <c r="V156" s="11">
        <f t="shared" si="16"/>
        <v>12.587412587412588</v>
      </c>
      <c r="W156" s="11" t="str">
        <f t="shared" si="17"/>
        <v>--</v>
      </c>
      <c r="X156" s="11">
        <f>('LBW births all race &amp; ethnicity'!AP151/'Births_&amp;_Birth_Rate_Total'!BE151)*100</f>
        <v>10.003840245775731</v>
      </c>
      <c r="Y156" s="11">
        <f>IF('LBW births white'!AP151&gt;4,('LBW births white'!AP151/'Births_&amp;_Birth_Rate_white'!AZ151)*100,"--")</f>
        <v>7.782101167315175</v>
      </c>
      <c r="Z156" s="11">
        <f>IF('LBW births black'!AP151&gt;4,('LBW births black'!AP151/'Births_&amp;_Birth_Rate_black'!AZ151)*100,"--")</f>
        <v>14.309301045679693</v>
      </c>
      <c r="AA156" s="11">
        <f>IF('LBW births hispanic'!AP151&gt;4,('LBW births hispanic'!AP151/'Births_&amp;_Birth_Rate_hispanic'!AZ151)*100,"--")</f>
        <v>3.3962264150943398</v>
      </c>
    </row>
    <row r="157" spans="1:27" x14ac:dyDescent="0.3">
      <c r="A157" t="s">
        <v>320</v>
      </c>
      <c r="B157" s="9">
        <f>'Births_&amp;_Birth_Rate_Total'!AU152</f>
        <v>57</v>
      </c>
      <c r="C157" s="9">
        <f>'Births_&amp;_Birth_Rate_white'!AU152</f>
        <v>12</v>
      </c>
      <c r="D157" s="9">
        <f>'Births_&amp;_Birth_Rate_black'!AU152</f>
        <v>45</v>
      </c>
      <c r="E157" s="9">
        <f>'Births_&amp;_Birth_Rate_hispanic'!AU152</f>
        <v>1</v>
      </c>
      <c r="F157" s="11">
        <f>IF(B157&gt;4,(B157/population_estimate_2013!B152)*1000,"--")</f>
        <v>10.255487585462395</v>
      </c>
      <c r="G157" s="12">
        <f t="shared" si="12"/>
        <v>123</v>
      </c>
      <c r="H157" s="11">
        <f>IF(C157&gt;4,(C157/population_estimate_2013!C152)*1000,"--")</f>
        <v>5.6737588652482271</v>
      </c>
      <c r="I157" s="11">
        <f>IF(D157&gt;4,(D157/population_estimate_2013!D152)*1000,"--")</f>
        <v>13.416815742397137</v>
      </c>
      <c r="J157" s="11" t="str">
        <f>IF(E157&gt;4,(E157/population_estimate_2013!E152)*1000,"--")</f>
        <v>--</v>
      </c>
      <c r="K157" s="11">
        <f>IF('Births_&amp;_Birth_Rate_Total'!BE152&gt;4,('Births_&amp;_Birth_Rate_Total'!BE152/PopCumulativeTotal!L151)*1000,"--")</f>
        <v>12.970502843202942</v>
      </c>
      <c r="L157" s="11">
        <f>IF('Births_&amp;_Birth_Rate_white'!AZ152&gt;4,('Births_&amp;_Birth_Rate_white'!AZ152/PopCumulativeWhite!L151)*1000,"--")</f>
        <v>8.0905413390300431</v>
      </c>
      <c r="M157" s="11">
        <f>IF('Births_&amp;_Birth_Rate_black'!AZ152&gt;4,('Births_&amp;_Birth_Rate_black'!AZ152/PopCumulativeBlack!L151)*1000,"--")</f>
        <v>15.405885838435712</v>
      </c>
      <c r="N157" s="11">
        <f>IF('Births_&amp;_Birth_Rate_hispanic'!AZ152&gt;4,('Births_&amp;_Birth_Rate_hispanic'!AZ152/PopCumlativeHisp!L151)*1000,"--")</f>
        <v>19.855595667870038</v>
      </c>
      <c r="O157" s="9">
        <f>'LBW births all race &amp; ethnicity'!AL152</f>
        <v>8</v>
      </c>
      <c r="P157" s="9">
        <f>'LBW births white'!AL152</f>
        <v>0</v>
      </c>
      <c r="Q157" s="9">
        <f>'LBW births black'!AL152</f>
        <v>8</v>
      </c>
      <c r="R157" s="9">
        <f>'LBW births hispanic'!AL152</f>
        <v>0</v>
      </c>
      <c r="S157" s="11">
        <f t="shared" si="13"/>
        <v>14.035087719298245</v>
      </c>
      <c r="T157" s="12">
        <f t="shared" si="14"/>
        <v>137</v>
      </c>
      <c r="U157" s="11" t="str">
        <f t="shared" si="15"/>
        <v>--</v>
      </c>
      <c r="V157" s="11">
        <f t="shared" si="16"/>
        <v>17.777777777777779</v>
      </c>
      <c r="W157" s="11" t="str">
        <f t="shared" si="17"/>
        <v>--</v>
      </c>
      <c r="X157" s="11">
        <f>('LBW births all race &amp; ethnicity'!AP152/'Births_&amp;_Birth_Rate_Total'!BE152)*100</f>
        <v>13.112582781456952</v>
      </c>
      <c r="Y157" s="11">
        <f>IF('LBW births white'!AP152&gt;4,('LBW births white'!AP152/'Births_&amp;_Birth_Rate_white'!AZ152)*100,"--")</f>
        <v>7.8651685393258424</v>
      </c>
      <c r="Z157" s="11">
        <f>IF('LBW births black'!AP152&gt;4,('LBW births black'!AP152/'Births_&amp;_Birth_Rate_black'!AZ152)*100,"--")</f>
        <v>15.384615384615385</v>
      </c>
      <c r="AA157" s="11" t="str">
        <f>IF('LBW births hispanic'!AP152&gt;4,('LBW births hispanic'!AP152/'Births_&amp;_Birth_Rate_hispanic'!AZ152)*100,"--")</f>
        <v>--</v>
      </c>
    </row>
    <row r="158" spans="1:27" x14ac:dyDescent="0.3">
      <c r="A158" t="s">
        <v>321</v>
      </c>
      <c r="B158" s="9">
        <f>'Births_&amp;_Birth_Rate_Total'!AU153</f>
        <v>247</v>
      </c>
      <c r="C158" s="9">
        <f>'Births_&amp;_Birth_Rate_white'!AU153</f>
        <v>106</v>
      </c>
      <c r="D158" s="9">
        <f>'Births_&amp;_Birth_Rate_black'!AU153</f>
        <v>135</v>
      </c>
      <c r="E158" s="9">
        <f>'Births_&amp;_Birth_Rate_hispanic'!AU153</f>
        <v>1</v>
      </c>
      <c r="F158" s="11">
        <f>IF(B158&gt;4,(B158/population_estimate_2013!B153)*1000,"--")</f>
        <v>11.946217837105822</v>
      </c>
      <c r="G158" s="12">
        <f t="shared" si="12"/>
        <v>81</v>
      </c>
      <c r="H158" s="11">
        <f>IF(C158&gt;4,(C158/population_estimate_2013!C153)*1000,"--")</f>
        <v>11.232383172618416</v>
      </c>
      <c r="I158" s="11">
        <f>IF(D158&gt;4,(D158/population_estimate_2013!D153)*1000,"--")</f>
        <v>12.413793103448276</v>
      </c>
      <c r="J158" s="11" t="str">
        <f>IF(E158&gt;4,(E158/population_estimate_2013!E153)*1000,"--")</f>
        <v>--</v>
      </c>
      <c r="K158" s="11">
        <f>IF('Births_&amp;_Birth_Rate_Total'!BE153&gt;4,('Births_&amp;_Birth_Rate_Total'!BE153/PopCumulativeTotal!L152)*1000,"--")</f>
        <v>12.740773345326151</v>
      </c>
      <c r="L158" s="11">
        <f>IF('Births_&amp;_Birth_Rate_white'!AZ153&gt;4,('Births_&amp;_Birth_Rate_white'!AZ153/PopCumulativeWhite!L152)*1000,"--")</f>
        <v>10.584121717399752</v>
      </c>
      <c r="M158" s="11">
        <f>IF('Births_&amp;_Birth_Rate_black'!AZ153&gt;4,('Births_&amp;_Birth_Rate_black'!AZ153/PopCumulativeBlack!L152)*1000,"--")</f>
        <v>14.193874602715978</v>
      </c>
      <c r="N158" s="11">
        <f>IF('Births_&amp;_Birth_Rate_hispanic'!AZ153&gt;4,('Births_&amp;_Birth_Rate_hispanic'!AZ153/PopCumlativeHisp!L152)*1000,"--")</f>
        <v>9.1575091575091587</v>
      </c>
      <c r="O158" s="9">
        <f>'LBW births all race &amp; ethnicity'!AL153</f>
        <v>22</v>
      </c>
      <c r="P158" s="9">
        <f>'LBW births white'!AL153</f>
        <v>3</v>
      </c>
      <c r="Q158" s="9">
        <f>'LBW births black'!AL153</f>
        <v>17</v>
      </c>
      <c r="R158" s="9">
        <f>'LBW births hispanic'!AL153</f>
        <v>1</v>
      </c>
      <c r="S158" s="11">
        <f t="shared" si="13"/>
        <v>8.9068825910931171</v>
      </c>
      <c r="T158" s="12">
        <f t="shared" si="14"/>
        <v>61</v>
      </c>
      <c r="U158" s="11" t="str">
        <f t="shared" si="15"/>
        <v>--</v>
      </c>
      <c r="V158" s="11">
        <f t="shared" si="16"/>
        <v>12.592592592592592</v>
      </c>
      <c r="W158" s="11" t="str">
        <f t="shared" si="17"/>
        <v>--</v>
      </c>
      <c r="X158" s="11">
        <f>('LBW births all race &amp; ethnicity'!AP153/'Births_&amp;_Birth_Rate_Total'!BE153)*100</f>
        <v>10.852422080360496</v>
      </c>
      <c r="Y158" s="11">
        <f>IF('LBW births white'!AP153&gt;4,('LBW births white'!AP153/'Births_&amp;_Birth_Rate_white'!AZ153)*100,"--")</f>
        <v>8.5317460317460316</v>
      </c>
      <c r="Z158" s="11">
        <f>IF('LBW births black'!AP153&gt;4,('LBW births black'!AP153/'Births_&amp;_Birth_Rate_black'!AZ153)*100,"--")</f>
        <v>12.340966921119593</v>
      </c>
      <c r="AA158" s="11" t="str">
        <f>IF('LBW births hispanic'!AP153&gt;4,('LBW births hispanic'!AP153/'Births_&amp;_Birth_Rate_hispanic'!AZ153)*100,"--")</f>
        <v>--</v>
      </c>
    </row>
    <row r="159" spans="1:27" x14ac:dyDescent="0.3">
      <c r="A159" t="s">
        <v>322</v>
      </c>
      <c r="B159" s="9">
        <f>'Births_&amp;_Birth_Rate_Total'!AU154</f>
        <v>414</v>
      </c>
      <c r="C159" s="9">
        <f>'Births_&amp;_Birth_Rate_white'!AU154</f>
        <v>284</v>
      </c>
      <c r="D159" s="9">
        <f>'Births_&amp;_Birth_Rate_black'!AU154</f>
        <v>109</v>
      </c>
      <c r="E159" s="9">
        <f>'Births_&amp;_Birth_Rate_hispanic'!AU154</f>
        <v>26</v>
      </c>
      <c r="F159" s="11">
        <f>IF(B159&gt;4,(B159/population_estimate_2013!B154)*1000,"--")</f>
        <v>13.764670678591616</v>
      </c>
      <c r="G159" s="12">
        <f t="shared" si="12"/>
        <v>28</v>
      </c>
      <c r="H159" s="11">
        <f>IF(C159&gt;4,(C159/population_estimate_2013!C154)*1000,"--")</f>
        <v>12.351585265080676</v>
      </c>
      <c r="I159" s="11">
        <f>IF(D159&gt;4,(D159/population_estimate_2013!D154)*1000,"--")</f>
        <v>17.686191789712801</v>
      </c>
      <c r="J159" s="11">
        <f>IF(E159&gt;4,(E159/population_estimate_2013!E154)*1000,"--")</f>
        <v>13.662637940094587</v>
      </c>
      <c r="K159" s="11">
        <f>IF('Births_&amp;_Birth_Rate_Total'!BE154&gt;4,('Births_&amp;_Birth_Rate_Total'!BE154/PopCumulativeTotal!L153)*1000,"--")</f>
        <v>14.860448164781678</v>
      </c>
      <c r="L159" s="11">
        <f>IF('Births_&amp;_Birth_Rate_white'!AZ154&gt;4,('Births_&amp;_Birth_Rate_white'!AZ154/PopCumulativeWhite!L153)*1000,"--")</f>
        <v>13.99850949867729</v>
      </c>
      <c r="M159" s="11">
        <f>IF('Births_&amp;_Birth_Rate_black'!AZ154&gt;4,('Births_&amp;_Birth_Rate_black'!AZ154/PopCumulativeBlack!L153)*1000,"--")</f>
        <v>15.962222739516477</v>
      </c>
      <c r="N159" s="11">
        <f>IF('Births_&amp;_Birth_Rate_hispanic'!AZ154&gt;4,('Births_&amp;_Birth_Rate_hispanic'!AZ154/PopCumlativeHisp!L153)*1000,"--")</f>
        <v>19.657765409438095</v>
      </c>
      <c r="O159" s="9">
        <f>'LBW births all race &amp; ethnicity'!AL154</f>
        <v>38</v>
      </c>
      <c r="P159" s="9">
        <f>'LBW births white'!AL154</f>
        <v>22</v>
      </c>
      <c r="Q159" s="9">
        <f>'LBW births black'!AL154</f>
        <v>15</v>
      </c>
      <c r="R159" s="9">
        <f>'LBW births hispanic'!AL154</f>
        <v>2</v>
      </c>
      <c r="S159" s="11">
        <f t="shared" si="13"/>
        <v>9.1787439613526569</v>
      </c>
      <c r="T159" s="12">
        <f t="shared" si="14"/>
        <v>70</v>
      </c>
      <c r="U159" s="11">
        <f t="shared" si="15"/>
        <v>7.7464788732394361</v>
      </c>
      <c r="V159" s="11">
        <f t="shared" si="16"/>
        <v>13.761467889908257</v>
      </c>
      <c r="W159" s="11" t="str">
        <f t="shared" si="17"/>
        <v>--</v>
      </c>
      <c r="X159" s="11">
        <f>('LBW births all race &amp; ethnicity'!AP154/'Births_&amp;_Birth_Rate_Total'!BE154)*100</f>
        <v>8.8607594936708853</v>
      </c>
      <c r="Y159" s="11">
        <f>IF('LBW births white'!AP154&gt;4,('LBW births white'!AP154/'Births_&amp;_Birth_Rate_white'!AZ154)*100,"--")</f>
        <v>7.409713574097136</v>
      </c>
      <c r="Z159" s="11">
        <f>IF('LBW births black'!AP154&gt;4,('LBW births black'!AP154/'Births_&amp;_Birth_Rate_black'!AZ154)*100,"--")</f>
        <v>13.333333333333334</v>
      </c>
      <c r="AA159" s="11">
        <f>IF('LBW births hispanic'!AP154&gt;4,('LBW births hispanic'!AP154/'Births_&amp;_Birth_Rate_hispanic'!AZ154)*100,"--")</f>
        <v>7.2289156626506017</v>
      </c>
    </row>
    <row r="160" spans="1:27" x14ac:dyDescent="0.3">
      <c r="A160" t="s">
        <v>323</v>
      </c>
      <c r="B160" s="9">
        <f>'Births_&amp;_Birth_Rate_Total'!AU155</f>
        <v>21</v>
      </c>
      <c r="C160" s="9">
        <f>'Births_&amp;_Birth_Rate_white'!AU155</f>
        <v>6</v>
      </c>
      <c r="D160" s="9">
        <f>'Births_&amp;_Birth_Rate_black'!AU155</f>
        <v>13</v>
      </c>
      <c r="E160" s="9">
        <f>'Births_&amp;_Birth_Rate_hispanic'!AU155</f>
        <v>0</v>
      </c>
      <c r="F160" s="11">
        <f>IF(B160&gt;4,(B160/population_estimate_2013!B155)*1000,"--")</f>
        <v>7.7234277307833761</v>
      </c>
      <c r="G160" s="12">
        <f t="shared" si="12"/>
        <v>154</v>
      </c>
      <c r="H160" s="11">
        <f>IF(C160&gt;4,(C160/population_estimate_2013!C155)*1000,"--")</f>
        <v>3.9292730844793708</v>
      </c>
      <c r="I160" s="11">
        <f>IF(D160&gt;4,(D160/population_estimate_2013!D155)*1000,"--")</f>
        <v>11.403508771929825</v>
      </c>
      <c r="J160" s="11" t="str">
        <f>IF(E160&gt;4,(E160/population_estimate_2013!E155)*1000,"--")</f>
        <v>--</v>
      </c>
      <c r="K160" s="11">
        <f>IF('Births_&amp;_Birth_Rate_Total'!BE155&gt;4,('Births_&amp;_Birth_Rate_Total'!BE155/PopCumulativeTotal!L154)*1000,"--")</f>
        <v>7.3626859078191718</v>
      </c>
      <c r="L160" s="11">
        <f>IF('Births_&amp;_Birth_Rate_white'!AZ155&gt;4,('Births_&amp;_Birth_Rate_white'!AZ155/PopCumulativeWhite!L154)*1000,"--")</f>
        <v>5.2027027027027026</v>
      </c>
      <c r="M160" s="11">
        <f>IF('Births_&amp;_Birth_Rate_black'!AZ155&gt;4,('Births_&amp;_Birth_Rate_black'!AZ155/PopCumulativeBlack!L154)*1000,"--")</f>
        <v>9.4427114071326184</v>
      </c>
      <c r="N160" s="11">
        <f>IF('Births_&amp;_Birth_Rate_hispanic'!AZ155&gt;4,('Births_&amp;_Birth_Rate_hispanic'!AZ155/PopCumlativeHisp!L154)*1000,"--")</f>
        <v>18.145161290322584</v>
      </c>
      <c r="O160" s="9">
        <f>'LBW births all race &amp; ethnicity'!AL155</f>
        <v>3</v>
      </c>
      <c r="P160" s="9">
        <f>'LBW births white'!AL155</f>
        <v>1</v>
      </c>
      <c r="Q160" s="9">
        <f>'LBW births black'!AL155</f>
        <v>2</v>
      </c>
      <c r="R160" s="9">
        <f>'LBW births hispanic'!AL155</f>
        <v>0</v>
      </c>
      <c r="S160" s="11" t="str">
        <f t="shared" si="13"/>
        <v>--</v>
      </c>
      <c r="T160" s="12" t="e">
        <f t="shared" si="14"/>
        <v>#VALUE!</v>
      </c>
      <c r="U160" s="11" t="str">
        <f t="shared" si="15"/>
        <v>--</v>
      </c>
      <c r="V160" s="11" t="str">
        <f t="shared" si="16"/>
        <v>--</v>
      </c>
      <c r="W160" s="11" t="str">
        <f t="shared" si="17"/>
        <v>--</v>
      </c>
      <c r="X160" s="11">
        <f>('LBW births all race &amp; ethnicity'!AP155/'Births_&amp;_Birth_Rate_Total'!BE155)*100</f>
        <v>15</v>
      </c>
      <c r="Y160" s="11">
        <f>IF('LBW births white'!AP155&gt;4,('LBW births white'!AP155/'Births_&amp;_Birth_Rate_white'!AZ155)*100,"--")</f>
        <v>15.584415584415584</v>
      </c>
      <c r="Z160" s="11">
        <f>IF('LBW births black'!AP155&gt;4,('LBW births black'!AP155/'Births_&amp;_Birth_Rate_black'!AZ155)*100,"--")</f>
        <v>15.178571428571427</v>
      </c>
      <c r="AA160" s="11" t="str">
        <f>IF('LBW births hispanic'!AP155&gt;4,('LBW births hispanic'!AP155/'Births_&amp;_Birth_Rate_hispanic'!AZ155)*100,"--")</f>
        <v>--</v>
      </c>
    </row>
    <row r="161" spans="1:27" x14ac:dyDescent="0.3">
      <c r="A161" t="s">
        <v>324</v>
      </c>
      <c r="B161" s="9">
        <f>'Births_&amp;_Birth_Rate_Total'!AU156</f>
        <v>66</v>
      </c>
      <c r="C161" s="9">
        <f>'Births_&amp;_Birth_Rate_white'!AU156</f>
        <v>42</v>
      </c>
      <c r="D161" s="9">
        <f>'Births_&amp;_Birth_Rate_black'!AU156</f>
        <v>19</v>
      </c>
      <c r="E161" s="9">
        <f>'Births_&amp;_Birth_Rate_hispanic'!AU156</f>
        <v>5</v>
      </c>
      <c r="F161" s="11">
        <f>IF(B161&gt;4,(B161/population_estimate_2013!B156)*1000,"--")</f>
        <v>8.3449235048678716</v>
      </c>
      <c r="G161" s="12">
        <f t="shared" si="12"/>
        <v>146</v>
      </c>
      <c r="H161" s="11">
        <f>IF(C161&gt;4,(C161/population_estimate_2013!C156)*1000,"--")</f>
        <v>8.7939698492462313</v>
      </c>
      <c r="I161" s="11">
        <f>IF(D161&gt;4,(D161/population_estimate_2013!D156)*1000,"--")</f>
        <v>6.2726972598217232</v>
      </c>
      <c r="J161" s="11">
        <f>IF(E161&gt;4,(E161/population_estimate_2013!E156)*1000,"--")</f>
        <v>12.72264631043257</v>
      </c>
      <c r="K161" s="11">
        <f>IF('Births_&amp;_Birth_Rate_Total'!BE156&gt;4,('Births_&amp;_Birth_Rate_Total'!BE156/PopCumulativeTotal!L155)*1000,"--")</f>
        <v>9.3105081534609919</v>
      </c>
      <c r="L161" s="11">
        <f>IF('Births_&amp;_Birth_Rate_white'!AZ156&gt;4,('Births_&amp;_Birth_Rate_white'!AZ156/PopCumulativeWhite!L155)*1000,"--")</f>
        <v>9.1709305350793517</v>
      </c>
      <c r="M161" s="11">
        <f>IF('Births_&amp;_Birth_Rate_black'!AZ156&gt;4,('Births_&amp;_Birth_Rate_black'!AZ156/PopCumulativeBlack!L155)*1000,"--")</f>
        <v>8.223561806950956</v>
      </c>
      <c r="N161" s="11">
        <f>IF('Births_&amp;_Birth_Rate_hispanic'!AZ156&gt;4,('Births_&amp;_Birth_Rate_hispanic'!AZ156/PopCumlativeHisp!L155)*1000,"--")</f>
        <v>16.712328767123289</v>
      </c>
      <c r="O161" s="9">
        <f>'LBW births all race &amp; ethnicity'!AL156</f>
        <v>6</v>
      </c>
      <c r="P161" s="9">
        <f>'LBW births white'!AL156</f>
        <v>5</v>
      </c>
      <c r="Q161" s="9">
        <f>'LBW births black'!AL156</f>
        <v>1</v>
      </c>
      <c r="R161" s="9">
        <f>'LBW births hispanic'!AL156</f>
        <v>1</v>
      </c>
      <c r="S161" s="11">
        <f t="shared" si="13"/>
        <v>9.0909090909090917</v>
      </c>
      <c r="T161" s="12">
        <f t="shared" si="14"/>
        <v>68</v>
      </c>
      <c r="U161" s="11">
        <f t="shared" si="15"/>
        <v>11.904761904761903</v>
      </c>
      <c r="V161" s="11" t="str">
        <f t="shared" si="16"/>
        <v>--</v>
      </c>
      <c r="W161" s="11" t="str">
        <f t="shared" si="17"/>
        <v>--</v>
      </c>
      <c r="X161" s="11">
        <f>('LBW births all race &amp; ethnicity'!AP156/'Births_&amp;_Birth_Rate_Total'!BE156)*100</f>
        <v>10.61046511627907</v>
      </c>
      <c r="Y161" s="11">
        <f>IF('LBW births white'!AP156&gt;4,('LBW births white'!AP156/'Births_&amp;_Birth_Rate_white'!AZ156)*100,"--")</f>
        <v>9.2198581560283674</v>
      </c>
      <c r="Z161" s="11">
        <f>IF('LBW births black'!AP156&gt;4,('LBW births black'!AP156/'Births_&amp;_Birth_Rate_black'!AZ156)*100,"--")</f>
        <v>13.574660633484163</v>
      </c>
      <c r="AA161" s="11">
        <f>IF('LBW births hispanic'!AP156&gt;4,('LBW births hispanic'!AP156/'Births_&amp;_Birth_Rate_hispanic'!AZ156)*100,"--")</f>
        <v>11.475409836065573</v>
      </c>
    </row>
    <row r="162" spans="1:27" x14ac:dyDescent="0.3">
      <c r="A162" t="s">
        <v>325</v>
      </c>
      <c r="B162" s="9">
        <f>'Births_&amp;_Birth_Rate_Total'!AU157</f>
        <v>263</v>
      </c>
      <c r="C162" s="9">
        <f>'Births_&amp;_Birth_Rate_white'!AU157</f>
        <v>245</v>
      </c>
      <c r="D162" s="9">
        <f>'Births_&amp;_Birth_Rate_black'!AU157</f>
        <v>4</v>
      </c>
      <c r="E162" s="9">
        <f>'Births_&amp;_Birth_Rate_hispanic'!AU157</f>
        <v>12</v>
      </c>
      <c r="F162" s="11">
        <f>IF(B162&gt;4,(B162/population_estimate_2013!B157)*1000,"--")</f>
        <v>9.4614526747490721</v>
      </c>
      <c r="G162" s="12">
        <f t="shared" si="12"/>
        <v>134</v>
      </c>
      <c r="H162" s="11">
        <f>IF(C162&gt;4,(C162/population_estimate_2013!C157)*1000,"--")</f>
        <v>9.2725758837332535</v>
      </c>
      <c r="I162" s="11" t="str">
        <f>IF(D162&gt;4,(D162/population_estimate_2013!D157)*1000,"--")</f>
        <v>--</v>
      </c>
      <c r="J162" s="11">
        <f>IF(E162&gt;4,(E162/population_estimate_2013!E157)*1000,"--")</f>
        <v>14.9812734082397</v>
      </c>
      <c r="K162" s="11">
        <f>IF('Births_&amp;_Birth_Rate_Total'!BE157&gt;4,('Births_&amp;_Birth_Rate_Total'!BE157/PopCumulativeTotal!L156)*1000,"--")</f>
        <v>10.258536020644044</v>
      </c>
      <c r="L162" s="11">
        <f>IF('Births_&amp;_Birth_Rate_white'!AZ157&gt;4,('Births_&amp;_Birth_Rate_white'!AZ157/PopCumulativeWhite!L156)*1000,"--")</f>
        <v>10.138798948280032</v>
      </c>
      <c r="M162" s="11">
        <f>IF('Births_&amp;_Birth_Rate_black'!AZ157&gt;4,('Births_&amp;_Birth_Rate_black'!AZ157/PopCumulativeBlack!L156)*1000,"--")</f>
        <v>7.0195408840827174</v>
      </c>
      <c r="N162" s="11">
        <f>IF('Births_&amp;_Birth_Rate_hispanic'!AZ157&gt;4,('Births_&amp;_Birth_Rate_hispanic'!AZ157/PopCumlativeHisp!L156)*1000,"--")</f>
        <v>20.256687799597959</v>
      </c>
      <c r="O162" s="9">
        <f>'LBW births all race &amp; ethnicity'!AL157</f>
        <v>29</v>
      </c>
      <c r="P162" s="9">
        <f>'LBW births white'!AL157</f>
        <v>26</v>
      </c>
      <c r="Q162" s="9">
        <f>'LBW births black'!AL157</f>
        <v>1</v>
      </c>
      <c r="R162" s="9">
        <f>'LBW births hispanic'!AL157</f>
        <v>0</v>
      </c>
      <c r="S162" s="11">
        <f t="shared" si="13"/>
        <v>11.02661596958175</v>
      </c>
      <c r="T162" s="12">
        <f t="shared" si="14"/>
        <v>101</v>
      </c>
      <c r="U162" s="11">
        <f t="shared" si="15"/>
        <v>10.612244897959183</v>
      </c>
      <c r="V162" s="11" t="str">
        <f t="shared" si="16"/>
        <v>--</v>
      </c>
      <c r="W162" s="11" t="str">
        <f t="shared" si="17"/>
        <v>--</v>
      </c>
      <c r="X162" s="11">
        <f>('LBW births all race &amp; ethnicity'!AP157/'Births_&amp;_Birth_Rate_Total'!BE157)*100</f>
        <v>7.2442664725154717</v>
      </c>
      <c r="Y162" s="11">
        <f>IF('LBW births white'!AP157&gt;4,('LBW births white'!AP157/'Births_&amp;_Birth_Rate_white'!AZ157)*100,"--")</f>
        <v>7.3489803770681021</v>
      </c>
      <c r="Z162" s="11" t="str">
        <f>IF('LBW births black'!AP157&gt;4,('LBW births black'!AP157/'Births_&amp;_Birth_Rate_black'!AZ157)*100,"--")</f>
        <v>--</v>
      </c>
      <c r="AA162" s="11" t="str">
        <f>IF('LBW births hispanic'!AP157&gt;4,('LBW births hispanic'!AP157/'Births_&amp;_Birth_Rate_hispanic'!AZ157)*100,"--")</f>
        <v>--</v>
      </c>
    </row>
    <row r="163" spans="1:27" x14ac:dyDescent="0.3">
      <c r="A163" t="s">
        <v>326</v>
      </c>
      <c r="B163" s="9">
        <f>'Births_&amp;_Birth_Rate_Total'!AU158</f>
        <v>1358</v>
      </c>
      <c r="C163" s="9">
        <f>'Births_&amp;_Birth_Rate_white'!AU158</f>
        <v>736</v>
      </c>
      <c r="D163" s="9">
        <f>'Births_&amp;_Birth_Rate_black'!AU158</f>
        <v>42</v>
      </c>
      <c r="E163" s="9">
        <f>'Births_&amp;_Birth_Rate_hispanic'!AU158</f>
        <v>605</v>
      </c>
      <c r="F163" s="11">
        <f>IF(B163&gt;4,(B163/population_estimate_2013!B158)*1000,"--")</f>
        <v>13.191510029627471</v>
      </c>
      <c r="G163" s="12">
        <f t="shared" si="12"/>
        <v>43</v>
      </c>
      <c r="H163" s="11">
        <f>IF(C163&gt;4,(C163/population_estimate_2013!C158)*1000,"--")</f>
        <v>7.8537662864277094</v>
      </c>
      <c r="I163" s="11">
        <f>IF(D163&gt;4,(D163/population_estimate_2013!D158)*1000,"--")</f>
        <v>9.408602150537634</v>
      </c>
      <c r="J163" s="11">
        <f>IF(E163&gt;4,(E163/population_estimate_2013!E158)*1000,"--")</f>
        <v>17.853980995101221</v>
      </c>
      <c r="K163" s="11">
        <f>IF('Births_&amp;_Birth_Rate_Total'!BE158&gt;4,('Births_&amp;_Birth_Rate_Total'!BE158/PopCumulativeTotal!L157)*1000,"--")</f>
        <v>16.323927755147043</v>
      </c>
      <c r="L163" s="11">
        <f>IF('Births_&amp;_Birth_Rate_white'!AZ158&gt;4,('Births_&amp;_Birth_Rate_white'!AZ158/PopCumulativeWhite!L157)*1000,"--")</f>
        <v>10.971128381582623</v>
      </c>
      <c r="M163" s="11">
        <f>IF('Births_&amp;_Birth_Rate_black'!AZ158&gt;4,('Births_&amp;_Birth_Rate_black'!AZ158/PopCumulativeBlack!L157)*1000,"--")</f>
        <v>9.1056351855487918</v>
      </c>
      <c r="N163" s="11">
        <f>IF('Births_&amp;_Birth_Rate_hispanic'!AZ158&gt;4,('Births_&amp;_Birth_Rate_hispanic'!AZ158/PopCumlativeHisp!L157)*1000,"--")</f>
        <v>24.097979549793038</v>
      </c>
      <c r="O163" s="9">
        <f>'LBW births all race &amp; ethnicity'!AL158</f>
        <v>104</v>
      </c>
      <c r="P163" s="9">
        <f>'LBW births white'!AL158</f>
        <v>59</v>
      </c>
      <c r="Q163" s="9">
        <f>'LBW births black'!AL158</f>
        <v>10</v>
      </c>
      <c r="R163" s="9">
        <f>'LBW births hispanic'!AL158</f>
        <v>36</v>
      </c>
      <c r="S163" s="11">
        <f t="shared" si="13"/>
        <v>7.6583210603829164</v>
      </c>
      <c r="T163" s="12">
        <f t="shared" si="14"/>
        <v>27</v>
      </c>
      <c r="U163" s="11">
        <f t="shared" si="15"/>
        <v>8.016304347826086</v>
      </c>
      <c r="V163" s="11">
        <f t="shared" si="16"/>
        <v>23.809523809523807</v>
      </c>
      <c r="W163" s="11">
        <f t="shared" si="17"/>
        <v>5.9504132231404956</v>
      </c>
      <c r="X163" s="11">
        <f>('LBW births all race &amp; ethnicity'!AP158/'Births_&amp;_Birth_Rate_Total'!BE158)*100</f>
        <v>7.0950468540829981</v>
      </c>
      <c r="Y163" s="11">
        <f>IF('LBW births white'!AP158&gt;4,('LBW births white'!AP158/'Births_&amp;_Birth_Rate_white'!AZ158)*100,"--")</f>
        <v>7.9147340373038579</v>
      </c>
      <c r="Z163" s="11">
        <f>IF('LBW births black'!AP158&gt;4,('LBW births black'!AP158/'Births_&amp;_Birth_Rate_black'!AZ158)*100,"--")</f>
        <v>11.05121293800539</v>
      </c>
      <c r="AA163" s="11">
        <f>IF('LBW births hispanic'!AP158&gt;4,('LBW births hispanic'!AP158/'Births_&amp;_Birth_Rate_hispanic'!AZ158)*100,"--")</f>
        <v>5.7516339869281046</v>
      </c>
    </row>
    <row r="164" spans="1:27" x14ac:dyDescent="0.3">
      <c r="A164" t="s">
        <v>327</v>
      </c>
      <c r="B164" s="9">
        <f>'Births_&amp;_Birth_Rate_Total'!AU159</f>
        <v>90</v>
      </c>
      <c r="C164" s="9">
        <f>'Births_&amp;_Birth_Rate_white'!AU159</f>
        <v>53</v>
      </c>
      <c r="D164" s="9">
        <f>'Births_&amp;_Birth_Rate_black'!AU159</f>
        <v>30</v>
      </c>
      <c r="E164" s="9">
        <f>'Births_&amp;_Birth_Rate_hispanic'!AU159</f>
        <v>2</v>
      </c>
      <c r="F164" s="11">
        <f>IF(B164&gt;4,(B164/population_estimate_2013!B159)*1000,"--")</f>
        <v>10.044642857142858</v>
      </c>
      <c r="G164" s="12">
        <f t="shared" si="12"/>
        <v>126</v>
      </c>
      <c r="H164" s="11">
        <f>IF(C164&gt;4,(C164/population_estimate_2013!C159)*1000,"--")</f>
        <v>9.5033171956248879</v>
      </c>
      <c r="I164" s="11">
        <f>IF(D164&gt;4,(D164/population_estimate_2013!D159)*1000,"--")</f>
        <v>9.3691442848219868</v>
      </c>
      <c r="J164" s="11" t="str">
        <f>IF(E164&gt;4,(E164/population_estimate_2013!E159)*1000,"--")</f>
        <v>--</v>
      </c>
      <c r="K164" s="11">
        <f>IF('Births_&amp;_Birth_Rate_Total'!BE159&gt;4,('Births_&amp;_Birth_Rate_Total'!BE159/PopCumulativeTotal!L158)*1000,"--")</f>
        <v>11.090409014284448</v>
      </c>
      <c r="L164" s="11">
        <f>IF('Births_&amp;_Birth_Rate_white'!AZ159&gt;4,('Births_&amp;_Birth_Rate_white'!AZ159/PopCumulativeWhite!L158)*1000,"--")</f>
        <v>10.889548861547164</v>
      </c>
      <c r="M164" s="11">
        <f>IF('Births_&amp;_Birth_Rate_black'!AZ159&gt;4,('Births_&amp;_Birth_Rate_black'!AZ159/PopCumulativeBlack!L158)*1000,"--")</f>
        <v>10.725610893490019</v>
      </c>
      <c r="N164" s="11">
        <f>IF('Births_&amp;_Birth_Rate_hispanic'!AZ159&gt;4,('Births_&amp;_Birth_Rate_hispanic'!AZ159/PopCumlativeHisp!L158)*1000,"--")</f>
        <v>9.8883572567783098</v>
      </c>
      <c r="O164" s="9">
        <f>'LBW births all race &amp; ethnicity'!AL159</f>
        <v>10</v>
      </c>
      <c r="P164" s="9">
        <f>'LBW births white'!AL159</f>
        <v>6</v>
      </c>
      <c r="Q164" s="9">
        <f>'LBW births black'!AL159</f>
        <v>4</v>
      </c>
      <c r="R164" s="9">
        <f>'LBW births hispanic'!AL159</f>
        <v>0</v>
      </c>
      <c r="S164" s="11">
        <f t="shared" si="13"/>
        <v>11.111111111111111</v>
      </c>
      <c r="T164" s="12">
        <f t="shared" si="14"/>
        <v>102</v>
      </c>
      <c r="U164" s="11">
        <f t="shared" si="15"/>
        <v>11.320754716981133</v>
      </c>
      <c r="V164" s="11" t="str">
        <f t="shared" si="16"/>
        <v>--</v>
      </c>
      <c r="W164" s="11" t="str">
        <f t="shared" si="17"/>
        <v>--</v>
      </c>
      <c r="X164" s="11">
        <f>('LBW births all race &amp; ethnicity'!AP159/'Births_&amp;_Birth_Rate_Total'!BE159)*100</f>
        <v>9.8000000000000007</v>
      </c>
      <c r="Y164" s="11">
        <f>IF('LBW births white'!AP159&gt;4,('LBW births white'!AP159/'Births_&amp;_Birth_Rate_white'!AZ159)*100,"--")</f>
        <v>6.6558441558441555</v>
      </c>
      <c r="Z164" s="11">
        <f>IF('LBW births black'!AP159&gt;4,('LBW births black'!AP159/'Births_&amp;_Birth_Rate_black'!AZ159)*100,"--")</f>
        <v>15.362318840579711</v>
      </c>
      <c r="AA164" s="11" t="str">
        <f>IF('LBW births hispanic'!AP159&gt;4,('LBW births hispanic'!AP159/'Births_&amp;_Birth_Rate_hispanic'!AZ159)*100,"--")</f>
        <v>--</v>
      </c>
    </row>
    <row r="165" spans="1:27" x14ac:dyDescent="0.3">
      <c r="A165" t="s">
        <v>328</v>
      </c>
      <c r="B165" s="9">
        <f>'Births_&amp;_Birth_Rate_Total'!AU160</f>
        <v>103</v>
      </c>
      <c r="C165" s="9">
        <f>'Births_&amp;_Birth_Rate_white'!AU160</f>
        <v>50</v>
      </c>
      <c r="D165" s="9">
        <f>'Births_&amp;_Birth_Rate_black'!AU160</f>
        <v>46</v>
      </c>
      <c r="E165" s="9">
        <f>'Births_&amp;_Birth_Rate_hispanic'!AU160</f>
        <v>5</v>
      </c>
      <c r="F165" s="11">
        <f>IF(B165&gt;4,(B165/population_estimate_2013!B160)*1000,"--")</f>
        <v>10.289710289710289</v>
      </c>
      <c r="G165" s="12">
        <f t="shared" si="12"/>
        <v>120</v>
      </c>
      <c r="H165" s="11">
        <f>IF(C165&gt;4,(C165/population_estimate_2013!C160)*1000,"--")</f>
        <v>9.0859531164819192</v>
      </c>
      <c r="I165" s="11">
        <f>IF(D165&gt;4,(D165/population_estimate_2013!D160)*1000,"--")</f>
        <v>10.787992495309568</v>
      </c>
      <c r="J165" s="11">
        <f>IF(E165&gt;4,(E165/population_estimate_2013!E160)*1000,"--")</f>
        <v>13.550135501355014</v>
      </c>
      <c r="K165" s="11">
        <f>IF('Births_&amp;_Birth_Rate_Total'!BE160&gt;4,('Births_&amp;_Birth_Rate_Total'!BE160/PopCumulativeTotal!L159)*1000,"--")</f>
        <v>11.958607786596714</v>
      </c>
      <c r="L165" s="11">
        <f>IF('Births_&amp;_Birth_Rate_white'!AZ160&gt;4,('Births_&amp;_Birth_Rate_white'!AZ160/PopCumulativeWhite!L159)*1000,"--")</f>
        <v>10.212332138086198</v>
      </c>
      <c r="M165" s="11">
        <f>IF('Births_&amp;_Birth_Rate_black'!AZ160&gt;4,('Births_&amp;_Birth_Rate_black'!AZ160/PopCumulativeBlack!L159)*1000,"--")</f>
        <v>12.776754838999416</v>
      </c>
      <c r="N165" s="11">
        <f>IF('Births_&amp;_Birth_Rate_hispanic'!AZ160&gt;4,('Births_&amp;_Birth_Rate_hispanic'!AZ160/PopCumlativeHisp!L159)*1000,"--")</f>
        <v>19.148328093741071</v>
      </c>
      <c r="O165" s="9">
        <f>'LBW births all race &amp; ethnicity'!AL160</f>
        <v>9</v>
      </c>
      <c r="P165" s="9">
        <f>'LBW births white'!AL160</f>
        <v>2</v>
      </c>
      <c r="Q165" s="9">
        <f>'LBW births black'!AL160</f>
        <v>6</v>
      </c>
      <c r="R165" s="9">
        <f>'LBW births hispanic'!AL160</f>
        <v>1</v>
      </c>
      <c r="S165" s="11">
        <f t="shared" si="13"/>
        <v>8.7378640776699026</v>
      </c>
      <c r="T165" s="12">
        <f t="shared" si="14"/>
        <v>58</v>
      </c>
      <c r="U165" s="11" t="str">
        <f t="shared" si="15"/>
        <v>--</v>
      </c>
      <c r="V165" s="11">
        <f t="shared" si="16"/>
        <v>13.043478260869565</v>
      </c>
      <c r="W165" s="11" t="str">
        <f t="shared" si="17"/>
        <v>--</v>
      </c>
      <c r="X165" s="11">
        <f>('LBW births all race &amp; ethnicity'!AP160/'Births_&amp;_Birth_Rate_Total'!BE160)*100</f>
        <v>9.435483870967742</v>
      </c>
      <c r="Y165" s="11">
        <f>IF('LBW births white'!AP160&gt;4,('LBW births white'!AP160/'Births_&amp;_Birth_Rate_white'!AZ160)*100,"--")</f>
        <v>4.6471600688468158</v>
      </c>
      <c r="Z165" s="11">
        <f>IF('LBW births black'!AP160&gt;4,('LBW births black'!AP160/'Births_&amp;_Birth_Rate_black'!AZ160)*100,"--")</f>
        <v>14.586994727592268</v>
      </c>
      <c r="AA165" s="11" t="str">
        <f>IF('LBW births hispanic'!AP160&gt;4,('LBW births hispanic'!AP160/'Births_&amp;_Birth_Rate_hispanic'!AZ160)*100,"--")</f>
        <v>--</v>
      </c>
    </row>
    <row r="166" spans="1:27" x14ac:dyDescent="0.3">
      <c r="A166" t="s">
        <v>329</v>
      </c>
      <c r="B166" s="9">
        <f>'Births_&amp;_Birth_Rate_Total'!AU161</f>
        <v>121</v>
      </c>
      <c r="C166" s="9">
        <f>'Births_&amp;_Birth_Rate_white'!AU161</f>
        <v>72</v>
      </c>
      <c r="D166" s="9">
        <f>'Births_&amp;_Birth_Rate_black'!AU161</f>
        <v>42</v>
      </c>
      <c r="E166" s="9">
        <f>'Births_&amp;_Birth_Rate_hispanic'!AU161</f>
        <v>3</v>
      </c>
      <c r="F166" s="11">
        <f>IF(B166&gt;4,(B166/population_estimate_2013!B161)*1000,"--")</f>
        <v>12.828668363019508</v>
      </c>
      <c r="G166" s="12">
        <f t="shared" si="12"/>
        <v>54</v>
      </c>
      <c r="H166" s="11">
        <f>IF(C166&gt;4,(C166/population_estimate_2013!C161)*1000,"--")</f>
        <v>12.809108699519658</v>
      </c>
      <c r="I166" s="11">
        <f>IF(D166&gt;4,(D166/population_estimate_2013!D161)*1000,"--")</f>
        <v>11.68939604787086</v>
      </c>
      <c r="J166" s="11" t="str">
        <f>IF(E166&gt;4,(E166/population_estimate_2013!E161)*1000,"--")</f>
        <v>--</v>
      </c>
      <c r="K166" s="11">
        <f>IF('Births_&amp;_Birth_Rate_Total'!BE161&gt;4,('Births_&amp;_Birth_Rate_Total'!BE161/PopCumulativeTotal!L160)*1000,"--")</f>
        <v>14.69516891118373</v>
      </c>
      <c r="L166" s="11">
        <f>IF('Births_&amp;_Birth_Rate_white'!AZ161&gt;4,('Births_&amp;_Birth_Rate_white'!AZ161/PopCumulativeWhite!L160)*1000,"--")</f>
        <v>13.985031097368143</v>
      </c>
      <c r="M166" s="11">
        <f>IF('Births_&amp;_Birth_Rate_black'!AZ161&gt;4,('Births_&amp;_Birth_Rate_black'!AZ161/PopCumulativeBlack!L160)*1000,"--")</f>
        <v>14.958122608439698</v>
      </c>
      <c r="N166" s="11">
        <f>IF('Births_&amp;_Birth_Rate_hispanic'!AZ161&gt;4,('Births_&amp;_Birth_Rate_hispanic'!AZ161/PopCumlativeHisp!L160)*1000,"--")</f>
        <v>20.568070519098921</v>
      </c>
      <c r="O166" s="9">
        <f>'LBW births all race &amp; ethnicity'!AL161</f>
        <v>18</v>
      </c>
      <c r="P166" s="9">
        <f>'LBW births white'!AL161</f>
        <v>7</v>
      </c>
      <c r="Q166" s="9">
        <f>'LBW births black'!AL161</f>
        <v>11</v>
      </c>
      <c r="R166" s="9">
        <f>'LBW births hispanic'!AL161</f>
        <v>0</v>
      </c>
      <c r="S166" s="11">
        <f t="shared" si="13"/>
        <v>14.87603305785124</v>
      </c>
      <c r="T166" s="12">
        <f t="shared" si="14"/>
        <v>142</v>
      </c>
      <c r="U166" s="11">
        <f t="shared" si="15"/>
        <v>9.7222222222222232</v>
      </c>
      <c r="V166" s="11">
        <f t="shared" si="16"/>
        <v>26.190476190476193</v>
      </c>
      <c r="W166" s="11" t="str">
        <f t="shared" si="17"/>
        <v>--</v>
      </c>
      <c r="X166" s="11">
        <f>('LBW births all race &amp; ethnicity'!AP161/'Births_&amp;_Birth_Rate_Total'!BE161)*100</f>
        <v>10.977337110481585</v>
      </c>
      <c r="Y166" s="11">
        <f>IF('LBW births white'!AP161&gt;4,('LBW births white'!AP161/'Births_&amp;_Birth_Rate_white'!AZ161)*100,"--")</f>
        <v>8.291457286432161</v>
      </c>
      <c r="Z166" s="11">
        <f>IF('LBW births black'!AP161&gt;4,('LBW births black'!AP161/'Births_&amp;_Birth_Rate_black'!AZ161)*100,"--")</f>
        <v>15.384615384615385</v>
      </c>
      <c r="AA166" s="11" t="str">
        <f>IF('LBW births hispanic'!AP161&gt;4,('LBW births hispanic'!AP161/'Births_&amp;_Birth_Rate_hispanic'!AZ161)*100,"--")</f>
        <v>--</v>
      </c>
    </row>
    <row r="167" spans="1:27" x14ac:dyDescent="0.3">
      <c r="A167" t="s">
        <v>330</v>
      </c>
      <c r="B167" s="9">
        <f>'Births_&amp;_Birth_Rate_Total'!AU162</f>
        <v>268</v>
      </c>
      <c r="C167" s="9">
        <f>'Births_&amp;_Birth_Rate_white'!AU162</f>
        <v>155</v>
      </c>
      <c r="D167" s="9">
        <f>'Births_&amp;_Birth_Rate_black'!AU162</f>
        <v>108</v>
      </c>
      <c r="E167" s="9">
        <f>'Births_&amp;_Birth_Rate_hispanic'!AU162</f>
        <v>3</v>
      </c>
      <c r="F167" s="11">
        <f>IF(B167&gt;4,(B167/population_estimate_2013!B162)*1000,"--")</f>
        <v>12.587478277206332</v>
      </c>
      <c r="G167" s="12">
        <f t="shared" si="12"/>
        <v>63</v>
      </c>
      <c r="H167" s="11">
        <f>IF(C167&gt;4,(C167/population_estimate_2013!C162)*1000,"--")</f>
        <v>10.537765993609355</v>
      </c>
      <c r="I167" s="11">
        <f>IF(D167&gt;4,(D167/population_estimate_2013!D162)*1000,"--")</f>
        <v>17.427787639180249</v>
      </c>
      <c r="J167" s="11" t="str">
        <f>IF(E167&gt;4,(E167/population_estimate_2013!E162)*1000,"--")</f>
        <v>--</v>
      </c>
      <c r="K167" s="11">
        <f>IF('Births_&amp;_Birth_Rate_Total'!BE162&gt;4,('Births_&amp;_Birth_Rate_Total'!BE162/PopCumulativeTotal!L161)*1000,"--")</f>
        <v>12.752056708710821</v>
      </c>
      <c r="L167" s="11">
        <f>IF('Births_&amp;_Birth_Rate_white'!AZ162&gt;4,('Births_&amp;_Birth_Rate_white'!AZ162/PopCumulativeWhite!L161)*1000,"--")</f>
        <v>11.033458432241039</v>
      </c>
      <c r="M167" s="11">
        <f>IF('Births_&amp;_Birth_Rate_black'!AZ162&gt;4,('Births_&amp;_Birth_Rate_black'!AZ162/PopCumulativeBlack!L161)*1000,"--")</f>
        <v>16.238970290617665</v>
      </c>
      <c r="N167" s="11">
        <f>IF('Births_&amp;_Birth_Rate_hispanic'!AZ162&gt;4,('Births_&amp;_Birth_Rate_hispanic'!AZ162/PopCumlativeHisp!L161)*1000,"--")</f>
        <v>12.641204948897258</v>
      </c>
      <c r="O167" s="9">
        <f>'LBW births all race &amp; ethnicity'!AL162</f>
        <v>32</v>
      </c>
      <c r="P167" s="9">
        <f>'LBW births white'!AL162</f>
        <v>12</v>
      </c>
      <c r="Q167" s="9">
        <f>'LBW births black'!AL162</f>
        <v>19</v>
      </c>
      <c r="R167" s="9">
        <f>'LBW births hispanic'!AL162</f>
        <v>0</v>
      </c>
      <c r="S167" s="11">
        <f t="shared" si="13"/>
        <v>11.940298507462686</v>
      </c>
      <c r="T167" s="12">
        <f t="shared" si="14"/>
        <v>120</v>
      </c>
      <c r="U167" s="11">
        <f t="shared" si="15"/>
        <v>7.741935483870968</v>
      </c>
      <c r="V167" s="11">
        <f t="shared" si="16"/>
        <v>17.592592592592592</v>
      </c>
      <c r="W167" s="11" t="str">
        <f t="shared" si="17"/>
        <v>--</v>
      </c>
      <c r="X167" s="11">
        <f>('LBW births all race &amp; ethnicity'!AP162/'Births_&amp;_Birth_Rate_Total'!BE162)*100</f>
        <v>12.481857764876633</v>
      </c>
      <c r="Y167" s="11">
        <f>IF('LBW births white'!AP162&gt;4,('LBW births white'!AP162/'Births_&amp;_Birth_Rate_white'!AZ162)*100,"--")</f>
        <v>9.4350961538461533</v>
      </c>
      <c r="Z167" s="11">
        <f>IF('LBW births black'!AP162&gt;4,('LBW births black'!AP162/'Births_&amp;_Birth_Rate_black'!AZ162)*100,"--")</f>
        <v>18.045862412761714</v>
      </c>
      <c r="AA167" s="11" t="str">
        <f>IF('LBW births hispanic'!AP162&gt;4,('LBW births hispanic'!AP162/'Births_&amp;_Birth_Rate_hispanic'!AZ162)*100,"--")</f>
        <v>--</v>
      </c>
    </row>
    <row r="168" spans="1:27" x14ac:dyDescent="0.3">
      <c r="A168" t="s">
        <v>331</v>
      </c>
      <c r="B168" s="9">
        <f>'Births_&amp;_Birth_Rate_Total'!AU163</f>
        <v>130776</v>
      </c>
      <c r="C168" s="9">
        <f>'Births_&amp;_Birth_Rate_white'!AU163</f>
        <v>67600</v>
      </c>
      <c r="D168" s="9">
        <f>'Births_&amp;_Birth_Rate_black'!AU163</f>
        <v>44348</v>
      </c>
      <c r="E168" s="9">
        <f>'Births_&amp;_Birth_Rate_hispanic'!AU163</f>
        <v>17183</v>
      </c>
      <c r="F168" s="11">
        <f>IF(B168&gt;4,(B168/population_estimate_2013!B163)*1000,"--")</f>
        <v>13.087851714247769</v>
      </c>
      <c r="G168" s="12"/>
      <c r="H168" s="11">
        <f>IF(C168&gt;4,(C168/population_estimate_2013!C163)*1000,"--")</f>
        <v>10.831745024567711</v>
      </c>
      <c r="I168" s="11">
        <f>IF(D168&gt;4,(D168/population_estimate_2013!D163)*1000,"--")</f>
        <v>14.155168066288114</v>
      </c>
      <c r="J168" s="11">
        <f>IF(E168&gt;4,(E168/population_estimate_2013!E163)*1000,"--")</f>
        <v>18.750647919292447</v>
      </c>
      <c r="K168" s="11">
        <f>IF('Births_&amp;_Birth_Rate_Total'!BE163&gt;4,('Births_&amp;_Birth_Rate_Total'!BE163/PopCumulativeTotal!L162)*1000,"--")</f>
        <v>14.47527840333859</v>
      </c>
      <c r="L168" s="11">
        <f>IF('Births_&amp;_Birth_Rate_white'!AZ163&gt;4,('Births_&amp;_Birth_Rate_white'!AZ163/PopCumulativeWhite!L162)*1000,"--")</f>
        <v>12.070419234738347</v>
      </c>
      <c r="M168" s="11">
        <f>IF('Births_&amp;_Birth_Rate_black'!AZ163&gt;4,('Births_&amp;_Birth_Rate_black'!AZ163/PopCumulativeBlack!L162)*1000,"--")</f>
        <v>15.474714379369418</v>
      </c>
      <c r="N168" s="11">
        <f>IF('Births_&amp;_Birth_Rate_hispanic'!AZ163&gt;4,('Births_&amp;_Birth_Rate_hispanic'!AZ163/PopCumlativeHisp!L162)*1000,"--")</f>
        <v>25.627449713938002</v>
      </c>
      <c r="O168" s="9">
        <f>'LBW births all race &amp; ethnicity'!AL163</f>
        <v>12407</v>
      </c>
      <c r="P168" s="9">
        <f>'LBW births white'!AL163</f>
        <v>4698</v>
      </c>
      <c r="Q168" s="9">
        <f>'LBW births black'!AL163</f>
        <v>6228</v>
      </c>
      <c r="R168" s="9">
        <f>'LBW births hispanic'!AL163</f>
        <v>1171</v>
      </c>
      <c r="S168" s="11">
        <f t="shared" si="13"/>
        <v>9.4872147794702393</v>
      </c>
      <c r="T168" s="12"/>
      <c r="U168" s="11">
        <f t="shared" si="15"/>
        <v>6.949704142011834</v>
      </c>
      <c r="V168" s="11">
        <f t="shared" si="16"/>
        <v>14.043474339316317</v>
      </c>
      <c r="W168" s="11">
        <f t="shared" si="17"/>
        <v>6.8148751673165338</v>
      </c>
      <c r="X168" s="11">
        <f>('LBW births all race &amp; ethnicity'!AP163/'Births_&amp;_Birth_Rate_Total'!BE163)*100</f>
        <v>9.4540103249683494</v>
      </c>
      <c r="Y168" s="11">
        <f>IF('LBW births white'!AP163&gt;4,('LBW births white'!AP163/'Births_&amp;_Birth_Rate_white'!AZ163)*100,"--")</f>
        <v>7.2676044890854534</v>
      </c>
      <c r="Z168" s="11">
        <f>IF('LBW births black'!AP163&gt;4,('LBW births black'!AP163/'Births_&amp;_Birth_Rate_black'!AZ163)*100,"--")</f>
        <v>13.89071513287654</v>
      </c>
      <c r="AA168" s="11">
        <f>IF('LBW births hispanic'!AP163&gt;4,('LBW births hispanic'!AP163/'Births_&amp;_Birth_Rate_hispanic'!AZ163)*100,"--")</f>
        <v>6.3775256413293224</v>
      </c>
    </row>
  </sheetData>
  <mergeCells count="12">
    <mergeCell ref="O7:R7"/>
    <mergeCell ref="S7:W7"/>
    <mergeCell ref="O5:AA5"/>
    <mergeCell ref="B7:E7"/>
    <mergeCell ref="F7:J7"/>
    <mergeCell ref="B6:J6"/>
    <mergeCell ref="B5:N5"/>
    <mergeCell ref="O6:W6"/>
    <mergeCell ref="K6:N6"/>
    <mergeCell ref="X6:AA6"/>
    <mergeCell ref="X7:AA7"/>
    <mergeCell ref="K7:N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4"/>
  <sheetViews>
    <sheetView topLeftCell="AZ1" zoomScale="70" zoomScaleNormal="70" workbookViewId="0">
      <selection activeCell="BE4" sqref="BE4"/>
    </sheetView>
  </sheetViews>
  <sheetFormatPr defaultColWidth="11.19921875" defaultRowHeight="15.6" x14ac:dyDescent="0.3"/>
  <cols>
    <col min="47" max="47" width="10.796875" style="30"/>
    <col min="48" max="52" width="11.19921875" style="5"/>
    <col min="53" max="53" width="10.796875" style="5"/>
    <col min="57" max="57" width="10.796875" style="33"/>
    <col min="58" max="58" width="10.796875" style="5"/>
  </cols>
  <sheetData>
    <row r="1" spans="1:61" x14ac:dyDescent="0.3">
      <c r="A1" t="s">
        <v>166</v>
      </c>
      <c r="D1" s="4" t="s">
        <v>362</v>
      </c>
      <c r="E1" s="27" t="s">
        <v>375</v>
      </c>
      <c r="BA1"/>
      <c r="BF1"/>
    </row>
    <row r="2" spans="1:61" x14ac:dyDescent="0.3">
      <c r="B2">
        <v>2005</v>
      </c>
      <c r="G2">
        <v>2006</v>
      </c>
      <c r="L2">
        <v>2007</v>
      </c>
      <c r="Q2">
        <v>2008</v>
      </c>
      <c r="V2">
        <v>2009</v>
      </c>
      <c r="AA2">
        <v>2010</v>
      </c>
      <c r="AF2">
        <v>2011</v>
      </c>
      <c r="AK2">
        <v>2012</v>
      </c>
      <c r="AP2">
        <v>2013</v>
      </c>
      <c r="AU2" s="30">
        <v>2014</v>
      </c>
      <c r="AV2"/>
      <c r="AW2"/>
      <c r="AX2"/>
      <c r="AY2"/>
      <c r="AZ2" t="s">
        <v>165</v>
      </c>
      <c r="BA2"/>
      <c r="BE2" s="33" t="s">
        <v>165</v>
      </c>
      <c r="BF2"/>
    </row>
    <row r="3" spans="1:61" x14ac:dyDescent="0.3">
      <c r="B3" t="s">
        <v>164</v>
      </c>
      <c r="C3" t="s">
        <v>163</v>
      </c>
      <c r="D3" t="s">
        <v>162</v>
      </c>
      <c r="E3" t="s">
        <v>161</v>
      </c>
      <c r="F3" t="s">
        <v>160</v>
      </c>
      <c r="G3" t="s">
        <v>164</v>
      </c>
      <c r="H3" t="s">
        <v>163</v>
      </c>
      <c r="I3" t="s">
        <v>162</v>
      </c>
      <c r="J3" t="s">
        <v>161</v>
      </c>
      <c r="K3" t="s">
        <v>160</v>
      </c>
      <c r="L3" t="s">
        <v>164</v>
      </c>
      <c r="M3" t="s">
        <v>163</v>
      </c>
      <c r="N3" t="s">
        <v>162</v>
      </c>
      <c r="O3" t="s">
        <v>161</v>
      </c>
      <c r="P3" t="s">
        <v>160</v>
      </c>
      <c r="Q3" t="s">
        <v>164</v>
      </c>
      <c r="R3" t="s">
        <v>163</v>
      </c>
      <c r="S3" t="s">
        <v>162</v>
      </c>
      <c r="T3" t="s">
        <v>161</v>
      </c>
      <c r="U3" t="s">
        <v>160</v>
      </c>
      <c r="V3" t="s">
        <v>164</v>
      </c>
      <c r="W3" t="s">
        <v>163</v>
      </c>
      <c r="X3" t="s">
        <v>162</v>
      </c>
      <c r="Y3" t="s">
        <v>161</v>
      </c>
      <c r="Z3" t="s">
        <v>160</v>
      </c>
      <c r="AA3" t="s">
        <v>164</v>
      </c>
      <c r="AB3" t="s">
        <v>163</v>
      </c>
      <c r="AC3" t="s">
        <v>162</v>
      </c>
      <c r="AD3" t="s">
        <v>161</v>
      </c>
      <c r="AE3" t="s">
        <v>160</v>
      </c>
      <c r="AF3" t="s">
        <v>164</v>
      </c>
      <c r="AG3" t="s">
        <v>163</v>
      </c>
      <c r="AH3" t="s">
        <v>162</v>
      </c>
      <c r="AI3" t="s">
        <v>161</v>
      </c>
      <c r="AJ3" t="s">
        <v>160</v>
      </c>
      <c r="AK3" t="s">
        <v>164</v>
      </c>
      <c r="AL3" t="s">
        <v>163</v>
      </c>
      <c r="AM3" t="s">
        <v>162</v>
      </c>
      <c r="AN3" t="s">
        <v>161</v>
      </c>
      <c r="AO3" t="s">
        <v>160</v>
      </c>
      <c r="AP3" t="s">
        <v>164</v>
      </c>
      <c r="AQ3" t="s">
        <v>163</v>
      </c>
      <c r="AR3" t="s">
        <v>162</v>
      </c>
      <c r="AS3" t="s">
        <v>161</v>
      </c>
      <c r="AT3" t="s">
        <v>160</v>
      </c>
      <c r="AU3" s="30" t="s">
        <v>164</v>
      </c>
      <c r="AV3" t="s">
        <v>163</v>
      </c>
      <c r="AW3" t="s">
        <v>162</v>
      </c>
      <c r="AX3" t="s">
        <v>161</v>
      </c>
      <c r="AY3" t="s">
        <v>160</v>
      </c>
      <c r="AZ3" t="s">
        <v>164</v>
      </c>
      <c r="BA3" t="s">
        <v>163</v>
      </c>
      <c r="BB3" t="s">
        <v>162</v>
      </c>
      <c r="BC3" t="s">
        <v>161</v>
      </c>
      <c r="BD3" t="s">
        <v>160</v>
      </c>
      <c r="BE3" s="33" t="s">
        <v>164</v>
      </c>
      <c r="BF3" t="s">
        <v>163</v>
      </c>
      <c r="BG3" t="s">
        <v>162</v>
      </c>
      <c r="BH3" t="s">
        <v>161</v>
      </c>
      <c r="BI3" t="s">
        <v>160</v>
      </c>
    </row>
    <row r="4" spans="1:61" x14ac:dyDescent="0.3">
      <c r="A4" t="s">
        <v>159</v>
      </c>
      <c r="B4">
        <v>287</v>
      </c>
      <c r="C4">
        <v>52.6</v>
      </c>
      <c r="D4">
        <v>100</v>
      </c>
      <c r="E4">
        <v>0.2</v>
      </c>
      <c r="F4">
        <v>0.2</v>
      </c>
      <c r="G4">
        <v>280</v>
      </c>
      <c r="H4">
        <v>52.3</v>
      </c>
      <c r="I4">
        <v>100</v>
      </c>
      <c r="J4">
        <v>0.2</v>
      </c>
      <c r="K4">
        <v>0.2</v>
      </c>
      <c r="L4">
        <v>293</v>
      </c>
      <c r="M4">
        <v>54.3</v>
      </c>
      <c r="N4">
        <v>100</v>
      </c>
      <c r="O4">
        <v>0.2</v>
      </c>
      <c r="P4">
        <v>0.2</v>
      </c>
      <c r="Q4">
        <v>270</v>
      </c>
      <c r="R4">
        <v>50.2</v>
      </c>
      <c r="S4">
        <v>100</v>
      </c>
      <c r="T4">
        <v>0.2</v>
      </c>
      <c r="U4">
        <v>0.2</v>
      </c>
      <c r="V4">
        <v>264</v>
      </c>
      <c r="W4">
        <v>49.6</v>
      </c>
      <c r="X4">
        <v>100</v>
      </c>
      <c r="Y4">
        <v>0.2</v>
      </c>
      <c r="Z4">
        <v>0.2</v>
      </c>
      <c r="AA4">
        <v>262</v>
      </c>
      <c r="AB4">
        <v>49</v>
      </c>
      <c r="AC4">
        <v>100</v>
      </c>
      <c r="AD4">
        <v>0.2</v>
      </c>
      <c r="AE4">
        <v>0.2</v>
      </c>
      <c r="AF4">
        <v>275</v>
      </c>
      <c r="AG4">
        <v>51.9</v>
      </c>
      <c r="AH4">
        <v>100</v>
      </c>
      <c r="AI4">
        <v>0.2</v>
      </c>
      <c r="AJ4">
        <v>0.2</v>
      </c>
      <c r="AK4">
        <v>269</v>
      </c>
      <c r="AL4">
        <v>51.7</v>
      </c>
      <c r="AM4">
        <v>100</v>
      </c>
      <c r="AN4">
        <v>0.2</v>
      </c>
      <c r="AO4">
        <v>0.2</v>
      </c>
      <c r="AP4">
        <v>258</v>
      </c>
      <c r="AQ4">
        <v>49.3</v>
      </c>
      <c r="AR4">
        <v>100</v>
      </c>
      <c r="AS4">
        <v>0.2</v>
      </c>
      <c r="AT4">
        <v>0.2</v>
      </c>
      <c r="AU4" s="30">
        <v>246</v>
      </c>
      <c r="AV4">
        <v>46.7</v>
      </c>
      <c r="AW4">
        <v>100</v>
      </c>
      <c r="AX4">
        <v>0.2</v>
      </c>
      <c r="AY4">
        <v>0.2</v>
      </c>
      <c r="AZ4" s="1">
        <v>2704</v>
      </c>
      <c r="BA4">
        <v>50.8</v>
      </c>
      <c r="BB4">
        <v>100</v>
      </c>
      <c r="BC4">
        <v>0.2</v>
      </c>
      <c r="BD4">
        <v>0.2</v>
      </c>
      <c r="BE4" s="34">
        <v>2726</v>
      </c>
      <c r="BF4">
        <v>50.9</v>
      </c>
      <c r="BG4">
        <v>100</v>
      </c>
      <c r="BH4">
        <v>0.2</v>
      </c>
      <c r="BI4">
        <v>0.2</v>
      </c>
    </row>
    <row r="5" spans="1:61" x14ac:dyDescent="0.3">
      <c r="A5" t="s">
        <v>158</v>
      </c>
      <c r="B5">
        <v>169</v>
      </c>
      <c r="C5">
        <v>68</v>
      </c>
      <c r="D5">
        <v>100</v>
      </c>
      <c r="E5">
        <v>0.1</v>
      </c>
      <c r="F5">
        <v>0.1</v>
      </c>
      <c r="G5">
        <v>153</v>
      </c>
      <c r="H5">
        <v>61.2</v>
      </c>
      <c r="I5">
        <v>100</v>
      </c>
      <c r="J5">
        <v>0.1</v>
      </c>
      <c r="K5">
        <v>0.1</v>
      </c>
      <c r="L5">
        <v>146</v>
      </c>
      <c r="M5">
        <v>57.3</v>
      </c>
      <c r="N5">
        <v>100</v>
      </c>
      <c r="O5">
        <v>0.1</v>
      </c>
      <c r="P5">
        <v>0.1</v>
      </c>
      <c r="Q5">
        <v>164</v>
      </c>
      <c r="R5">
        <v>63.8</v>
      </c>
      <c r="S5">
        <v>100</v>
      </c>
      <c r="T5">
        <v>0.1</v>
      </c>
      <c r="U5">
        <v>0.1</v>
      </c>
      <c r="V5">
        <v>128</v>
      </c>
      <c r="W5">
        <v>49.3</v>
      </c>
      <c r="X5">
        <v>100</v>
      </c>
      <c r="Y5">
        <v>0.1</v>
      </c>
      <c r="Z5">
        <v>0.1</v>
      </c>
      <c r="AA5">
        <v>135</v>
      </c>
      <c r="AB5">
        <v>51.6</v>
      </c>
      <c r="AC5">
        <v>100</v>
      </c>
      <c r="AD5">
        <v>0.1</v>
      </c>
      <c r="AE5">
        <v>0.1</v>
      </c>
      <c r="AF5">
        <v>126</v>
      </c>
      <c r="AG5">
        <v>48.2</v>
      </c>
      <c r="AH5">
        <v>100</v>
      </c>
      <c r="AI5">
        <v>0.1</v>
      </c>
      <c r="AJ5">
        <v>0.1</v>
      </c>
      <c r="AK5">
        <v>109</v>
      </c>
      <c r="AL5">
        <v>43.7</v>
      </c>
      <c r="AM5">
        <v>100</v>
      </c>
      <c r="AN5">
        <v>0.1</v>
      </c>
      <c r="AO5">
        <v>0.1</v>
      </c>
      <c r="AP5">
        <v>136</v>
      </c>
      <c r="AQ5">
        <v>53.8</v>
      </c>
      <c r="AR5">
        <v>100</v>
      </c>
      <c r="AS5">
        <v>0.1</v>
      </c>
      <c r="AT5">
        <v>0.1</v>
      </c>
      <c r="AU5" s="30">
        <v>128</v>
      </c>
      <c r="AV5">
        <v>51.3</v>
      </c>
      <c r="AW5">
        <v>100</v>
      </c>
      <c r="AX5">
        <v>0.1</v>
      </c>
      <c r="AY5">
        <v>0.1</v>
      </c>
      <c r="AZ5" s="1">
        <v>1394</v>
      </c>
      <c r="BA5">
        <v>54.8</v>
      </c>
      <c r="BB5">
        <v>100</v>
      </c>
      <c r="BC5">
        <v>0.1</v>
      </c>
      <c r="BD5">
        <v>0.1</v>
      </c>
      <c r="BE5" s="34">
        <v>1405</v>
      </c>
      <c r="BF5">
        <v>55.2</v>
      </c>
      <c r="BG5">
        <v>100</v>
      </c>
      <c r="BH5">
        <v>0.1</v>
      </c>
      <c r="BI5">
        <v>0.1</v>
      </c>
    </row>
    <row r="6" spans="1:61" x14ac:dyDescent="0.3">
      <c r="A6" t="s">
        <v>157</v>
      </c>
      <c r="B6">
        <v>169</v>
      </c>
      <c r="C6">
        <v>52.1</v>
      </c>
      <c r="D6">
        <v>100</v>
      </c>
      <c r="E6">
        <v>0.1</v>
      </c>
      <c r="F6">
        <v>0.1</v>
      </c>
      <c r="G6">
        <v>171</v>
      </c>
      <c r="H6">
        <v>52.9</v>
      </c>
      <c r="I6">
        <v>100</v>
      </c>
      <c r="J6">
        <v>0.1</v>
      </c>
      <c r="K6">
        <v>0.1</v>
      </c>
      <c r="L6">
        <v>185</v>
      </c>
      <c r="M6">
        <v>56.3</v>
      </c>
      <c r="N6">
        <v>100</v>
      </c>
      <c r="O6">
        <v>0.1</v>
      </c>
      <c r="P6">
        <v>0.1</v>
      </c>
      <c r="Q6">
        <v>155</v>
      </c>
      <c r="R6">
        <v>47.5</v>
      </c>
      <c r="S6">
        <v>100</v>
      </c>
      <c r="T6">
        <v>0.1</v>
      </c>
      <c r="U6">
        <v>0.1</v>
      </c>
      <c r="V6">
        <v>163</v>
      </c>
      <c r="W6">
        <v>49.2</v>
      </c>
      <c r="X6">
        <v>100</v>
      </c>
      <c r="Y6">
        <v>0.1</v>
      </c>
      <c r="Z6">
        <v>0.1</v>
      </c>
      <c r="AA6">
        <v>150</v>
      </c>
      <c r="AB6">
        <v>45.7</v>
      </c>
      <c r="AC6">
        <v>100</v>
      </c>
      <c r="AD6">
        <v>0.1</v>
      </c>
      <c r="AE6">
        <v>0.1</v>
      </c>
      <c r="AF6">
        <v>149</v>
      </c>
      <c r="AG6">
        <v>44.8</v>
      </c>
      <c r="AH6">
        <v>100</v>
      </c>
      <c r="AI6">
        <v>0.1</v>
      </c>
      <c r="AJ6">
        <v>0.1</v>
      </c>
      <c r="AK6">
        <v>161</v>
      </c>
      <c r="AL6">
        <v>48.2</v>
      </c>
      <c r="AM6">
        <v>100</v>
      </c>
      <c r="AN6">
        <v>0.1</v>
      </c>
      <c r="AO6">
        <v>0.1</v>
      </c>
      <c r="AP6">
        <v>144</v>
      </c>
      <c r="AQ6">
        <v>43</v>
      </c>
      <c r="AR6">
        <v>100</v>
      </c>
      <c r="AS6">
        <v>0.1</v>
      </c>
      <c r="AT6">
        <v>0.1</v>
      </c>
      <c r="AU6" s="30">
        <v>146</v>
      </c>
      <c r="AV6">
        <v>43.3</v>
      </c>
      <c r="AW6">
        <v>100</v>
      </c>
      <c r="AX6">
        <v>0.1</v>
      </c>
      <c r="AY6">
        <v>0.1</v>
      </c>
      <c r="AZ6" s="1">
        <v>1593</v>
      </c>
      <c r="BA6">
        <v>48.3</v>
      </c>
      <c r="BB6">
        <v>100</v>
      </c>
      <c r="BC6">
        <v>0.1</v>
      </c>
      <c r="BD6">
        <v>0.1</v>
      </c>
      <c r="BE6" s="34">
        <v>1610</v>
      </c>
      <c r="BF6">
        <v>49</v>
      </c>
      <c r="BG6">
        <v>100</v>
      </c>
      <c r="BH6">
        <v>0.1</v>
      </c>
      <c r="BI6">
        <v>0.1</v>
      </c>
    </row>
    <row r="7" spans="1:61" x14ac:dyDescent="0.3">
      <c r="A7" t="s">
        <v>156</v>
      </c>
      <c r="B7">
        <v>27</v>
      </c>
      <c r="C7">
        <v>21.6</v>
      </c>
      <c r="D7">
        <v>100</v>
      </c>
      <c r="E7">
        <v>0</v>
      </c>
      <c r="F7">
        <v>0</v>
      </c>
      <c r="G7">
        <v>39</v>
      </c>
      <c r="H7">
        <v>32.200000000000003</v>
      </c>
      <c r="I7">
        <v>100</v>
      </c>
      <c r="J7">
        <v>0</v>
      </c>
      <c r="K7">
        <v>0</v>
      </c>
      <c r="L7">
        <v>33</v>
      </c>
      <c r="M7">
        <v>28.7</v>
      </c>
      <c r="N7">
        <v>100</v>
      </c>
      <c r="O7">
        <v>0</v>
      </c>
      <c r="P7">
        <v>0</v>
      </c>
      <c r="Q7">
        <v>30</v>
      </c>
      <c r="R7">
        <v>26</v>
      </c>
      <c r="S7">
        <v>100</v>
      </c>
      <c r="T7">
        <v>0</v>
      </c>
      <c r="U7">
        <v>0</v>
      </c>
      <c r="V7">
        <v>33</v>
      </c>
      <c r="W7">
        <v>31.4</v>
      </c>
      <c r="X7">
        <v>100</v>
      </c>
      <c r="Y7">
        <v>0</v>
      </c>
      <c r="Z7">
        <v>0</v>
      </c>
      <c r="AA7">
        <v>34</v>
      </c>
      <c r="AB7">
        <v>33.4</v>
      </c>
      <c r="AC7">
        <v>100</v>
      </c>
      <c r="AD7">
        <v>0</v>
      </c>
      <c r="AE7">
        <v>0</v>
      </c>
      <c r="AF7">
        <v>34</v>
      </c>
      <c r="AG7">
        <v>36.1</v>
      </c>
      <c r="AH7">
        <v>100</v>
      </c>
      <c r="AI7">
        <v>0</v>
      </c>
      <c r="AJ7">
        <v>0</v>
      </c>
      <c r="AK7">
        <v>33</v>
      </c>
      <c r="AL7">
        <v>33.700000000000003</v>
      </c>
      <c r="AM7">
        <v>100</v>
      </c>
      <c r="AN7">
        <v>0</v>
      </c>
      <c r="AO7">
        <v>0</v>
      </c>
      <c r="AP7">
        <v>29</v>
      </c>
      <c r="AQ7">
        <v>30.2</v>
      </c>
      <c r="AR7">
        <v>100</v>
      </c>
      <c r="AS7">
        <v>0</v>
      </c>
      <c r="AT7">
        <v>0</v>
      </c>
      <c r="AU7" s="30">
        <v>40</v>
      </c>
      <c r="AV7">
        <v>43.3</v>
      </c>
      <c r="AW7">
        <v>100</v>
      </c>
      <c r="AX7">
        <v>0</v>
      </c>
      <c r="AY7">
        <v>0</v>
      </c>
      <c r="AZ7">
        <v>332</v>
      </c>
      <c r="BA7">
        <v>31.2</v>
      </c>
      <c r="BB7">
        <v>100</v>
      </c>
      <c r="BC7">
        <v>0</v>
      </c>
      <c r="BD7">
        <v>0</v>
      </c>
      <c r="BE7" s="33">
        <v>322</v>
      </c>
      <c r="BF7">
        <v>29.2</v>
      </c>
      <c r="BG7">
        <v>100</v>
      </c>
      <c r="BH7">
        <v>0</v>
      </c>
      <c r="BI7">
        <v>0</v>
      </c>
    </row>
    <row r="8" spans="1:61" x14ac:dyDescent="0.3">
      <c r="A8" t="s">
        <v>155</v>
      </c>
      <c r="B8">
        <v>571</v>
      </c>
      <c r="C8">
        <v>38.799999999999997</v>
      </c>
      <c r="D8">
        <v>100</v>
      </c>
      <c r="E8">
        <v>0.4</v>
      </c>
      <c r="F8">
        <v>0.5</v>
      </c>
      <c r="G8">
        <v>579</v>
      </c>
      <c r="H8">
        <v>38.9</v>
      </c>
      <c r="I8">
        <v>100</v>
      </c>
      <c r="J8">
        <v>0.4</v>
      </c>
      <c r="K8">
        <v>0.5</v>
      </c>
      <c r="L8">
        <v>576</v>
      </c>
      <c r="M8">
        <v>38.200000000000003</v>
      </c>
      <c r="N8">
        <v>100</v>
      </c>
      <c r="O8">
        <v>0.4</v>
      </c>
      <c r="P8">
        <v>0.5</v>
      </c>
      <c r="Q8">
        <v>558</v>
      </c>
      <c r="R8">
        <v>36.6</v>
      </c>
      <c r="S8">
        <v>100</v>
      </c>
      <c r="T8">
        <v>0.4</v>
      </c>
      <c r="U8">
        <v>0.5</v>
      </c>
      <c r="V8">
        <v>549</v>
      </c>
      <c r="W8">
        <v>36.1</v>
      </c>
      <c r="X8">
        <v>100</v>
      </c>
      <c r="Y8">
        <v>0.4</v>
      </c>
      <c r="Z8">
        <v>0.5</v>
      </c>
      <c r="AA8">
        <v>493</v>
      </c>
      <c r="AB8">
        <v>32.9</v>
      </c>
      <c r="AC8">
        <v>100</v>
      </c>
      <c r="AD8">
        <v>0.4</v>
      </c>
      <c r="AE8">
        <v>0.5</v>
      </c>
      <c r="AF8">
        <v>485</v>
      </c>
      <c r="AG8">
        <v>33.200000000000003</v>
      </c>
      <c r="AH8">
        <v>100</v>
      </c>
      <c r="AI8">
        <v>0.4</v>
      </c>
      <c r="AJ8">
        <v>0.5</v>
      </c>
      <c r="AK8">
        <v>472</v>
      </c>
      <c r="AL8">
        <v>31.9</v>
      </c>
      <c r="AM8">
        <v>100</v>
      </c>
      <c r="AN8">
        <v>0.4</v>
      </c>
      <c r="AO8">
        <v>0.5</v>
      </c>
      <c r="AP8">
        <v>468</v>
      </c>
      <c r="AQ8">
        <v>31.9</v>
      </c>
      <c r="AR8">
        <v>100</v>
      </c>
      <c r="AS8">
        <v>0.4</v>
      </c>
      <c r="AT8">
        <v>0.5</v>
      </c>
      <c r="AU8" s="30">
        <v>447</v>
      </c>
      <c r="AV8">
        <v>30.9</v>
      </c>
      <c r="AW8">
        <v>100</v>
      </c>
      <c r="AX8">
        <v>0.3</v>
      </c>
      <c r="AY8">
        <v>0.4</v>
      </c>
      <c r="AZ8" s="1">
        <v>5198</v>
      </c>
      <c r="BA8">
        <v>35</v>
      </c>
      <c r="BB8">
        <v>100</v>
      </c>
      <c r="BC8">
        <v>0.4</v>
      </c>
      <c r="BD8">
        <v>0.5</v>
      </c>
      <c r="BE8" s="34">
        <v>5316</v>
      </c>
      <c r="BF8">
        <v>35.799999999999997</v>
      </c>
      <c r="BG8">
        <v>100</v>
      </c>
      <c r="BH8">
        <v>0.4</v>
      </c>
      <c r="BI8">
        <v>0.5</v>
      </c>
    </row>
    <row r="9" spans="1:61" x14ac:dyDescent="0.3">
      <c r="A9" t="s">
        <v>154</v>
      </c>
      <c r="B9">
        <v>213</v>
      </c>
      <c r="C9">
        <v>40.799999999999997</v>
      </c>
      <c r="D9">
        <v>100</v>
      </c>
      <c r="E9">
        <v>0.2</v>
      </c>
      <c r="F9">
        <v>0.2</v>
      </c>
      <c r="G9">
        <v>244</v>
      </c>
      <c r="H9">
        <v>45.9</v>
      </c>
      <c r="I9">
        <v>100</v>
      </c>
      <c r="J9">
        <v>0.2</v>
      </c>
      <c r="K9">
        <v>0.2</v>
      </c>
      <c r="L9">
        <v>203</v>
      </c>
      <c r="M9">
        <v>37.700000000000003</v>
      </c>
      <c r="N9">
        <v>100</v>
      </c>
      <c r="O9">
        <v>0.1</v>
      </c>
      <c r="P9">
        <v>0.2</v>
      </c>
      <c r="Q9">
        <v>209</v>
      </c>
      <c r="R9">
        <v>37.9</v>
      </c>
      <c r="S9">
        <v>100</v>
      </c>
      <c r="T9">
        <v>0.1</v>
      </c>
      <c r="U9">
        <v>0.2</v>
      </c>
      <c r="V9">
        <v>211</v>
      </c>
      <c r="W9">
        <v>37.700000000000003</v>
      </c>
      <c r="X9">
        <v>100</v>
      </c>
      <c r="Y9">
        <v>0.1</v>
      </c>
      <c r="Z9">
        <v>0.2</v>
      </c>
      <c r="AA9">
        <v>172</v>
      </c>
      <c r="AB9">
        <v>30.4</v>
      </c>
      <c r="AC9">
        <v>100</v>
      </c>
      <c r="AD9">
        <v>0.1</v>
      </c>
      <c r="AE9">
        <v>0.2</v>
      </c>
      <c r="AF9">
        <v>195</v>
      </c>
      <c r="AG9">
        <v>35.1</v>
      </c>
      <c r="AH9">
        <v>100</v>
      </c>
      <c r="AI9">
        <v>0.1</v>
      </c>
      <c r="AJ9">
        <v>0.2</v>
      </c>
      <c r="AK9">
        <v>162</v>
      </c>
      <c r="AL9">
        <v>29.6</v>
      </c>
      <c r="AM9">
        <v>100</v>
      </c>
      <c r="AN9">
        <v>0.1</v>
      </c>
      <c r="AO9">
        <v>0.2</v>
      </c>
      <c r="AP9">
        <v>201</v>
      </c>
      <c r="AQ9">
        <v>36.5</v>
      </c>
      <c r="AR9">
        <v>100</v>
      </c>
      <c r="AS9">
        <v>0.2</v>
      </c>
      <c r="AT9">
        <v>0.2</v>
      </c>
      <c r="AU9" s="30">
        <v>209</v>
      </c>
      <c r="AV9">
        <v>38.700000000000003</v>
      </c>
      <c r="AW9">
        <v>100</v>
      </c>
      <c r="AX9">
        <v>0.2</v>
      </c>
      <c r="AY9">
        <v>0.2</v>
      </c>
      <c r="AZ9" s="1">
        <v>2019</v>
      </c>
      <c r="BA9">
        <v>37</v>
      </c>
      <c r="BB9">
        <v>100</v>
      </c>
      <c r="BC9">
        <v>0.1</v>
      </c>
      <c r="BD9">
        <v>0.2</v>
      </c>
      <c r="BE9" s="34">
        <v>2053</v>
      </c>
      <c r="BF9">
        <v>37.799999999999997</v>
      </c>
      <c r="BG9">
        <v>100</v>
      </c>
      <c r="BH9">
        <v>0.1</v>
      </c>
      <c r="BI9">
        <v>0.2</v>
      </c>
    </row>
    <row r="10" spans="1:61" x14ac:dyDescent="0.3">
      <c r="A10" t="s">
        <v>153</v>
      </c>
      <c r="B10" s="1">
        <v>1124</v>
      </c>
      <c r="C10">
        <v>58.1</v>
      </c>
      <c r="D10">
        <v>100</v>
      </c>
      <c r="E10">
        <v>0.8</v>
      </c>
      <c r="F10">
        <v>0.6</v>
      </c>
      <c r="G10" s="1">
        <v>1126</v>
      </c>
      <c r="H10">
        <v>55.5</v>
      </c>
      <c r="I10">
        <v>100</v>
      </c>
      <c r="J10">
        <v>0.8</v>
      </c>
      <c r="K10">
        <v>0.7</v>
      </c>
      <c r="L10" s="1">
        <v>1237</v>
      </c>
      <c r="M10">
        <v>58.2</v>
      </c>
      <c r="N10">
        <v>100</v>
      </c>
      <c r="O10">
        <v>0.8</v>
      </c>
      <c r="P10">
        <v>0.7</v>
      </c>
      <c r="Q10" s="1">
        <v>1190</v>
      </c>
      <c r="R10">
        <v>53.9</v>
      </c>
      <c r="S10">
        <v>100</v>
      </c>
      <c r="T10">
        <v>0.8</v>
      </c>
      <c r="U10">
        <v>0.7</v>
      </c>
      <c r="V10" s="1">
        <v>1077</v>
      </c>
      <c r="W10">
        <v>48.1</v>
      </c>
      <c r="X10">
        <v>100</v>
      </c>
      <c r="Y10">
        <v>0.8</v>
      </c>
      <c r="Z10">
        <v>0.7</v>
      </c>
      <c r="AA10" s="1">
        <v>1038</v>
      </c>
      <c r="AB10">
        <v>45.6</v>
      </c>
      <c r="AC10">
        <v>100</v>
      </c>
      <c r="AD10">
        <v>0.8</v>
      </c>
      <c r="AE10">
        <v>0.7</v>
      </c>
      <c r="AF10" s="1">
        <v>1080</v>
      </c>
      <c r="AG10">
        <v>47.7</v>
      </c>
      <c r="AH10">
        <v>100</v>
      </c>
      <c r="AI10">
        <v>0.8</v>
      </c>
      <c r="AJ10">
        <v>0.7</v>
      </c>
      <c r="AK10" s="1">
        <v>1096</v>
      </c>
      <c r="AL10">
        <v>48.4</v>
      </c>
      <c r="AM10">
        <v>100</v>
      </c>
      <c r="AN10">
        <v>0.8</v>
      </c>
      <c r="AO10">
        <v>0.7</v>
      </c>
      <c r="AP10">
        <v>997</v>
      </c>
      <c r="AQ10">
        <v>43.6</v>
      </c>
      <c r="AR10">
        <v>100</v>
      </c>
      <c r="AS10">
        <v>0.8</v>
      </c>
      <c r="AT10">
        <v>0.7</v>
      </c>
      <c r="AU10" s="31">
        <v>1011</v>
      </c>
      <c r="AV10">
        <v>43.3</v>
      </c>
      <c r="AW10">
        <v>100</v>
      </c>
      <c r="AX10">
        <v>0.8</v>
      </c>
      <c r="AY10">
        <v>0.7</v>
      </c>
      <c r="AZ10" s="1">
        <v>10976</v>
      </c>
      <c r="BA10">
        <v>50</v>
      </c>
      <c r="BB10">
        <v>100</v>
      </c>
      <c r="BC10">
        <v>0.8</v>
      </c>
      <c r="BD10">
        <v>0.7</v>
      </c>
      <c r="BE10" s="34">
        <v>10947</v>
      </c>
      <c r="BF10">
        <v>51</v>
      </c>
      <c r="BG10">
        <v>100</v>
      </c>
      <c r="BH10">
        <v>0.8</v>
      </c>
      <c r="BI10">
        <v>0.7</v>
      </c>
    </row>
    <row r="11" spans="1:61" x14ac:dyDescent="0.3">
      <c r="A11" t="s">
        <v>152</v>
      </c>
      <c r="B11" s="1">
        <v>1461</v>
      </c>
      <c r="C11">
        <v>49.1</v>
      </c>
      <c r="D11">
        <v>100</v>
      </c>
      <c r="E11">
        <v>1</v>
      </c>
      <c r="F11">
        <v>1</v>
      </c>
      <c r="G11" s="1">
        <v>1487</v>
      </c>
      <c r="H11">
        <v>48.8</v>
      </c>
      <c r="I11">
        <v>100</v>
      </c>
      <c r="J11">
        <v>1</v>
      </c>
      <c r="K11">
        <v>1</v>
      </c>
      <c r="L11" s="1">
        <v>1529</v>
      </c>
      <c r="M11">
        <v>48.9</v>
      </c>
      <c r="N11">
        <v>100</v>
      </c>
      <c r="O11">
        <v>1</v>
      </c>
      <c r="P11">
        <v>1</v>
      </c>
      <c r="Q11" s="1">
        <v>1416</v>
      </c>
      <c r="R11">
        <v>44.4</v>
      </c>
      <c r="S11">
        <v>100</v>
      </c>
      <c r="T11">
        <v>1</v>
      </c>
      <c r="U11">
        <v>1</v>
      </c>
      <c r="V11" s="1">
        <v>1395</v>
      </c>
      <c r="W11">
        <v>43.2</v>
      </c>
      <c r="X11">
        <v>100</v>
      </c>
      <c r="Y11">
        <v>1</v>
      </c>
      <c r="Z11">
        <v>1</v>
      </c>
      <c r="AA11" s="1">
        <v>1345</v>
      </c>
      <c r="AB11">
        <v>41.4</v>
      </c>
      <c r="AC11">
        <v>100</v>
      </c>
      <c r="AD11">
        <v>1</v>
      </c>
      <c r="AE11">
        <v>1</v>
      </c>
      <c r="AF11" s="1">
        <v>1261</v>
      </c>
      <c r="AG11">
        <v>39.200000000000003</v>
      </c>
      <c r="AH11">
        <v>100</v>
      </c>
      <c r="AI11">
        <v>1</v>
      </c>
      <c r="AJ11">
        <v>1</v>
      </c>
      <c r="AK11" s="1">
        <v>1233</v>
      </c>
      <c r="AL11">
        <v>38.5</v>
      </c>
      <c r="AM11">
        <v>100</v>
      </c>
      <c r="AN11">
        <v>0.9</v>
      </c>
      <c r="AO11">
        <v>1</v>
      </c>
      <c r="AP11" s="1">
        <v>1298</v>
      </c>
      <c r="AQ11">
        <v>40.4</v>
      </c>
      <c r="AR11">
        <v>100</v>
      </c>
      <c r="AS11">
        <v>1</v>
      </c>
      <c r="AT11">
        <v>1</v>
      </c>
      <c r="AU11" s="31">
        <v>1356</v>
      </c>
      <c r="AV11">
        <v>42.2</v>
      </c>
      <c r="AW11">
        <v>100</v>
      </c>
      <c r="AX11">
        <v>1</v>
      </c>
      <c r="AY11">
        <v>1</v>
      </c>
      <c r="AZ11" s="1">
        <v>13781</v>
      </c>
      <c r="BA11">
        <v>43.5</v>
      </c>
      <c r="BB11">
        <v>100</v>
      </c>
      <c r="BC11">
        <v>1</v>
      </c>
      <c r="BD11">
        <v>1</v>
      </c>
      <c r="BE11" s="34">
        <v>13882</v>
      </c>
      <c r="BF11">
        <v>44.3</v>
      </c>
      <c r="BG11">
        <v>100</v>
      </c>
      <c r="BH11">
        <v>1</v>
      </c>
      <c r="BI11">
        <v>1</v>
      </c>
    </row>
    <row r="12" spans="1:61" x14ac:dyDescent="0.3">
      <c r="A12" t="s">
        <v>151</v>
      </c>
      <c r="B12">
        <v>340</v>
      </c>
      <c r="C12">
        <v>61.5</v>
      </c>
      <c r="D12">
        <v>100</v>
      </c>
      <c r="E12">
        <v>0.2</v>
      </c>
      <c r="F12">
        <v>0.2</v>
      </c>
      <c r="G12">
        <v>329</v>
      </c>
      <c r="H12">
        <v>59.7</v>
      </c>
      <c r="I12">
        <v>100</v>
      </c>
      <c r="J12">
        <v>0.2</v>
      </c>
      <c r="K12">
        <v>0.2</v>
      </c>
      <c r="L12">
        <v>352</v>
      </c>
      <c r="M12">
        <v>63.9</v>
      </c>
      <c r="N12">
        <v>100</v>
      </c>
      <c r="O12">
        <v>0.2</v>
      </c>
      <c r="P12">
        <v>0.2</v>
      </c>
      <c r="Q12">
        <v>296</v>
      </c>
      <c r="R12">
        <v>54.5</v>
      </c>
      <c r="S12">
        <v>100</v>
      </c>
      <c r="T12">
        <v>0.2</v>
      </c>
      <c r="U12">
        <v>0.2</v>
      </c>
      <c r="V12">
        <v>296</v>
      </c>
      <c r="W12">
        <v>55.1</v>
      </c>
      <c r="X12">
        <v>100</v>
      </c>
      <c r="Y12">
        <v>0.2</v>
      </c>
      <c r="Z12">
        <v>0.2</v>
      </c>
      <c r="AA12">
        <v>266</v>
      </c>
      <c r="AB12">
        <v>49.7</v>
      </c>
      <c r="AC12">
        <v>100</v>
      </c>
      <c r="AD12">
        <v>0.2</v>
      </c>
      <c r="AE12">
        <v>0.2</v>
      </c>
      <c r="AF12">
        <v>254</v>
      </c>
      <c r="AG12">
        <v>47.8</v>
      </c>
      <c r="AH12">
        <v>100</v>
      </c>
      <c r="AI12">
        <v>0.2</v>
      </c>
      <c r="AJ12">
        <v>0.2</v>
      </c>
      <c r="AK12">
        <v>237</v>
      </c>
      <c r="AL12">
        <v>45.6</v>
      </c>
      <c r="AM12">
        <v>100</v>
      </c>
      <c r="AN12">
        <v>0.2</v>
      </c>
      <c r="AO12">
        <v>0.2</v>
      </c>
      <c r="AP12">
        <v>201</v>
      </c>
      <c r="AQ12">
        <v>39</v>
      </c>
      <c r="AR12">
        <v>100</v>
      </c>
      <c r="AS12">
        <v>0.2</v>
      </c>
      <c r="AT12">
        <v>0.2</v>
      </c>
      <c r="AU12" s="30">
        <v>242</v>
      </c>
      <c r="AV12">
        <v>47.4</v>
      </c>
      <c r="AW12">
        <v>100</v>
      </c>
      <c r="AX12">
        <v>0.2</v>
      </c>
      <c r="AY12">
        <v>0.2</v>
      </c>
      <c r="AZ12" s="1">
        <v>2813</v>
      </c>
      <c r="BA12">
        <v>52.6</v>
      </c>
      <c r="BB12">
        <v>100</v>
      </c>
      <c r="BC12">
        <v>0.2</v>
      </c>
      <c r="BD12">
        <v>0.2</v>
      </c>
      <c r="BE12" s="34">
        <v>2865</v>
      </c>
      <c r="BF12">
        <v>53.2</v>
      </c>
      <c r="BG12">
        <v>100</v>
      </c>
      <c r="BH12">
        <v>0.2</v>
      </c>
      <c r="BI12">
        <v>0.2</v>
      </c>
    </row>
    <row r="13" spans="1:61" x14ac:dyDescent="0.3">
      <c r="A13" t="s">
        <v>150</v>
      </c>
      <c r="B13">
        <v>267</v>
      </c>
      <c r="C13">
        <v>47.8</v>
      </c>
      <c r="D13">
        <v>100</v>
      </c>
      <c r="E13">
        <v>0.2</v>
      </c>
      <c r="F13">
        <v>0.2</v>
      </c>
      <c r="G13">
        <v>263</v>
      </c>
      <c r="H13">
        <v>46.9</v>
      </c>
      <c r="I13">
        <v>100</v>
      </c>
      <c r="J13">
        <v>0.2</v>
      </c>
      <c r="K13">
        <v>0.2</v>
      </c>
      <c r="L13">
        <v>274</v>
      </c>
      <c r="M13">
        <v>48.7</v>
      </c>
      <c r="N13">
        <v>100</v>
      </c>
      <c r="O13">
        <v>0.2</v>
      </c>
      <c r="P13">
        <v>0.2</v>
      </c>
      <c r="Q13">
        <v>269</v>
      </c>
      <c r="R13">
        <v>45.8</v>
      </c>
      <c r="S13">
        <v>100</v>
      </c>
      <c r="T13">
        <v>0.2</v>
      </c>
      <c r="U13">
        <v>0.2</v>
      </c>
      <c r="V13">
        <v>208</v>
      </c>
      <c r="W13">
        <v>35.9</v>
      </c>
      <c r="X13">
        <v>100</v>
      </c>
      <c r="Y13">
        <v>0.1</v>
      </c>
      <c r="Z13">
        <v>0.2</v>
      </c>
      <c r="AA13">
        <v>239</v>
      </c>
      <c r="AB13">
        <v>40.799999999999997</v>
      </c>
      <c r="AC13">
        <v>100</v>
      </c>
      <c r="AD13">
        <v>0.2</v>
      </c>
      <c r="AE13">
        <v>0.2</v>
      </c>
      <c r="AF13">
        <v>212</v>
      </c>
      <c r="AG13">
        <v>36.6</v>
      </c>
      <c r="AH13">
        <v>100</v>
      </c>
      <c r="AI13">
        <v>0.2</v>
      </c>
      <c r="AJ13">
        <v>0.2</v>
      </c>
      <c r="AK13">
        <v>216</v>
      </c>
      <c r="AL13">
        <v>38.299999999999997</v>
      </c>
      <c r="AM13">
        <v>100</v>
      </c>
      <c r="AN13">
        <v>0.2</v>
      </c>
      <c r="AO13">
        <v>0.2</v>
      </c>
      <c r="AP13">
        <v>214</v>
      </c>
      <c r="AQ13">
        <v>37.799999999999997</v>
      </c>
      <c r="AR13">
        <v>100</v>
      </c>
      <c r="AS13">
        <v>0.2</v>
      </c>
      <c r="AT13">
        <v>0.2</v>
      </c>
      <c r="AU13" s="30">
        <v>274</v>
      </c>
      <c r="AV13">
        <v>50.1</v>
      </c>
      <c r="AW13">
        <v>100</v>
      </c>
      <c r="AX13">
        <v>0.2</v>
      </c>
      <c r="AY13">
        <v>0.2</v>
      </c>
      <c r="AZ13" s="1">
        <v>2436</v>
      </c>
      <c r="BA13">
        <v>42.8</v>
      </c>
      <c r="BB13">
        <v>100</v>
      </c>
      <c r="BC13">
        <v>0.2</v>
      </c>
      <c r="BD13">
        <v>0.2</v>
      </c>
      <c r="BE13" s="34">
        <v>2430</v>
      </c>
      <c r="BF13">
        <v>42.7</v>
      </c>
      <c r="BG13">
        <v>100</v>
      </c>
      <c r="BH13">
        <v>0.2</v>
      </c>
      <c r="BI13">
        <v>0.2</v>
      </c>
    </row>
    <row r="14" spans="1:61" x14ac:dyDescent="0.3">
      <c r="A14" t="s">
        <v>149</v>
      </c>
      <c r="B14" s="1">
        <v>2425</v>
      </c>
      <c r="C14">
        <v>46.6</v>
      </c>
      <c r="D14">
        <v>100</v>
      </c>
      <c r="E14">
        <v>1.7</v>
      </c>
      <c r="F14">
        <v>1.7</v>
      </c>
      <c r="G14" s="1">
        <v>2506</v>
      </c>
      <c r="H14">
        <v>48.4</v>
      </c>
      <c r="I14">
        <v>100</v>
      </c>
      <c r="J14">
        <v>1.7</v>
      </c>
      <c r="K14">
        <v>1.7</v>
      </c>
      <c r="L14" s="1">
        <v>2449</v>
      </c>
      <c r="M14">
        <v>47.6</v>
      </c>
      <c r="N14">
        <v>100</v>
      </c>
      <c r="O14">
        <v>1.6</v>
      </c>
      <c r="P14">
        <v>1.6</v>
      </c>
      <c r="Q14" s="1">
        <v>2524</v>
      </c>
      <c r="R14">
        <v>49.5</v>
      </c>
      <c r="S14">
        <v>100</v>
      </c>
      <c r="T14">
        <v>1.7</v>
      </c>
      <c r="U14">
        <v>1.6</v>
      </c>
      <c r="V14" s="1">
        <v>2457</v>
      </c>
      <c r="W14">
        <v>48.2</v>
      </c>
      <c r="X14">
        <v>100</v>
      </c>
      <c r="Y14">
        <v>1.7</v>
      </c>
      <c r="Z14">
        <v>1.6</v>
      </c>
      <c r="AA14" s="1">
        <v>2359</v>
      </c>
      <c r="AB14">
        <v>46.7</v>
      </c>
      <c r="AC14">
        <v>100</v>
      </c>
      <c r="AD14">
        <v>1.8</v>
      </c>
      <c r="AE14">
        <v>1.6</v>
      </c>
      <c r="AF14" s="1">
        <v>2309</v>
      </c>
      <c r="AG14">
        <v>46</v>
      </c>
      <c r="AH14">
        <v>100</v>
      </c>
      <c r="AI14">
        <v>1.7</v>
      </c>
      <c r="AJ14">
        <v>1.6</v>
      </c>
      <c r="AK14" s="1">
        <v>2230</v>
      </c>
      <c r="AL14">
        <v>44.6</v>
      </c>
      <c r="AM14">
        <v>100</v>
      </c>
      <c r="AN14">
        <v>1.7</v>
      </c>
      <c r="AO14">
        <v>1.6</v>
      </c>
      <c r="AP14" s="1">
        <v>2175</v>
      </c>
      <c r="AQ14">
        <v>44.3</v>
      </c>
      <c r="AR14">
        <v>100</v>
      </c>
      <c r="AS14">
        <v>1.7</v>
      </c>
      <c r="AT14">
        <v>1.5</v>
      </c>
      <c r="AU14" s="31">
        <v>2252</v>
      </c>
      <c r="AV14">
        <v>46.4</v>
      </c>
      <c r="AW14">
        <v>100</v>
      </c>
      <c r="AX14">
        <v>1.7</v>
      </c>
      <c r="AY14">
        <v>1.5</v>
      </c>
      <c r="AZ14" s="1">
        <v>23686</v>
      </c>
      <c r="BA14">
        <v>46.8</v>
      </c>
      <c r="BB14">
        <v>100</v>
      </c>
      <c r="BC14">
        <v>1.7</v>
      </c>
      <c r="BD14">
        <v>1.6</v>
      </c>
      <c r="BE14" s="34">
        <v>23867</v>
      </c>
      <c r="BF14">
        <v>46.8</v>
      </c>
      <c r="BG14">
        <v>100</v>
      </c>
      <c r="BH14">
        <v>1.7</v>
      </c>
      <c r="BI14">
        <v>1.6</v>
      </c>
    </row>
    <row r="15" spans="1:61" x14ac:dyDescent="0.3">
      <c r="A15" t="s">
        <v>148</v>
      </c>
      <c r="B15">
        <v>130</v>
      </c>
      <c r="C15">
        <v>32.5</v>
      </c>
      <c r="D15">
        <v>100</v>
      </c>
      <c r="E15">
        <v>0.1</v>
      </c>
      <c r="F15">
        <v>0.1</v>
      </c>
      <c r="G15">
        <v>129</v>
      </c>
      <c r="H15">
        <v>31</v>
      </c>
      <c r="I15">
        <v>100</v>
      </c>
      <c r="J15">
        <v>0.1</v>
      </c>
      <c r="K15">
        <v>0.1</v>
      </c>
      <c r="L15">
        <v>174</v>
      </c>
      <c r="M15">
        <v>40</v>
      </c>
      <c r="N15">
        <v>100</v>
      </c>
      <c r="O15">
        <v>0.1</v>
      </c>
      <c r="P15">
        <v>0.1</v>
      </c>
      <c r="Q15">
        <v>159</v>
      </c>
      <c r="R15">
        <v>37.200000000000003</v>
      </c>
      <c r="S15">
        <v>100</v>
      </c>
      <c r="T15">
        <v>0.1</v>
      </c>
      <c r="U15">
        <v>0.1</v>
      </c>
      <c r="V15">
        <v>136</v>
      </c>
      <c r="W15">
        <v>31.6</v>
      </c>
      <c r="X15">
        <v>100</v>
      </c>
      <c r="Y15">
        <v>0.1</v>
      </c>
      <c r="Z15">
        <v>0.1</v>
      </c>
      <c r="AA15">
        <v>138</v>
      </c>
      <c r="AB15">
        <v>32.200000000000003</v>
      </c>
      <c r="AC15">
        <v>100</v>
      </c>
      <c r="AD15">
        <v>0.1</v>
      </c>
      <c r="AE15">
        <v>0.1</v>
      </c>
      <c r="AF15">
        <v>143</v>
      </c>
      <c r="AG15">
        <v>32.5</v>
      </c>
      <c r="AH15">
        <v>100</v>
      </c>
      <c r="AI15">
        <v>0.1</v>
      </c>
      <c r="AJ15">
        <v>0.1</v>
      </c>
      <c r="AK15">
        <v>125</v>
      </c>
      <c r="AL15">
        <v>30</v>
      </c>
      <c r="AM15">
        <v>100</v>
      </c>
      <c r="AN15">
        <v>0.1</v>
      </c>
      <c r="AO15">
        <v>0.1</v>
      </c>
      <c r="AP15">
        <v>131</v>
      </c>
      <c r="AQ15">
        <v>31.9</v>
      </c>
      <c r="AR15">
        <v>100</v>
      </c>
      <c r="AS15">
        <v>0.1</v>
      </c>
      <c r="AT15">
        <v>0.1</v>
      </c>
      <c r="AU15" s="30">
        <v>146</v>
      </c>
      <c r="AV15">
        <v>35.700000000000003</v>
      </c>
      <c r="AW15">
        <v>100</v>
      </c>
      <c r="AX15">
        <v>0.1</v>
      </c>
      <c r="AY15">
        <v>0.1</v>
      </c>
      <c r="AZ15" s="1">
        <v>1411</v>
      </c>
      <c r="BA15">
        <v>33.5</v>
      </c>
      <c r="BB15">
        <v>100</v>
      </c>
      <c r="BC15">
        <v>0.1</v>
      </c>
      <c r="BD15">
        <v>0.1</v>
      </c>
      <c r="BE15" s="34">
        <v>1416</v>
      </c>
      <c r="BF15">
        <v>33.700000000000003</v>
      </c>
      <c r="BG15">
        <v>100</v>
      </c>
      <c r="BH15">
        <v>0.1</v>
      </c>
      <c r="BI15">
        <v>0.1</v>
      </c>
    </row>
    <row r="16" spans="1:61" x14ac:dyDescent="0.3">
      <c r="A16" t="s">
        <v>147</v>
      </c>
      <c r="B16">
        <v>170</v>
      </c>
      <c r="C16">
        <v>32.1</v>
      </c>
      <c r="D16">
        <v>100</v>
      </c>
      <c r="E16">
        <v>0.1</v>
      </c>
      <c r="F16">
        <v>0.2</v>
      </c>
      <c r="G16">
        <v>196</v>
      </c>
      <c r="H16">
        <v>36.4</v>
      </c>
      <c r="I16">
        <v>100</v>
      </c>
      <c r="J16">
        <v>0.1</v>
      </c>
      <c r="K16">
        <v>0.2</v>
      </c>
      <c r="L16">
        <v>207</v>
      </c>
      <c r="M16">
        <v>37.9</v>
      </c>
      <c r="N16">
        <v>100</v>
      </c>
      <c r="O16">
        <v>0.1</v>
      </c>
      <c r="P16">
        <v>0.2</v>
      </c>
      <c r="Q16">
        <v>203</v>
      </c>
      <c r="R16">
        <v>36.6</v>
      </c>
      <c r="S16">
        <v>100</v>
      </c>
      <c r="T16">
        <v>0.1</v>
      </c>
      <c r="U16">
        <v>0.2</v>
      </c>
      <c r="V16">
        <v>231</v>
      </c>
      <c r="W16">
        <v>41</v>
      </c>
      <c r="X16">
        <v>100</v>
      </c>
      <c r="Y16">
        <v>0.2</v>
      </c>
      <c r="Z16">
        <v>0.2</v>
      </c>
      <c r="AA16">
        <v>208</v>
      </c>
      <c r="AB16">
        <v>36.6</v>
      </c>
      <c r="AC16">
        <v>100</v>
      </c>
      <c r="AD16">
        <v>0.2</v>
      </c>
      <c r="AE16">
        <v>0.2</v>
      </c>
      <c r="AF16">
        <v>194</v>
      </c>
      <c r="AG16">
        <v>33.9</v>
      </c>
      <c r="AH16">
        <v>100</v>
      </c>
      <c r="AI16">
        <v>0.1</v>
      </c>
      <c r="AJ16">
        <v>0.2</v>
      </c>
      <c r="AK16">
        <v>188</v>
      </c>
      <c r="AL16">
        <v>33.1</v>
      </c>
      <c r="AM16">
        <v>100</v>
      </c>
      <c r="AN16">
        <v>0.1</v>
      </c>
      <c r="AO16">
        <v>0.2</v>
      </c>
      <c r="AP16">
        <v>227</v>
      </c>
      <c r="AQ16">
        <v>41</v>
      </c>
      <c r="AR16">
        <v>100</v>
      </c>
      <c r="AS16">
        <v>0.2</v>
      </c>
      <c r="AT16">
        <v>0.2</v>
      </c>
      <c r="AU16" s="30">
        <v>206</v>
      </c>
      <c r="AV16">
        <v>37</v>
      </c>
      <c r="AW16">
        <v>100</v>
      </c>
      <c r="AX16">
        <v>0.2</v>
      </c>
      <c r="AY16">
        <v>0.2</v>
      </c>
      <c r="AZ16" s="1">
        <v>2030</v>
      </c>
      <c r="BA16">
        <v>36.6</v>
      </c>
      <c r="BB16">
        <v>100</v>
      </c>
      <c r="BC16">
        <v>0.1</v>
      </c>
      <c r="BD16">
        <v>0.2</v>
      </c>
      <c r="BE16" s="34">
        <v>1999</v>
      </c>
      <c r="BF16">
        <v>36.200000000000003</v>
      </c>
      <c r="BG16">
        <v>100</v>
      </c>
      <c r="BH16">
        <v>0.1</v>
      </c>
      <c r="BI16">
        <v>0.2</v>
      </c>
    </row>
    <row r="17" spans="1:61" x14ac:dyDescent="0.3">
      <c r="A17" t="s">
        <v>146</v>
      </c>
      <c r="B17">
        <v>213</v>
      </c>
      <c r="C17">
        <v>42.9</v>
      </c>
      <c r="D17">
        <v>100</v>
      </c>
      <c r="E17">
        <v>0.2</v>
      </c>
      <c r="F17">
        <v>0.2</v>
      </c>
      <c r="G17">
        <v>255</v>
      </c>
      <c r="H17">
        <v>51.1</v>
      </c>
      <c r="I17">
        <v>100</v>
      </c>
      <c r="J17">
        <v>0.2</v>
      </c>
      <c r="K17">
        <v>0.2</v>
      </c>
      <c r="L17">
        <v>261</v>
      </c>
      <c r="M17">
        <v>52.5</v>
      </c>
      <c r="N17">
        <v>100</v>
      </c>
      <c r="O17">
        <v>0.2</v>
      </c>
      <c r="P17">
        <v>0.2</v>
      </c>
      <c r="Q17">
        <v>247</v>
      </c>
      <c r="R17">
        <v>49.8</v>
      </c>
      <c r="S17">
        <v>100</v>
      </c>
      <c r="T17">
        <v>0.2</v>
      </c>
      <c r="U17">
        <v>0.2</v>
      </c>
      <c r="V17">
        <v>223</v>
      </c>
      <c r="W17">
        <v>45.5</v>
      </c>
      <c r="X17">
        <v>100</v>
      </c>
      <c r="Y17">
        <v>0.2</v>
      </c>
      <c r="Z17">
        <v>0.2</v>
      </c>
      <c r="AA17">
        <v>210</v>
      </c>
      <c r="AB17">
        <v>44</v>
      </c>
      <c r="AC17">
        <v>100</v>
      </c>
      <c r="AD17">
        <v>0.2</v>
      </c>
      <c r="AE17">
        <v>0.1</v>
      </c>
      <c r="AF17">
        <v>205</v>
      </c>
      <c r="AG17">
        <v>44.2</v>
      </c>
      <c r="AH17">
        <v>100</v>
      </c>
      <c r="AI17">
        <v>0.2</v>
      </c>
      <c r="AJ17">
        <v>0.1</v>
      </c>
      <c r="AK17">
        <v>233</v>
      </c>
      <c r="AL17">
        <v>52.8</v>
      </c>
      <c r="AM17">
        <v>100</v>
      </c>
      <c r="AN17">
        <v>0.2</v>
      </c>
      <c r="AO17">
        <v>0.1</v>
      </c>
      <c r="AP17">
        <v>208</v>
      </c>
      <c r="AQ17">
        <v>46.9</v>
      </c>
      <c r="AR17">
        <v>100</v>
      </c>
      <c r="AS17">
        <v>0.2</v>
      </c>
      <c r="AT17">
        <v>0.1</v>
      </c>
      <c r="AU17" s="30">
        <v>202</v>
      </c>
      <c r="AV17">
        <v>46.8</v>
      </c>
      <c r="AW17">
        <v>100</v>
      </c>
      <c r="AX17">
        <v>0.2</v>
      </c>
      <c r="AY17">
        <v>0.1</v>
      </c>
      <c r="AZ17" s="1">
        <v>2257</v>
      </c>
      <c r="BA17">
        <v>47.7</v>
      </c>
      <c r="BB17">
        <v>100</v>
      </c>
      <c r="BC17">
        <v>0.2</v>
      </c>
      <c r="BD17">
        <v>0.1</v>
      </c>
      <c r="BE17" s="34">
        <v>2279</v>
      </c>
      <c r="BF17">
        <v>47.5</v>
      </c>
      <c r="BG17">
        <v>100</v>
      </c>
      <c r="BH17">
        <v>0.2</v>
      </c>
      <c r="BI17">
        <v>0.2</v>
      </c>
    </row>
    <row r="18" spans="1:61" x14ac:dyDescent="0.3">
      <c r="A18" t="s">
        <v>145</v>
      </c>
      <c r="B18">
        <v>425</v>
      </c>
      <c r="C18">
        <v>46</v>
      </c>
      <c r="D18">
        <v>100</v>
      </c>
      <c r="E18">
        <v>0.3</v>
      </c>
      <c r="F18">
        <v>0.3</v>
      </c>
      <c r="G18">
        <v>394</v>
      </c>
      <c r="H18">
        <v>41.7</v>
      </c>
      <c r="I18">
        <v>100</v>
      </c>
      <c r="J18">
        <v>0.3</v>
      </c>
      <c r="K18">
        <v>0.3</v>
      </c>
      <c r="L18">
        <v>461</v>
      </c>
      <c r="M18">
        <v>47.7</v>
      </c>
      <c r="N18">
        <v>100</v>
      </c>
      <c r="O18">
        <v>0.3</v>
      </c>
      <c r="P18">
        <v>0.3</v>
      </c>
      <c r="Q18">
        <v>466</v>
      </c>
      <c r="R18">
        <v>46.9</v>
      </c>
      <c r="S18">
        <v>100</v>
      </c>
      <c r="T18">
        <v>0.3</v>
      </c>
      <c r="U18">
        <v>0.3</v>
      </c>
      <c r="V18">
        <v>469</v>
      </c>
      <c r="W18">
        <v>46.2</v>
      </c>
      <c r="X18">
        <v>100</v>
      </c>
      <c r="Y18">
        <v>0.3</v>
      </c>
      <c r="Z18">
        <v>0.3</v>
      </c>
      <c r="AA18">
        <v>430</v>
      </c>
      <c r="AB18">
        <v>42.3</v>
      </c>
      <c r="AC18">
        <v>100</v>
      </c>
      <c r="AD18">
        <v>0.3</v>
      </c>
      <c r="AE18">
        <v>0.3</v>
      </c>
      <c r="AF18">
        <v>471</v>
      </c>
      <c r="AG18">
        <v>45.4</v>
      </c>
      <c r="AH18">
        <v>100</v>
      </c>
      <c r="AI18">
        <v>0.4</v>
      </c>
      <c r="AJ18">
        <v>0.3</v>
      </c>
      <c r="AK18">
        <v>519</v>
      </c>
      <c r="AL18">
        <v>48.9</v>
      </c>
      <c r="AM18">
        <v>100</v>
      </c>
      <c r="AN18">
        <v>0.4</v>
      </c>
      <c r="AO18">
        <v>0.3</v>
      </c>
      <c r="AP18">
        <v>481</v>
      </c>
      <c r="AQ18">
        <v>44.4</v>
      </c>
      <c r="AR18">
        <v>100</v>
      </c>
      <c r="AS18">
        <v>0.4</v>
      </c>
      <c r="AT18">
        <v>0.3</v>
      </c>
      <c r="AU18" s="30">
        <v>530</v>
      </c>
      <c r="AV18">
        <v>48.3</v>
      </c>
      <c r="AW18">
        <v>100</v>
      </c>
      <c r="AX18">
        <v>0.4</v>
      </c>
      <c r="AY18">
        <v>0.3</v>
      </c>
      <c r="AZ18" s="1">
        <v>4646</v>
      </c>
      <c r="BA18">
        <v>45.8</v>
      </c>
      <c r="BB18">
        <v>100</v>
      </c>
      <c r="BC18">
        <v>0.3</v>
      </c>
      <c r="BD18">
        <v>0.3</v>
      </c>
      <c r="BE18" s="34">
        <v>4566</v>
      </c>
      <c r="BF18">
        <v>45.9</v>
      </c>
      <c r="BG18">
        <v>100</v>
      </c>
      <c r="BH18">
        <v>0.3</v>
      </c>
      <c r="BI18">
        <v>0.3</v>
      </c>
    </row>
    <row r="19" spans="1:61" x14ac:dyDescent="0.3">
      <c r="A19" t="s">
        <v>144</v>
      </c>
      <c r="B19">
        <v>794</v>
      </c>
      <c r="C19">
        <v>34.5</v>
      </c>
      <c r="D19">
        <v>100</v>
      </c>
      <c r="E19">
        <v>0.6</v>
      </c>
      <c r="F19">
        <v>0.8</v>
      </c>
      <c r="G19">
        <v>855</v>
      </c>
      <c r="H19">
        <v>37.1</v>
      </c>
      <c r="I19">
        <v>100</v>
      </c>
      <c r="J19">
        <v>0.6</v>
      </c>
      <c r="K19">
        <v>0.8</v>
      </c>
      <c r="L19">
        <v>939</v>
      </c>
      <c r="M19">
        <v>40.1</v>
      </c>
      <c r="N19">
        <v>100</v>
      </c>
      <c r="O19">
        <v>0.6</v>
      </c>
      <c r="P19">
        <v>0.8</v>
      </c>
      <c r="Q19">
        <v>892</v>
      </c>
      <c r="R19">
        <v>37.6</v>
      </c>
      <c r="S19">
        <v>100</v>
      </c>
      <c r="T19">
        <v>0.6</v>
      </c>
      <c r="U19">
        <v>0.8</v>
      </c>
      <c r="V19">
        <v>881</v>
      </c>
      <c r="W19">
        <v>36.4</v>
      </c>
      <c r="X19">
        <v>100</v>
      </c>
      <c r="Y19">
        <v>0.6</v>
      </c>
      <c r="Z19">
        <v>0.8</v>
      </c>
      <c r="AA19">
        <v>788</v>
      </c>
      <c r="AB19">
        <v>31.7</v>
      </c>
      <c r="AC19">
        <v>100</v>
      </c>
      <c r="AD19">
        <v>0.6</v>
      </c>
      <c r="AE19">
        <v>0.8</v>
      </c>
      <c r="AF19">
        <v>854</v>
      </c>
      <c r="AG19">
        <v>33.1</v>
      </c>
      <c r="AH19">
        <v>100</v>
      </c>
      <c r="AI19">
        <v>0.6</v>
      </c>
      <c r="AJ19">
        <v>0.8</v>
      </c>
      <c r="AK19">
        <v>826</v>
      </c>
      <c r="AL19">
        <v>32.299999999999997</v>
      </c>
      <c r="AM19">
        <v>100</v>
      </c>
      <c r="AN19">
        <v>0.6</v>
      </c>
      <c r="AO19">
        <v>0.8</v>
      </c>
      <c r="AP19">
        <v>822</v>
      </c>
      <c r="AQ19">
        <v>33.1</v>
      </c>
      <c r="AR19">
        <v>100</v>
      </c>
      <c r="AS19">
        <v>0.6</v>
      </c>
      <c r="AT19">
        <v>0.8</v>
      </c>
      <c r="AU19" s="30">
        <v>907</v>
      </c>
      <c r="AV19">
        <v>36.1</v>
      </c>
      <c r="AW19">
        <v>100</v>
      </c>
      <c r="AX19">
        <v>0.7</v>
      </c>
      <c r="AY19">
        <v>0.8</v>
      </c>
      <c r="AZ19" s="1">
        <v>8558</v>
      </c>
      <c r="BA19">
        <v>35.1</v>
      </c>
      <c r="BB19">
        <v>100</v>
      </c>
      <c r="BC19">
        <v>0.6</v>
      </c>
      <c r="BD19">
        <v>0.8</v>
      </c>
      <c r="BE19" s="34">
        <v>8437</v>
      </c>
      <c r="BF19">
        <v>35.1</v>
      </c>
      <c r="BG19">
        <v>100</v>
      </c>
      <c r="BH19">
        <v>0.6</v>
      </c>
      <c r="BI19">
        <v>0.8</v>
      </c>
    </row>
    <row r="20" spans="1:61" x14ac:dyDescent="0.3">
      <c r="A20" t="s">
        <v>143</v>
      </c>
      <c r="B20">
        <v>422</v>
      </c>
      <c r="C20">
        <v>55.1</v>
      </c>
      <c r="D20">
        <v>100</v>
      </c>
      <c r="E20">
        <v>0.3</v>
      </c>
      <c r="F20">
        <v>0.3</v>
      </c>
      <c r="G20">
        <v>381</v>
      </c>
      <c r="H20">
        <v>50.6</v>
      </c>
      <c r="I20">
        <v>100</v>
      </c>
      <c r="J20">
        <v>0.3</v>
      </c>
      <c r="K20">
        <v>0.2</v>
      </c>
      <c r="L20">
        <v>350</v>
      </c>
      <c r="M20">
        <v>46.6</v>
      </c>
      <c r="N20">
        <v>100</v>
      </c>
      <c r="O20">
        <v>0.2</v>
      </c>
      <c r="P20">
        <v>0.2</v>
      </c>
      <c r="Q20">
        <v>391</v>
      </c>
      <c r="R20">
        <v>52.2</v>
      </c>
      <c r="S20">
        <v>100</v>
      </c>
      <c r="T20">
        <v>0.3</v>
      </c>
      <c r="U20">
        <v>0.2</v>
      </c>
      <c r="V20">
        <v>353</v>
      </c>
      <c r="W20">
        <v>47.5</v>
      </c>
      <c r="X20">
        <v>100</v>
      </c>
      <c r="Y20">
        <v>0.2</v>
      </c>
      <c r="Z20">
        <v>0.2</v>
      </c>
      <c r="AA20">
        <v>366</v>
      </c>
      <c r="AB20">
        <v>49.1</v>
      </c>
      <c r="AC20">
        <v>100</v>
      </c>
      <c r="AD20">
        <v>0.3</v>
      </c>
      <c r="AE20">
        <v>0.2</v>
      </c>
      <c r="AF20">
        <v>301</v>
      </c>
      <c r="AG20">
        <v>40.5</v>
      </c>
      <c r="AH20">
        <v>100</v>
      </c>
      <c r="AI20">
        <v>0.2</v>
      </c>
      <c r="AJ20">
        <v>0.2</v>
      </c>
      <c r="AK20">
        <v>317</v>
      </c>
      <c r="AL20">
        <v>43.9</v>
      </c>
      <c r="AM20">
        <v>100</v>
      </c>
      <c r="AN20">
        <v>0.2</v>
      </c>
      <c r="AO20">
        <v>0.2</v>
      </c>
      <c r="AP20">
        <v>320</v>
      </c>
      <c r="AQ20">
        <v>44.9</v>
      </c>
      <c r="AR20">
        <v>100</v>
      </c>
      <c r="AS20">
        <v>0.2</v>
      </c>
      <c r="AT20">
        <v>0.2</v>
      </c>
      <c r="AU20" s="30">
        <v>329</v>
      </c>
      <c r="AV20">
        <v>47.3</v>
      </c>
      <c r="AW20">
        <v>100</v>
      </c>
      <c r="AX20">
        <v>0.3</v>
      </c>
      <c r="AY20">
        <v>0.2</v>
      </c>
      <c r="AZ20" s="1">
        <v>3530</v>
      </c>
      <c r="BA20">
        <v>47.8</v>
      </c>
      <c r="BB20">
        <v>100</v>
      </c>
      <c r="BC20">
        <v>0.3</v>
      </c>
      <c r="BD20">
        <v>0.2</v>
      </c>
      <c r="BE20" s="34">
        <v>3577</v>
      </c>
      <c r="BF20">
        <v>48</v>
      </c>
      <c r="BG20">
        <v>100</v>
      </c>
      <c r="BH20">
        <v>0.3</v>
      </c>
      <c r="BI20">
        <v>0.2</v>
      </c>
    </row>
    <row r="21" spans="1:61" x14ac:dyDescent="0.3">
      <c r="A21" t="s">
        <v>142</v>
      </c>
      <c r="B21">
        <v>295</v>
      </c>
      <c r="C21">
        <v>45.1</v>
      </c>
      <c r="D21">
        <v>100</v>
      </c>
      <c r="E21">
        <v>0.2</v>
      </c>
      <c r="F21">
        <v>0.2</v>
      </c>
      <c r="G21">
        <v>332</v>
      </c>
      <c r="H21">
        <v>50.7</v>
      </c>
      <c r="I21">
        <v>100</v>
      </c>
      <c r="J21">
        <v>0.2</v>
      </c>
      <c r="K21">
        <v>0.2</v>
      </c>
      <c r="L21">
        <v>302</v>
      </c>
      <c r="M21">
        <v>45.7</v>
      </c>
      <c r="N21">
        <v>100</v>
      </c>
      <c r="O21">
        <v>0.2</v>
      </c>
      <c r="P21">
        <v>0.2</v>
      </c>
      <c r="Q21">
        <v>336</v>
      </c>
      <c r="R21">
        <v>50.1</v>
      </c>
      <c r="S21">
        <v>100</v>
      </c>
      <c r="T21">
        <v>0.2</v>
      </c>
      <c r="U21">
        <v>0.2</v>
      </c>
      <c r="V21">
        <v>290</v>
      </c>
      <c r="W21">
        <v>43.3</v>
      </c>
      <c r="X21">
        <v>100</v>
      </c>
      <c r="Y21">
        <v>0.2</v>
      </c>
      <c r="Z21">
        <v>0.2</v>
      </c>
      <c r="AA21">
        <v>282</v>
      </c>
      <c r="AB21">
        <v>42.3</v>
      </c>
      <c r="AC21">
        <v>100</v>
      </c>
      <c r="AD21">
        <v>0.2</v>
      </c>
      <c r="AE21">
        <v>0.2</v>
      </c>
      <c r="AF21">
        <v>292</v>
      </c>
      <c r="AG21">
        <v>44.4</v>
      </c>
      <c r="AH21">
        <v>100</v>
      </c>
      <c r="AI21">
        <v>0.2</v>
      </c>
      <c r="AJ21">
        <v>0.2</v>
      </c>
      <c r="AK21">
        <v>280</v>
      </c>
      <c r="AL21">
        <v>43.5</v>
      </c>
      <c r="AM21">
        <v>100</v>
      </c>
      <c r="AN21">
        <v>0.2</v>
      </c>
      <c r="AO21">
        <v>0.2</v>
      </c>
      <c r="AP21">
        <v>274</v>
      </c>
      <c r="AQ21">
        <v>43.1</v>
      </c>
      <c r="AR21">
        <v>100</v>
      </c>
      <c r="AS21">
        <v>0.2</v>
      </c>
      <c r="AT21">
        <v>0.2</v>
      </c>
      <c r="AU21" s="30">
        <v>246</v>
      </c>
      <c r="AV21">
        <v>38.700000000000003</v>
      </c>
      <c r="AW21">
        <v>100</v>
      </c>
      <c r="AX21">
        <v>0.2</v>
      </c>
      <c r="AY21">
        <v>0.2</v>
      </c>
      <c r="AZ21" s="1">
        <v>2929</v>
      </c>
      <c r="BA21">
        <v>44.7</v>
      </c>
      <c r="BB21">
        <v>100</v>
      </c>
      <c r="BC21">
        <v>0.2</v>
      </c>
      <c r="BD21">
        <v>0.2</v>
      </c>
      <c r="BE21" s="34">
        <v>2958</v>
      </c>
      <c r="BF21">
        <v>45.1</v>
      </c>
      <c r="BG21">
        <v>100</v>
      </c>
      <c r="BH21">
        <v>0.2</v>
      </c>
      <c r="BI21">
        <v>0.2</v>
      </c>
    </row>
    <row r="22" spans="1:61" x14ac:dyDescent="0.3">
      <c r="A22" t="s">
        <v>141</v>
      </c>
      <c r="B22">
        <v>79</v>
      </c>
      <c r="C22">
        <v>50</v>
      </c>
      <c r="D22">
        <v>100</v>
      </c>
      <c r="E22">
        <v>0.1</v>
      </c>
      <c r="F22">
        <v>0.1</v>
      </c>
      <c r="G22">
        <v>111</v>
      </c>
      <c r="H22">
        <v>70.7</v>
      </c>
      <c r="I22">
        <v>100</v>
      </c>
      <c r="J22">
        <v>0.1</v>
      </c>
      <c r="K22">
        <v>0.1</v>
      </c>
      <c r="L22">
        <v>98</v>
      </c>
      <c r="M22">
        <v>62.6</v>
      </c>
      <c r="N22">
        <v>100</v>
      </c>
      <c r="O22">
        <v>0.1</v>
      </c>
      <c r="P22">
        <v>0.1</v>
      </c>
      <c r="Q22">
        <v>80</v>
      </c>
      <c r="R22">
        <v>51.9</v>
      </c>
      <c r="S22">
        <v>100</v>
      </c>
      <c r="T22">
        <v>0.1</v>
      </c>
      <c r="U22">
        <v>0</v>
      </c>
      <c r="V22">
        <v>85</v>
      </c>
      <c r="W22">
        <v>54.3</v>
      </c>
      <c r="X22">
        <v>100</v>
      </c>
      <c r="Y22">
        <v>0.1</v>
      </c>
      <c r="Z22">
        <v>0</v>
      </c>
      <c r="AA22">
        <v>69</v>
      </c>
      <c r="AB22">
        <v>44</v>
      </c>
      <c r="AC22">
        <v>100</v>
      </c>
      <c r="AD22">
        <v>0.1</v>
      </c>
      <c r="AE22">
        <v>0</v>
      </c>
      <c r="AF22">
        <v>69</v>
      </c>
      <c r="AG22">
        <v>44.9</v>
      </c>
      <c r="AH22">
        <v>100</v>
      </c>
      <c r="AI22">
        <v>0.1</v>
      </c>
      <c r="AJ22">
        <v>0</v>
      </c>
      <c r="AK22">
        <v>60</v>
      </c>
      <c r="AL22">
        <v>40.299999999999997</v>
      </c>
      <c r="AM22">
        <v>100</v>
      </c>
      <c r="AN22">
        <v>0</v>
      </c>
      <c r="AO22">
        <v>0</v>
      </c>
      <c r="AP22">
        <v>54</v>
      </c>
      <c r="AQ22">
        <v>35.4</v>
      </c>
      <c r="AR22">
        <v>100</v>
      </c>
      <c r="AS22">
        <v>0</v>
      </c>
      <c r="AT22">
        <v>0</v>
      </c>
      <c r="AU22" s="30">
        <v>45</v>
      </c>
      <c r="AV22">
        <v>30.2</v>
      </c>
      <c r="AW22">
        <v>100</v>
      </c>
      <c r="AX22">
        <v>0</v>
      </c>
      <c r="AY22">
        <v>0</v>
      </c>
      <c r="AZ22">
        <v>750</v>
      </c>
      <c r="BA22">
        <v>48.6</v>
      </c>
      <c r="BB22">
        <v>100</v>
      </c>
      <c r="BC22">
        <v>0.1</v>
      </c>
      <c r="BD22">
        <v>0</v>
      </c>
      <c r="BE22" s="33">
        <v>811</v>
      </c>
      <c r="BF22">
        <v>52.1</v>
      </c>
      <c r="BG22">
        <v>100</v>
      </c>
      <c r="BH22">
        <v>0.1</v>
      </c>
      <c r="BI22">
        <v>0</v>
      </c>
    </row>
    <row r="23" spans="1:61" x14ac:dyDescent="0.3">
      <c r="A23" t="s">
        <v>140</v>
      </c>
      <c r="B23">
        <v>640</v>
      </c>
      <c r="C23">
        <v>40.5</v>
      </c>
      <c r="D23">
        <v>100</v>
      </c>
      <c r="E23">
        <v>0.5</v>
      </c>
      <c r="F23">
        <v>0.5</v>
      </c>
      <c r="G23">
        <v>794</v>
      </c>
      <c r="H23">
        <v>50.4</v>
      </c>
      <c r="I23">
        <v>100</v>
      </c>
      <c r="J23">
        <v>0.5</v>
      </c>
      <c r="K23">
        <v>0.5</v>
      </c>
      <c r="L23">
        <v>894</v>
      </c>
      <c r="M23">
        <v>54.7</v>
      </c>
      <c r="N23">
        <v>100</v>
      </c>
      <c r="O23">
        <v>0.6</v>
      </c>
      <c r="P23">
        <v>0.5</v>
      </c>
      <c r="Q23">
        <v>919</v>
      </c>
      <c r="R23">
        <v>55.9</v>
      </c>
      <c r="S23">
        <v>100</v>
      </c>
      <c r="T23">
        <v>0.6</v>
      </c>
      <c r="U23">
        <v>0.5</v>
      </c>
      <c r="V23">
        <v>854</v>
      </c>
      <c r="W23">
        <v>52.2</v>
      </c>
      <c r="X23">
        <v>100</v>
      </c>
      <c r="Y23">
        <v>0.6</v>
      </c>
      <c r="Z23">
        <v>0.5</v>
      </c>
      <c r="AA23">
        <v>802</v>
      </c>
      <c r="AB23">
        <v>48.6</v>
      </c>
      <c r="AC23">
        <v>100</v>
      </c>
      <c r="AD23">
        <v>0.6</v>
      </c>
      <c r="AE23">
        <v>0.5</v>
      </c>
      <c r="AF23">
        <v>795</v>
      </c>
      <c r="AG23">
        <v>48.9</v>
      </c>
      <c r="AH23">
        <v>100</v>
      </c>
      <c r="AI23">
        <v>0.6</v>
      </c>
      <c r="AJ23">
        <v>0.5</v>
      </c>
      <c r="AK23">
        <v>846</v>
      </c>
      <c r="AL23">
        <v>51.9</v>
      </c>
      <c r="AM23">
        <v>100</v>
      </c>
      <c r="AN23">
        <v>0.7</v>
      </c>
      <c r="AO23">
        <v>0.5</v>
      </c>
      <c r="AP23">
        <v>827</v>
      </c>
      <c r="AQ23">
        <v>51.9</v>
      </c>
      <c r="AR23">
        <v>100</v>
      </c>
      <c r="AS23">
        <v>0.6</v>
      </c>
      <c r="AT23">
        <v>0.5</v>
      </c>
      <c r="AU23" s="30">
        <v>756</v>
      </c>
      <c r="AV23">
        <v>47.7</v>
      </c>
      <c r="AW23">
        <v>100</v>
      </c>
      <c r="AX23">
        <v>0.6</v>
      </c>
      <c r="AY23">
        <v>0.5</v>
      </c>
      <c r="AZ23" s="1">
        <v>8127</v>
      </c>
      <c r="BA23">
        <v>50.3</v>
      </c>
      <c r="BB23">
        <v>100</v>
      </c>
      <c r="BC23">
        <v>0.6</v>
      </c>
      <c r="BD23">
        <v>0.5</v>
      </c>
      <c r="BE23" s="34">
        <v>8082</v>
      </c>
      <c r="BF23">
        <v>50.1</v>
      </c>
      <c r="BG23">
        <v>100</v>
      </c>
      <c r="BH23">
        <v>0.6</v>
      </c>
      <c r="BI23">
        <v>0.5</v>
      </c>
    </row>
    <row r="24" spans="1:61" x14ac:dyDescent="0.3">
      <c r="A24" t="s">
        <v>139</v>
      </c>
      <c r="B24">
        <v>170</v>
      </c>
      <c r="C24">
        <v>55.9</v>
      </c>
      <c r="D24">
        <v>100</v>
      </c>
      <c r="E24">
        <v>0.1</v>
      </c>
      <c r="F24">
        <v>0.1</v>
      </c>
      <c r="G24">
        <v>199</v>
      </c>
      <c r="H24">
        <v>63.7</v>
      </c>
      <c r="I24">
        <v>100</v>
      </c>
      <c r="J24">
        <v>0.1</v>
      </c>
      <c r="K24">
        <v>0.1</v>
      </c>
      <c r="L24">
        <v>187</v>
      </c>
      <c r="M24">
        <v>59.6</v>
      </c>
      <c r="N24">
        <v>100</v>
      </c>
      <c r="O24">
        <v>0.1</v>
      </c>
      <c r="P24">
        <v>0.1</v>
      </c>
      <c r="Q24">
        <v>181</v>
      </c>
      <c r="R24">
        <v>57.5</v>
      </c>
      <c r="S24">
        <v>100</v>
      </c>
      <c r="T24">
        <v>0.1</v>
      </c>
      <c r="U24">
        <v>0.1</v>
      </c>
      <c r="V24">
        <v>138</v>
      </c>
      <c r="W24">
        <v>43.2</v>
      </c>
      <c r="X24">
        <v>100</v>
      </c>
      <c r="Y24">
        <v>0.1</v>
      </c>
      <c r="Z24">
        <v>0.1</v>
      </c>
      <c r="AA24">
        <v>142</v>
      </c>
      <c r="AB24">
        <v>43.9</v>
      </c>
      <c r="AC24">
        <v>100</v>
      </c>
      <c r="AD24">
        <v>0.1</v>
      </c>
      <c r="AE24">
        <v>0.1</v>
      </c>
      <c r="AF24">
        <v>153</v>
      </c>
      <c r="AG24">
        <v>46.1</v>
      </c>
      <c r="AH24">
        <v>100</v>
      </c>
      <c r="AI24">
        <v>0.1</v>
      </c>
      <c r="AJ24">
        <v>0.1</v>
      </c>
      <c r="AK24">
        <v>164</v>
      </c>
      <c r="AL24">
        <v>50.9</v>
      </c>
      <c r="AM24">
        <v>100</v>
      </c>
      <c r="AN24">
        <v>0.1</v>
      </c>
      <c r="AO24">
        <v>0.1</v>
      </c>
      <c r="AP24">
        <v>135</v>
      </c>
      <c r="AQ24">
        <v>42.8</v>
      </c>
      <c r="AR24">
        <v>100</v>
      </c>
      <c r="AS24">
        <v>0.1</v>
      </c>
      <c r="AT24">
        <v>0.1</v>
      </c>
      <c r="AU24" s="30">
        <v>136</v>
      </c>
      <c r="AV24">
        <v>43.5</v>
      </c>
      <c r="AW24">
        <v>100</v>
      </c>
      <c r="AX24">
        <v>0.1</v>
      </c>
      <c r="AY24">
        <v>0.1</v>
      </c>
      <c r="AZ24" s="1">
        <v>1605</v>
      </c>
      <c r="BA24">
        <v>50.6</v>
      </c>
      <c r="BB24">
        <v>100</v>
      </c>
      <c r="BC24">
        <v>0.1</v>
      </c>
      <c r="BD24">
        <v>0.1</v>
      </c>
      <c r="BE24" s="34">
        <v>1663</v>
      </c>
      <c r="BF24">
        <v>52.7</v>
      </c>
      <c r="BG24">
        <v>100</v>
      </c>
      <c r="BH24">
        <v>0.1</v>
      </c>
      <c r="BI24">
        <v>0.1</v>
      </c>
    </row>
    <row r="25" spans="1:61" x14ac:dyDescent="0.3">
      <c r="A25" t="s">
        <v>138</v>
      </c>
      <c r="B25" s="1">
        <v>1581</v>
      </c>
      <c r="C25">
        <v>45.4</v>
      </c>
      <c r="D25">
        <v>100</v>
      </c>
      <c r="E25">
        <v>1.1000000000000001</v>
      </c>
      <c r="F25">
        <v>1.2</v>
      </c>
      <c r="G25" s="1">
        <v>1687</v>
      </c>
      <c r="H25">
        <v>47.2</v>
      </c>
      <c r="I25">
        <v>100</v>
      </c>
      <c r="J25">
        <v>1.1000000000000001</v>
      </c>
      <c r="K25">
        <v>1.2</v>
      </c>
      <c r="L25" s="1">
        <v>1720</v>
      </c>
      <c r="M25">
        <v>46.9</v>
      </c>
      <c r="N25">
        <v>100</v>
      </c>
      <c r="O25">
        <v>1.1000000000000001</v>
      </c>
      <c r="P25">
        <v>1.2</v>
      </c>
      <c r="Q25" s="1">
        <v>1722</v>
      </c>
      <c r="R25">
        <v>46.8</v>
      </c>
      <c r="S25">
        <v>100</v>
      </c>
      <c r="T25">
        <v>1.2</v>
      </c>
      <c r="U25">
        <v>1.2</v>
      </c>
      <c r="V25" s="1">
        <v>1629</v>
      </c>
      <c r="W25">
        <v>44.4</v>
      </c>
      <c r="X25">
        <v>100</v>
      </c>
      <c r="Y25">
        <v>1.2</v>
      </c>
      <c r="Z25">
        <v>1.2</v>
      </c>
      <c r="AA25" s="1">
        <v>1544</v>
      </c>
      <c r="AB25">
        <v>42.1</v>
      </c>
      <c r="AC25">
        <v>100</v>
      </c>
      <c r="AD25">
        <v>1.2</v>
      </c>
      <c r="AE25">
        <v>1.1000000000000001</v>
      </c>
      <c r="AF25" s="1">
        <v>1514</v>
      </c>
      <c r="AG25">
        <v>41.5</v>
      </c>
      <c r="AH25">
        <v>100</v>
      </c>
      <c r="AI25">
        <v>1.1000000000000001</v>
      </c>
      <c r="AJ25">
        <v>1.1000000000000001</v>
      </c>
      <c r="AK25" s="1">
        <v>1431</v>
      </c>
      <c r="AL25">
        <v>39.200000000000003</v>
      </c>
      <c r="AM25">
        <v>100</v>
      </c>
      <c r="AN25">
        <v>1.1000000000000001</v>
      </c>
      <c r="AO25">
        <v>1.1000000000000001</v>
      </c>
      <c r="AP25" s="1">
        <v>1409</v>
      </c>
      <c r="AQ25">
        <v>38.5</v>
      </c>
      <c r="AR25">
        <v>100</v>
      </c>
      <c r="AS25">
        <v>1.1000000000000001</v>
      </c>
      <c r="AT25">
        <v>1.1000000000000001</v>
      </c>
      <c r="AU25" s="31">
        <v>1491</v>
      </c>
      <c r="AV25">
        <v>40.299999999999997</v>
      </c>
      <c r="AW25">
        <v>100</v>
      </c>
      <c r="AX25">
        <v>1.1000000000000001</v>
      </c>
      <c r="AY25">
        <v>1.1000000000000001</v>
      </c>
      <c r="AZ25" s="1">
        <v>15728</v>
      </c>
      <c r="BA25">
        <v>43.2</v>
      </c>
      <c r="BB25">
        <v>100</v>
      </c>
      <c r="BC25">
        <v>1.1000000000000001</v>
      </c>
      <c r="BD25">
        <v>1.2</v>
      </c>
      <c r="BE25" s="34">
        <v>15720</v>
      </c>
      <c r="BF25">
        <v>43.5</v>
      </c>
      <c r="BG25">
        <v>100</v>
      </c>
      <c r="BH25">
        <v>1.1000000000000001</v>
      </c>
      <c r="BI25">
        <v>1.2</v>
      </c>
    </row>
    <row r="26" spans="1:61" x14ac:dyDescent="0.3">
      <c r="A26" t="s">
        <v>137</v>
      </c>
      <c r="B26">
        <v>590</v>
      </c>
      <c r="C26">
        <v>30.4</v>
      </c>
      <c r="D26">
        <v>100</v>
      </c>
      <c r="E26">
        <v>0.4</v>
      </c>
      <c r="F26">
        <v>0.6</v>
      </c>
      <c r="G26">
        <v>772</v>
      </c>
      <c r="H26">
        <v>39.299999999999997</v>
      </c>
      <c r="I26">
        <v>100</v>
      </c>
      <c r="J26">
        <v>0.5</v>
      </c>
      <c r="K26">
        <v>0.6</v>
      </c>
      <c r="L26">
        <v>825</v>
      </c>
      <c r="M26">
        <v>41.2</v>
      </c>
      <c r="N26">
        <v>100</v>
      </c>
      <c r="O26">
        <v>0.5</v>
      </c>
      <c r="P26">
        <v>0.6</v>
      </c>
      <c r="Q26">
        <v>765</v>
      </c>
      <c r="R26">
        <v>37.9</v>
      </c>
      <c r="S26">
        <v>100</v>
      </c>
      <c r="T26">
        <v>0.5</v>
      </c>
      <c r="U26">
        <v>0.6</v>
      </c>
      <c r="V26">
        <v>810</v>
      </c>
      <c r="W26">
        <v>40.200000000000003</v>
      </c>
      <c r="X26">
        <v>100</v>
      </c>
      <c r="Y26">
        <v>0.6</v>
      </c>
      <c r="Z26">
        <v>0.6</v>
      </c>
      <c r="AA26">
        <v>718</v>
      </c>
      <c r="AB26">
        <v>35.6</v>
      </c>
      <c r="AC26">
        <v>100</v>
      </c>
      <c r="AD26">
        <v>0.5</v>
      </c>
      <c r="AE26">
        <v>0.6</v>
      </c>
      <c r="AF26">
        <v>741</v>
      </c>
      <c r="AG26">
        <v>36.6</v>
      </c>
      <c r="AH26">
        <v>100</v>
      </c>
      <c r="AI26">
        <v>0.6</v>
      </c>
      <c r="AJ26">
        <v>0.6</v>
      </c>
      <c r="AK26">
        <v>780</v>
      </c>
      <c r="AL26">
        <v>38.6</v>
      </c>
      <c r="AM26">
        <v>100</v>
      </c>
      <c r="AN26">
        <v>0.6</v>
      </c>
      <c r="AO26">
        <v>0.6</v>
      </c>
      <c r="AP26">
        <v>743</v>
      </c>
      <c r="AQ26">
        <v>37</v>
      </c>
      <c r="AR26">
        <v>100</v>
      </c>
      <c r="AS26">
        <v>0.6</v>
      </c>
      <c r="AT26">
        <v>0.6</v>
      </c>
      <c r="AU26" s="30">
        <v>728</v>
      </c>
      <c r="AV26">
        <v>36.5</v>
      </c>
      <c r="AW26">
        <v>100</v>
      </c>
      <c r="AX26">
        <v>0.6</v>
      </c>
      <c r="AY26">
        <v>0.6</v>
      </c>
      <c r="AZ26" s="1">
        <v>7472</v>
      </c>
      <c r="BA26">
        <v>37.4</v>
      </c>
      <c r="BB26">
        <v>100</v>
      </c>
      <c r="BC26">
        <v>0.5</v>
      </c>
      <c r="BD26">
        <v>0.6</v>
      </c>
      <c r="BE26" s="34">
        <v>7552</v>
      </c>
      <c r="BF26">
        <v>37.9</v>
      </c>
      <c r="BG26">
        <v>100</v>
      </c>
      <c r="BH26">
        <v>0.5</v>
      </c>
      <c r="BI26">
        <v>0.6</v>
      </c>
    </row>
    <row r="27" spans="1:61" x14ac:dyDescent="0.3">
      <c r="A27" t="s">
        <v>136</v>
      </c>
      <c r="B27">
        <v>93</v>
      </c>
      <c r="C27">
        <v>28</v>
      </c>
      <c r="D27">
        <v>100</v>
      </c>
      <c r="E27">
        <v>0.1</v>
      </c>
      <c r="F27">
        <v>0.1</v>
      </c>
      <c r="G27">
        <v>123</v>
      </c>
      <c r="H27">
        <v>37</v>
      </c>
      <c r="I27">
        <v>100</v>
      </c>
      <c r="J27">
        <v>0.1</v>
      </c>
      <c r="K27">
        <v>0.1</v>
      </c>
      <c r="L27">
        <v>141</v>
      </c>
      <c r="M27">
        <v>42.7</v>
      </c>
      <c r="N27">
        <v>100</v>
      </c>
      <c r="O27">
        <v>0.1</v>
      </c>
      <c r="P27">
        <v>0.1</v>
      </c>
      <c r="Q27">
        <v>123</v>
      </c>
      <c r="R27">
        <v>37</v>
      </c>
      <c r="S27">
        <v>100</v>
      </c>
      <c r="T27">
        <v>0.1</v>
      </c>
      <c r="U27">
        <v>0.1</v>
      </c>
      <c r="V27">
        <v>154</v>
      </c>
      <c r="W27">
        <v>46.9</v>
      </c>
      <c r="X27">
        <v>100</v>
      </c>
      <c r="Y27">
        <v>0.1</v>
      </c>
      <c r="Z27">
        <v>0.1</v>
      </c>
      <c r="AA27">
        <v>139</v>
      </c>
      <c r="AB27">
        <v>43</v>
      </c>
      <c r="AC27">
        <v>100</v>
      </c>
      <c r="AD27">
        <v>0.1</v>
      </c>
      <c r="AE27">
        <v>0.1</v>
      </c>
      <c r="AF27">
        <v>137</v>
      </c>
      <c r="AG27">
        <v>42.8</v>
      </c>
      <c r="AH27">
        <v>100</v>
      </c>
      <c r="AI27">
        <v>0.1</v>
      </c>
      <c r="AJ27">
        <v>0.1</v>
      </c>
      <c r="AK27">
        <v>138</v>
      </c>
      <c r="AL27">
        <v>44.6</v>
      </c>
      <c r="AM27">
        <v>100</v>
      </c>
      <c r="AN27">
        <v>0.1</v>
      </c>
      <c r="AO27">
        <v>0.1</v>
      </c>
      <c r="AP27">
        <v>117</v>
      </c>
      <c r="AQ27">
        <v>38.5</v>
      </c>
      <c r="AR27">
        <v>100</v>
      </c>
      <c r="AS27">
        <v>0.1</v>
      </c>
      <c r="AT27">
        <v>0.1</v>
      </c>
      <c r="AU27" s="30">
        <v>111</v>
      </c>
      <c r="AV27">
        <v>37.700000000000003</v>
      </c>
      <c r="AW27">
        <v>100</v>
      </c>
      <c r="AX27">
        <v>0.1</v>
      </c>
      <c r="AY27">
        <v>0.1</v>
      </c>
      <c r="AZ27" s="1">
        <v>1276</v>
      </c>
      <c r="BA27">
        <v>39.799999999999997</v>
      </c>
      <c r="BB27">
        <v>100</v>
      </c>
      <c r="BC27">
        <v>0.1</v>
      </c>
      <c r="BD27">
        <v>0.1</v>
      </c>
      <c r="BE27" s="34">
        <v>1274</v>
      </c>
      <c r="BF27">
        <v>39.299999999999997</v>
      </c>
      <c r="BG27">
        <v>100</v>
      </c>
      <c r="BH27">
        <v>0.1</v>
      </c>
      <c r="BI27">
        <v>0.1</v>
      </c>
    </row>
    <row r="28" spans="1:61" x14ac:dyDescent="0.3">
      <c r="A28" t="s">
        <v>135</v>
      </c>
      <c r="B28" s="1">
        <v>3717</v>
      </c>
      <c r="C28">
        <v>45.8</v>
      </c>
      <c r="D28">
        <v>100</v>
      </c>
      <c r="E28">
        <v>2.6</v>
      </c>
      <c r="F28">
        <v>2.7</v>
      </c>
      <c r="G28" s="1">
        <v>3982</v>
      </c>
      <c r="H28">
        <v>48.3</v>
      </c>
      <c r="I28">
        <v>100</v>
      </c>
      <c r="J28">
        <v>2.7</v>
      </c>
      <c r="K28">
        <v>2.7</v>
      </c>
      <c r="L28" s="1">
        <v>4012</v>
      </c>
      <c r="M28">
        <v>47.9</v>
      </c>
      <c r="N28">
        <v>100</v>
      </c>
      <c r="O28">
        <v>2.7</v>
      </c>
      <c r="P28">
        <v>2.7</v>
      </c>
      <c r="Q28" s="1">
        <v>4081</v>
      </c>
      <c r="R28">
        <v>48.4</v>
      </c>
      <c r="S28">
        <v>100</v>
      </c>
      <c r="T28">
        <v>2.8</v>
      </c>
      <c r="U28">
        <v>2.7</v>
      </c>
      <c r="V28" s="1">
        <v>4186</v>
      </c>
      <c r="W28">
        <v>48.5</v>
      </c>
      <c r="X28">
        <v>100</v>
      </c>
      <c r="Y28">
        <v>3</v>
      </c>
      <c r="Z28">
        <v>2.7</v>
      </c>
      <c r="AA28" s="1">
        <v>3759</v>
      </c>
      <c r="AB28">
        <v>43.2</v>
      </c>
      <c r="AC28">
        <v>100</v>
      </c>
      <c r="AD28">
        <v>2.8</v>
      </c>
      <c r="AE28">
        <v>2.7</v>
      </c>
      <c r="AF28" s="1">
        <v>3928</v>
      </c>
      <c r="AG28">
        <v>44.7</v>
      </c>
      <c r="AH28">
        <v>100</v>
      </c>
      <c r="AI28">
        <v>3</v>
      </c>
      <c r="AJ28">
        <v>2.7</v>
      </c>
      <c r="AK28" s="1">
        <v>4045</v>
      </c>
      <c r="AL28">
        <v>45.4</v>
      </c>
      <c r="AM28">
        <v>100</v>
      </c>
      <c r="AN28">
        <v>3.1</v>
      </c>
      <c r="AO28">
        <v>2.8</v>
      </c>
      <c r="AP28" s="1">
        <v>3848</v>
      </c>
      <c r="AQ28">
        <v>43.2</v>
      </c>
      <c r="AR28">
        <v>100</v>
      </c>
      <c r="AS28">
        <v>3</v>
      </c>
      <c r="AT28">
        <v>2.8</v>
      </c>
      <c r="AU28" s="31">
        <v>3988</v>
      </c>
      <c r="AV28">
        <v>44.1</v>
      </c>
      <c r="AW28">
        <v>100</v>
      </c>
      <c r="AX28">
        <v>3</v>
      </c>
      <c r="AY28">
        <v>2.8</v>
      </c>
      <c r="AZ28" s="1">
        <v>39546</v>
      </c>
      <c r="BA28">
        <v>45.9</v>
      </c>
      <c r="BB28">
        <v>100</v>
      </c>
      <c r="BC28">
        <v>2.9</v>
      </c>
      <c r="BD28">
        <v>2.7</v>
      </c>
      <c r="BE28" s="34">
        <v>39277</v>
      </c>
      <c r="BF28">
        <v>46.1</v>
      </c>
      <c r="BG28">
        <v>100</v>
      </c>
      <c r="BH28">
        <v>2.8</v>
      </c>
      <c r="BI28">
        <v>2.7</v>
      </c>
    </row>
    <row r="29" spans="1:61" x14ac:dyDescent="0.3">
      <c r="A29" t="s">
        <v>134</v>
      </c>
      <c r="B29">
        <v>186</v>
      </c>
      <c r="C29">
        <v>54.5</v>
      </c>
      <c r="D29">
        <v>100</v>
      </c>
      <c r="E29">
        <v>0.1</v>
      </c>
      <c r="F29">
        <v>0.1</v>
      </c>
      <c r="G29">
        <v>211</v>
      </c>
      <c r="H29">
        <v>70.3</v>
      </c>
      <c r="I29">
        <v>100</v>
      </c>
      <c r="J29">
        <v>0.1</v>
      </c>
      <c r="K29">
        <v>0.1</v>
      </c>
      <c r="L29">
        <v>215</v>
      </c>
      <c r="M29">
        <v>73.2</v>
      </c>
      <c r="N29">
        <v>100</v>
      </c>
      <c r="O29">
        <v>0.1</v>
      </c>
      <c r="P29">
        <v>0.1</v>
      </c>
      <c r="Q29">
        <v>192</v>
      </c>
      <c r="R29">
        <v>67.8</v>
      </c>
      <c r="S29">
        <v>100</v>
      </c>
      <c r="T29">
        <v>0.1</v>
      </c>
      <c r="U29">
        <v>0.1</v>
      </c>
      <c r="V29">
        <v>244</v>
      </c>
      <c r="W29">
        <v>81.3</v>
      </c>
      <c r="X29">
        <v>100</v>
      </c>
      <c r="Y29">
        <v>0.2</v>
      </c>
      <c r="Z29">
        <v>0.1</v>
      </c>
      <c r="AA29">
        <v>207</v>
      </c>
      <c r="AB29">
        <v>74.5</v>
      </c>
      <c r="AC29">
        <v>100</v>
      </c>
      <c r="AD29">
        <v>0.2</v>
      </c>
      <c r="AE29">
        <v>0.1</v>
      </c>
      <c r="AF29">
        <v>284</v>
      </c>
      <c r="AG29">
        <v>97.8</v>
      </c>
      <c r="AH29">
        <v>100</v>
      </c>
      <c r="AI29">
        <v>0.2</v>
      </c>
      <c r="AJ29">
        <v>0.1</v>
      </c>
      <c r="AK29">
        <v>277</v>
      </c>
      <c r="AL29">
        <v>89.3</v>
      </c>
      <c r="AM29">
        <v>100</v>
      </c>
      <c r="AN29">
        <v>0.2</v>
      </c>
      <c r="AO29">
        <v>0.1</v>
      </c>
      <c r="AP29">
        <v>245</v>
      </c>
      <c r="AQ29">
        <v>84.5</v>
      </c>
      <c r="AR29">
        <v>100</v>
      </c>
      <c r="AS29">
        <v>0.2</v>
      </c>
      <c r="AT29">
        <v>0.1</v>
      </c>
      <c r="AU29" s="30">
        <v>246</v>
      </c>
      <c r="AV29">
        <v>97.5</v>
      </c>
      <c r="AW29">
        <v>100</v>
      </c>
      <c r="AX29">
        <v>0.2</v>
      </c>
      <c r="AY29">
        <v>0.1</v>
      </c>
      <c r="AZ29" s="1">
        <v>2307</v>
      </c>
      <c r="BA29">
        <v>78.5</v>
      </c>
      <c r="BB29">
        <v>100</v>
      </c>
      <c r="BC29">
        <v>0.2</v>
      </c>
      <c r="BD29">
        <v>0.1</v>
      </c>
      <c r="BE29" s="34">
        <v>2299</v>
      </c>
      <c r="BF29">
        <v>74.2</v>
      </c>
      <c r="BG29">
        <v>100</v>
      </c>
      <c r="BH29">
        <v>0.2</v>
      </c>
      <c r="BI29">
        <v>0.1</v>
      </c>
    </row>
    <row r="30" spans="1:61" x14ac:dyDescent="0.3">
      <c r="A30" t="s">
        <v>133</v>
      </c>
      <c r="B30">
        <v>288</v>
      </c>
      <c r="C30">
        <v>38.799999999999997</v>
      </c>
      <c r="D30">
        <v>100</v>
      </c>
      <c r="E30">
        <v>0.2</v>
      </c>
      <c r="F30">
        <v>0.2</v>
      </c>
      <c r="G30">
        <v>359</v>
      </c>
      <c r="H30">
        <v>48.2</v>
      </c>
      <c r="I30">
        <v>100</v>
      </c>
      <c r="J30">
        <v>0.2</v>
      </c>
      <c r="K30">
        <v>0.2</v>
      </c>
      <c r="L30">
        <v>351</v>
      </c>
      <c r="M30">
        <v>46.5</v>
      </c>
      <c r="N30">
        <v>100</v>
      </c>
      <c r="O30">
        <v>0.2</v>
      </c>
      <c r="P30">
        <v>0.2</v>
      </c>
      <c r="Q30">
        <v>326</v>
      </c>
      <c r="R30">
        <v>43.8</v>
      </c>
      <c r="S30">
        <v>100</v>
      </c>
      <c r="T30">
        <v>0.2</v>
      </c>
      <c r="U30">
        <v>0.2</v>
      </c>
      <c r="V30">
        <v>331</v>
      </c>
      <c r="W30">
        <v>45.2</v>
      </c>
      <c r="X30">
        <v>100</v>
      </c>
      <c r="Y30">
        <v>0.2</v>
      </c>
      <c r="Z30">
        <v>0.2</v>
      </c>
      <c r="AA30">
        <v>287</v>
      </c>
      <c r="AB30">
        <v>39.6</v>
      </c>
      <c r="AC30">
        <v>100</v>
      </c>
      <c r="AD30">
        <v>0.2</v>
      </c>
      <c r="AE30">
        <v>0.2</v>
      </c>
      <c r="AF30">
        <v>272</v>
      </c>
      <c r="AG30">
        <v>37.799999999999997</v>
      </c>
      <c r="AH30">
        <v>100</v>
      </c>
      <c r="AI30">
        <v>0.2</v>
      </c>
      <c r="AJ30">
        <v>0.2</v>
      </c>
      <c r="AK30">
        <v>282</v>
      </c>
      <c r="AL30">
        <v>39.5</v>
      </c>
      <c r="AM30">
        <v>100</v>
      </c>
      <c r="AN30">
        <v>0.2</v>
      </c>
      <c r="AO30">
        <v>0.2</v>
      </c>
      <c r="AP30">
        <v>268</v>
      </c>
      <c r="AQ30">
        <v>37.9</v>
      </c>
      <c r="AR30">
        <v>100</v>
      </c>
      <c r="AS30">
        <v>0.2</v>
      </c>
      <c r="AT30">
        <v>0.2</v>
      </c>
      <c r="AU30" s="30">
        <v>297</v>
      </c>
      <c r="AV30">
        <v>43</v>
      </c>
      <c r="AW30">
        <v>100</v>
      </c>
      <c r="AX30">
        <v>0.2</v>
      </c>
      <c r="AY30">
        <v>0.2</v>
      </c>
      <c r="AZ30" s="1">
        <v>3061</v>
      </c>
      <c r="BA30">
        <v>42.1</v>
      </c>
      <c r="BB30">
        <v>100</v>
      </c>
      <c r="BC30">
        <v>0.2</v>
      </c>
      <c r="BD30">
        <v>0.2</v>
      </c>
      <c r="BE30" s="34">
        <v>3062</v>
      </c>
      <c r="BF30">
        <v>41.8</v>
      </c>
      <c r="BG30">
        <v>100</v>
      </c>
      <c r="BH30">
        <v>0.2</v>
      </c>
      <c r="BI30">
        <v>0.2</v>
      </c>
    </row>
    <row r="31" spans="1:61" x14ac:dyDescent="0.3">
      <c r="A31" t="s">
        <v>132</v>
      </c>
      <c r="B31" s="1">
        <v>3203</v>
      </c>
      <c r="C31">
        <v>51.8</v>
      </c>
      <c r="D31">
        <v>100</v>
      </c>
      <c r="E31">
        <v>2.2999999999999998</v>
      </c>
      <c r="F31">
        <v>2.1</v>
      </c>
      <c r="G31" s="1">
        <v>3420</v>
      </c>
      <c r="H31">
        <v>52.8</v>
      </c>
      <c r="I31">
        <v>100</v>
      </c>
      <c r="J31">
        <v>2.2999999999999998</v>
      </c>
      <c r="K31">
        <v>2.1</v>
      </c>
      <c r="L31" s="1">
        <v>3297</v>
      </c>
      <c r="M31">
        <v>48.7</v>
      </c>
      <c r="N31">
        <v>100</v>
      </c>
      <c r="O31">
        <v>2.2000000000000002</v>
      </c>
      <c r="P31">
        <v>2.2000000000000002</v>
      </c>
      <c r="Q31" s="1">
        <v>3247</v>
      </c>
      <c r="R31">
        <v>46.9</v>
      </c>
      <c r="S31">
        <v>100</v>
      </c>
      <c r="T31">
        <v>2.2000000000000002</v>
      </c>
      <c r="U31">
        <v>2.2000000000000002</v>
      </c>
      <c r="V31" s="1">
        <v>3073</v>
      </c>
      <c r="W31">
        <v>43.7</v>
      </c>
      <c r="X31">
        <v>100</v>
      </c>
      <c r="Y31">
        <v>2.2000000000000002</v>
      </c>
      <c r="Z31">
        <v>2.2000000000000002</v>
      </c>
      <c r="AA31" s="1">
        <v>2844</v>
      </c>
      <c r="AB31">
        <v>40.299999999999997</v>
      </c>
      <c r="AC31">
        <v>100</v>
      </c>
      <c r="AD31">
        <v>2.1</v>
      </c>
      <c r="AE31">
        <v>2.2000000000000002</v>
      </c>
      <c r="AF31" s="1">
        <v>2786</v>
      </c>
      <c r="AG31">
        <v>39.200000000000003</v>
      </c>
      <c r="AH31">
        <v>100</v>
      </c>
      <c r="AI31">
        <v>2.1</v>
      </c>
      <c r="AJ31">
        <v>2.2000000000000002</v>
      </c>
      <c r="AK31" s="1">
        <v>2666</v>
      </c>
      <c r="AL31">
        <v>37.1</v>
      </c>
      <c r="AM31">
        <v>100</v>
      </c>
      <c r="AN31">
        <v>2</v>
      </c>
      <c r="AO31">
        <v>2.2000000000000002</v>
      </c>
      <c r="AP31" s="1">
        <v>2851</v>
      </c>
      <c r="AQ31">
        <v>39.200000000000003</v>
      </c>
      <c r="AR31">
        <v>100</v>
      </c>
      <c r="AS31">
        <v>2.2000000000000002</v>
      </c>
      <c r="AT31">
        <v>2.2999999999999998</v>
      </c>
      <c r="AU31" s="31">
        <v>2842</v>
      </c>
      <c r="AV31">
        <v>38.299999999999997</v>
      </c>
      <c r="AW31">
        <v>100</v>
      </c>
      <c r="AX31">
        <v>2.2000000000000002</v>
      </c>
      <c r="AY31">
        <v>2.2999999999999998</v>
      </c>
      <c r="AZ31" s="1">
        <v>30229</v>
      </c>
      <c r="BA31">
        <v>43.5</v>
      </c>
      <c r="BB31">
        <v>100</v>
      </c>
      <c r="BC31">
        <v>2.2000000000000002</v>
      </c>
      <c r="BD31">
        <v>2.2000000000000002</v>
      </c>
      <c r="BE31" s="34">
        <v>30429</v>
      </c>
      <c r="BF31">
        <v>44.8</v>
      </c>
      <c r="BG31">
        <v>100</v>
      </c>
      <c r="BH31">
        <v>2.2000000000000002</v>
      </c>
      <c r="BI31">
        <v>2.2000000000000002</v>
      </c>
    </row>
    <row r="32" spans="1:61" x14ac:dyDescent="0.3">
      <c r="A32" t="s">
        <v>131</v>
      </c>
      <c r="B32" s="1">
        <v>1525</v>
      </c>
      <c r="C32">
        <v>35.6</v>
      </c>
      <c r="D32">
        <v>100</v>
      </c>
      <c r="E32">
        <v>1.1000000000000001</v>
      </c>
      <c r="F32">
        <v>1.4</v>
      </c>
      <c r="G32" s="1">
        <v>1599</v>
      </c>
      <c r="H32">
        <v>36.799999999999997</v>
      </c>
      <c r="I32">
        <v>100</v>
      </c>
      <c r="J32">
        <v>1.1000000000000001</v>
      </c>
      <c r="K32">
        <v>1.4</v>
      </c>
      <c r="L32" s="1">
        <v>1590</v>
      </c>
      <c r="M32">
        <v>36.1</v>
      </c>
      <c r="N32">
        <v>100</v>
      </c>
      <c r="O32">
        <v>1.1000000000000001</v>
      </c>
      <c r="P32">
        <v>1.4</v>
      </c>
      <c r="Q32" s="1">
        <v>1624</v>
      </c>
      <c r="R32">
        <v>36.5</v>
      </c>
      <c r="S32">
        <v>100</v>
      </c>
      <c r="T32">
        <v>1.1000000000000001</v>
      </c>
      <c r="U32">
        <v>1.4</v>
      </c>
      <c r="V32" s="1">
        <v>1534</v>
      </c>
      <c r="W32">
        <v>34.200000000000003</v>
      </c>
      <c r="X32">
        <v>100</v>
      </c>
      <c r="Y32">
        <v>1.1000000000000001</v>
      </c>
      <c r="Z32">
        <v>1.4</v>
      </c>
      <c r="AA32" s="1">
        <v>1490</v>
      </c>
      <c r="AB32">
        <v>33.299999999999997</v>
      </c>
      <c r="AC32">
        <v>100</v>
      </c>
      <c r="AD32">
        <v>1.1000000000000001</v>
      </c>
      <c r="AE32">
        <v>1.4</v>
      </c>
      <c r="AF32" s="1">
        <v>1432</v>
      </c>
      <c r="AG32">
        <v>32.4</v>
      </c>
      <c r="AH32">
        <v>100</v>
      </c>
      <c r="AI32">
        <v>1.1000000000000001</v>
      </c>
      <c r="AJ32">
        <v>1.4</v>
      </c>
      <c r="AK32" s="1">
        <v>1458</v>
      </c>
      <c r="AL32">
        <v>32.200000000000003</v>
      </c>
      <c r="AM32">
        <v>100</v>
      </c>
      <c r="AN32">
        <v>1.1000000000000001</v>
      </c>
      <c r="AO32">
        <v>1.4</v>
      </c>
      <c r="AP32" s="1">
        <v>1359</v>
      </c>
      <c r="AQ32">
        <v>30</v>
      </c>
      <c r="AR32">
        <v>100</v>
      </c>
      <c r="AS32">
        <v>1.1000000000000001</v>
      </c>
      <c r="AT32">
        <v>1.4</v>
      </c>
      <c r="AU32" s="31">
        <v>1333</v>
      </c>
      <c r="AV32">
        <v>29.8</v>
      </c>
      <c r="AW32">
        <v>100</v>
      </c>
      <c r="AX32">
        <v>1</v>
      </c>
      <c r="AY32">
        <v>1.4</v>
      </c>
      <c r="AZ32" s="1">
        <v>14944</v>
      </c>
      <c r="BA32">
        <v>33.700000000000003</v>
      </c>
      <c r="BB32">
        <v>100</v>
      </c>
      <c r="BC32">
        <v>1.1000000000000001</v>
      </c>
      <c r="BD32">
        <v>1.4</v>
      </c>
      <c r="BE32" s="34">
        <v>15051</v>
      </c>
      <c r="BF32">
        <v>34</v>
      </c>
      <c r="BG32">
        <v>100</v>
      </c>
      <c r="BH32">
        <v>1.1000000000000001</v>
      </c>
      <c r="BI32">
        <v>1.4</v>
      </c>
    </row>
    <row r="33" spans="1:61" x14ac:dyDescent="0.3">
      <c r="A33" t="s">
        <v>130</v>
      </c>
      <c r="B33">
        <v>49</v>
      </c>
      <c r="C33">
        <v>50.1</v>
      </c>
      <c r="D33">
        <v>100</v>
      </c>
      <c r="E33">
        <v>0</v>
      </c>
      <c r="F33">
        <v>0</v>
      </c>
      <c r="G33">
        <v>41</v>
      </c>
      <c r="H33">
        <v>42.9</v>
      </c>
      <c r="I33">
        <v>100</v>
      </c>
      <c r="J33">
        <v>0</v>
      </c>
      <c r="K33">
        <v>0</v>
      </c>
      <c r="L33">
        <v>42</v>
      </c>
      <c r="M33">
        <v>44.8</v>
      </c>
      <c r="N33">
        <v>100</v>
      </c>
      <c r="O33">
        <v>0</v>
      </c>
      <c r="P33">
        <v>0</v>
      </c>
      <c r="Q33">
        <v>36</v>
      </c>
      <c r="R33">
        <v>38.700000000000003</v>
      </c>
      <c r="S33">
        <v>100</v>
      </c>
      <c r="T33">
        <v>0</v>
      </c>
      <c r="U33">
        <v>0</v>
      </c>
      <c r="V33">
        <v>50</v>
      </c>
      <c r="W33">
        <v>54.9</v>
      </c>
      <c r="X33">
        <v>100</v>
      </c>
      <c r="Y33">
        <v>0</v>
      </c>
      <c r="Z33">
        <v>0</v>
      </c>
      <c r="AA33">
        <v>26</v>
      </c>
      <c r="AB33">
        <v>29.5</v>
      </c>
      <c r="AC33">
        <v>100</v>
      </c>
      <c r="AD33">
        <v>0</v>
      </c>
      <c r="AE33">
        <v>0</v>
      </c>
      <c r="AF33">
        <v>43</v>
      </c>
      <c r="AG33">
        <v>48.8</v>
      </c>
      <c r="AH33">
        <v>100</v>
      </c>
      <c r="AI33">
        <v>0</v>
      </c>
      <c r="AJ33">
        <v>0</v>
      </c>
      <c r="AK33">
        <v>34</v>
      </c>
      <c r="AL33">
        <v>39.700000000000003</v>
      </c>
      <c r="AM33">
        <v>100</v>
      </c>
      <c r="AN33">
        <v>0</v>
      </c>
      <c r="AO33">
        <v>0</v>
      </c>
      <c r="AP33">
        <v>39</v>
      </c>
      <c r="AQ33">
        <v>47.4</v>
      </c>
      <c r="AR33">
        <v>100</v>
      </c>
      <c r="AS33">
        <v>0</v>
      </c>
      <c r="AT33">
        <v>0</v>
      </c>
      <c r="AU33" s="30">
        <v>36</v>
      </c>
      <c r="AV33">
        <v>44.3</v>
      </c>
      <c r="AW33">
        <v>100</v>
      </c>
      <c r="AX33">
        <v>0</v>
      </c>
      <c r="AY33">
        <v>0</v>
      </c>
      <c r="AZ33">
        <v>396</v>
      </c>
      <c r="BA33">
        <v>44.2</v>
      </c>
      <c r="BB33">
        <v>100</v>
      </c>
      <c r="BC33">
        <v>0</v>
      </c>
      <c r="BD33">
        <v>0</v>
      </c>
      <c r="BE33" s="33">
        <v>404</v>
      </c>
      <c r="BF33">
        <v>44.1</v>
      </c>
      <c r="BG33">
        <v>100</v>
      </c>
      <c r="BH33">
        <v>0</v>
      </c>
      <c r="BI33">
        <v>0</v>
      </c>
    </row>
    <row r="34" spans="1:61" x14ac:dyDescent="0.3">
      <c r="A34" t="s">
        <v>129</v>
      </c>
      <c r="B34" s="1">
        <v>4793</v>
      </c>
      <c r="C34">
        <v>50.9</v>
      </c>
      <c r="D34">
        <v>100</v>
      </c>
      <c r="E34">
        <v>3.4</v>
      </c>
      <c r="F34">
        <v>3.1</v>
      </c>
      <c r="G34" s="1">
        <v>5052</v>
      </c>
      <c r="H34">
        <v>53.3</v>
      </c>
      <c r="I34">
        <v>100</v>
      </c>
      <c r="J34">
        <v>3.4</v>
      </c>
      <c r="K34">
        <v>3.1</v>
      </c>
      <c r="L34" s="1">
        <v>5270</v>
      </c>
      <c r="M34">
        <v>55.5</v>
      </c>
      <c r="N34">
        <v>100</v>
      </c>
      <c r="O34">
        <v>3.5</v>
      </c>
      <c r="P34">
        <v>3</v>
      </c>
      <c r="Q34" s="1">
        <v>5107</v>
      </c>
      <c r="R34">
        <v>53.7</v>
      </c>
      <c r="S34">
        <v>100</v>
      </c>
      <c r="T34">
        <v>3.5</v>
      </c>
      <c r="U34">
        <v>3</v>
      </c>
      <c r="V34" s="1">
        <v>4605</v>
      </c>
      <c r="W34">
        <v>49.2</v>
      </c>
      <c r="X34">
        <v>100</v>
      </c>
      <c r="Y34">
        <v>3.3</v>
      </c>
      <c r="Z34">
        <v>2.9</v>
      </c>
      <c r="AA34" s="1">
        <v>4427</v>
      </c>
      <c r="AB34">
        <v>47.7</v>
      </c>
      <c r="AC34">
        <v>100</v>
      </c>
      <c r="AD34">
        <v>3.3</v>
      </c>
      <c r="AE34">
        <v>2.9</v>
      </c>
      <c r="AF34" s="1">
        <v>4256</v>
      </c>
      <c r="AG34">
        <v>46.1</v>
      </c>
      <c r="AH34">
        <v>100</v>
      </c>
      <c r="AI34">
        <v>3.2</v>
      </c>
      <c r="AJ34">
        <v>2.9</v>
      </c>
      <c r="AK34" s="1">
        <v>4155</v>
      </c>
      <c r="AL34">
        <v>44.4</v>
      </c>
      <c r="AM34">
        <v>100</v>
      </c>
      <c r="AN34">
        <v>3.2</v>
      </c>
      <c r="AO34">
        <v>2.9</v>
      </c>
      <c r="AP34" s="1">
        <v>4121</v>
      </c>
      <c r="AQ34">
        <v>44.6</v>
      </c>
      <c r="AR34">
        <v>100</v>
      </c>
      <c r="AS34">
        <v>3.2</v>
      </c>
      <c r="AT34">
        <v>2.9</v>
      </c>
      <c r="AU34" s="31">
        <v>4234</v>
      </c>
      <c r="AV34">
        <v>45.3</v>
      </c>
      <c r="AW34">
        <v>100</v>
      </c>
      <c r="AX34">
        <v>3.2</v>
      </c>
      <c r="AY34">
        <v>2.9</v>
      </c>
      <c r="AZ34" s="1">
        <v>46020</v>
      </c>
      <c r="BA34">
        <v>49.1</v>
      </c>
      <c r="BB34">
        <v>100</v>
      </c>
      <c r="BC34">
        <v>3.3</v>
      </c>
      <c r="BD34">
        <v>3</v>
      </c>
      <c r="BE34" s="34">
        <v>46428</v>
      </c>
      <c r="BF34">
        <v>49.5</v>
      </c>
      <c r="BG34">
        <v>100</v>
      </c>
      <c r="BH34">
        <v>3.3</v>
      </c>
      <c r="BI34">
        <v>3</v>
      </c>
    </row>
    <row r="35" spans="1:61" x14ac:dyDescent="0.3">
      <c r="A35" t="s">
        <v>128</v>
      </c>
      <c r="B35">
        <v>104</v>
      </c>
      <c r="C35">
        <v>46.9</v>
      </c>
      <c r="D35">
        <v>100</v>
      </c>
      <c r="E35">
        <v>0.1</v>
      </c>
      <c r="F35">
        <v>0.1</v>
      </c>
      <c r="G35">
        <v>105</v>
      </c>
      <c r="H35">
        <v>49</v>
      </c>
      <c r="I35">
        <v>100</v>
      </c>
      <c r="J35">
        <v>0.1</v>
      </c>
      <c r="K35">
        <v>0.1</v>
      </c>
      <c r="L35">
        <v>119</v>
      </c>
      <c r="M35">
        <v>54.7</v>
      </c>
      <c r="N35">
        <v>100</v>
      </c>
      <c r="O35">
        <v>0.1</v>
      </c>
      <c r="P35">
        <v>0.1</v>
      </c>
      <c r="Q35">
        <v>87</v>
      </c>
      <c r="R35">
        <v>40.4</v>
      </c>
      <c r="S35">
        <v>100</v>
      </c>
      <c r="T35">
        <v>0.1</v>
      </c>
      <c r="U35">
        <v>0.1</v>
      </c>
      <c r="V35">
        <v>120</v>
      </c>
      <c r="W35">
        <v>56.8</v>
      </c>
      <c r="X35">
        <v>100</v>
      </c>
      <c r="Y35">
        <v>0.1</v>
      </c>
      <c r="Z35">
        <v>0.1</v>
      </c>
      <c r="AA35">
        <v>98</v>
      </c>
      <c r="AB35">
        <v>47.3</v>
      </c>
      <c r="AC35">
        <v>100</v>
      </c>
      <c r="AD35">
        <v>0.1</v>
      </c>
      <c r="AE35">
        <v>0.1</v>
      </c>
      <c r="AF35">
        <v>96</v>
      </c>
      <c r="AG35">
        <v>47.2</v>
      </c>
      <c r="AH35">
        <v>100</v>
      </c>
      <c r="AI35">
        <v>0.1</v>
      </c>
      <c r="AJ35">
        <v>0.1</v>
      </c>
      <c r="AK35">
        <v>110</v>
      </c>
      <c r="AL35">
        <v>55.2</v>
      </c>
      <c r="AM35">
        <v>100</v>
      </c>
      <c r="AN35">
        <v>0.1</v>
      </c>
      <c r="AO35">
        <v>0.1</v>
      </c>
      <c r="AP35">
        <v>97</v>
      </c>
      <c r="AQ35">
        <v>48.6</v>
      </c>
      <c r="AR35">
        <v>100</v>
      </c>
      <c r="AS35">
        <v>0.1</v>
      </c>
      <c r="AT35">
        <v>0.1</v>
      </c>
      <c r="AU35" s="30">
        <v>104</v>
      </c>
      <c r="AV35">
        <v>51.5</v>
      </c>
      <c r="AW35">
        <v>100</v>
      </c>
      <c r="AX35">
        <v>0.1</v>
      </c>
      <c r="AY35">
        <v>0.1</v>
      </c>
      <c r="AZ35" s="1">
        <v>1040</v>
      </c>
      <c r="BA35">
        <v>49.7</v>
      </c>
      <c r="BB35">
        <v>100</v>
      </c>
      <c r="BC35">
        <v>0.1</v>
      </c>
      <c r="BD35">
        <v>0.1</v>
      </c>
      <c r="BE35" s="34">
        <v>1049</v>
      </c>
      <c r="BF35">
        <v>49.8</v>
      </c>
      <c r="BG35">
        <v>100</v>
      </c>
      <c r="BH35">
        <v>0.1</v>
      </c>
      <c r="BI35">
        <v>0.1</v>
      </c>
    </row>
    <row r="36" spans="1:61" x14ac:dyDescent="0.3">
      <c r="A36" t="s">
        <v>127</v>
      </c>
      <c r="B36" s="1">
        <v>10880</v>
      </c>
      <c r="C36">
        <v>47.7</v>
      </c>
      <c r="D36">
        <v>100</v>
      </c>
      <c r="E36">
        <v>7.7</v>
      </c>
      <c r="F36">
        <v>7.6</v>
      </c>
      <c r="G36" s="1">
        <v>11309</v>
      </c>
      <c r="H36">
        <v>48.7</v>
      </c>
      <c r="I36">
        <v>100</v>
      </c>
      <c r="J36">
        <v>7.6</v>
      </c>
      <c r="K36">
        <v>7.6</v>
      </c>
      <c r="L36" s="1">
        <v>11274</v>
      </c>
      <c r="M36">
        <v>48.2</v>
      </c>
      <c r="N36">
        <v>100</v>
      </c>
      <c r="O36">
        <v>7.5</v>
      </c>
      <c r="P36">
        <v>7.5</v>
      </c>
      <c r="Q36" s="1">
        <v>10525</v>
      </c>
      <c r="R36">
        <v>44.6</v>
      </c>
      <c r="S36">
        <v>100</v>
      </c>
      <c r="T36">
        <v>7.2</v>
      </c>
      <c r="U36">
        <v>7.5</v>
      </c>
      <c r="V36" s="1">
        <v>10054</v>
      </c>
      <c r="W36">
        <v>42.5</v>
      </c>
      <c r="X36">
        <v>100</v>
      </c>
      <c r="Y36">
        <v>7.1</v>
      </c>
      <c r="Z36">
        <v>7.4</v>
      </c>
      <c r="AA36" s="1">
        <v>9454</v>
      </c>
      <c r="AB36">
        <v>39.9</v>
      </c>
      <c r="AC36">
        <v>100</v>
      </c>
      <c r="AD36">
        <v>7.1</v>
      </c>
      <c r="AE36">
        <v>7.4</v>
      </c>
      <c r="AF36" s="1">
        <v>9501</v>
      </c>
      <c r="AG36">
        <v>40</v>
      </c>
      <c r="AH36">
        <v>100</v>
      </c>
      <c r="AI36">
        <v>7.2</v>
      </c>
      <c r="AJ36">
        <v>7.4</v>
      </c>
      <c r="AK36" s="1">
        <v>9365</v>
      </c>
      <c r="AL36">
        <v>39.200000000000003</v>
      </c>
      <c r="AM36">
        <v>100</v>
      </c>
      <c r="AN36">
        <v>7.2</v>
      </c>
      <c r="AO36">
        <v>7.4</v>
      </c>
      <c r="AP36" s="1">
        <v>9175</v>
      </c>
      <c r="AQ36">
        <v>38</v>
      </c>
      <c r="AR36">
        <v>100</v>
      </c>
      <c r="AS36">
        <v>7.1</v>
      </c>
      <c r="AT36">
        <v>7.5</v>
      </c>
      <c r="AU36" s="31">
        <v>9658</v>
      </c>
      <c r="AV36">
        <v>39.299999999999997</v>
      </c>
      <c r="AW36">
        <v>100</v>
      </c>
      <c r="AX36">
        <v>7.4</v>
      </c>
      <c r="AY36">
        <v>7.6</v>
      </c>
      <c r="AZ36" s="1">
        <v>101195</v>
      </c>
      <c r="BA36">
        <v>42.7</v>
      </c>
      <c r="BB36">
        <v>100</v>
      </c>
      <c r="BC36">
        <v>7.3</v>
      </c>
      <c r="BD36">
        <v>7.5</v>
      </c>
      <c r="BE36" s="34">
        <v>102146</v>
      </c>
      <c r="BF36">
        <v>43.5</v>
      </c>
      <c r="BG36">
        <v>100</v>
      </c>
      <c r="BH36">
        <v>7.3</v>
      </c>
      <c r="BI36">
        <v>7.5</v>
      </c>
    </row>
    <row r="37" spans="1:61" x14ac:dyDescent="0.3">
      <c r="A37" t="s">
        <v>126</v>
      </c>
      <c r="B37">
        <v>615</v>
      </c>
      <c r="C37">
        <v>48</v>
      </c>
      <c r="D37">
        <v>100</v>
      </c>
      <c r="E37">
        <v>0.4</v>
      </c>
      <c r="F37">
        <v>0.4</v>
      </c>
      <c r="G37">
        <v>716</v>
      </c>
      <c r="H37">
        <v>55.2</v>
      </c>
      <c r="I37">
        <v>100</v>
      </c>
      <c r="J37">
        <v>0.5</v>
      </c>
      <c r="K37">
        <v>0.4</v>
      </c>
      <c r="L37">
        <v>727</v>
      </c>
      <c r="M37">
        <v>56</v>
      </c>
      <c r="N37">
        <v>100</v>
      </c>
      <c r="O37">
        <v>0.5</v>
      </c>
      <c r="P37">
        <v>0.4</v>
      </c>
      <c r="Q37">
        <v>670</v>
      </c>
      <c r="R37">
        <v>51.3</v>
      </c>
      <c r="S37">
        <v>100</v>
      </c>
      <c r="T37">
        <v>0.5</v>
      </c>
      <c r="U37">
        <v>0.4</v>
      </c>
      <c r="V37">
        <v>648</v>
      </c>
      <c r="W37">
        <v>49.8</v>
      </c>
      <c r="X37">
        <v>100</v>
      </c>
      <c r="Y37">
        <v>0.5</v>
      </c>
      <c r="Z37">
        <v>0.4</v>
      </c>
      <c r="AA37">
        <v>566</v>
      </c>
      <c r="AB37">
        <v>43.6</v>
      </c>
      <c r="AC37">
        <v>100</v>
      </c>
      <c r="AD37">
        <v>0.4</v>
      </c>
      <c r="AE37">
        <v>0.4</v>
      </c>
      <c r="AF37">
        <v>610</v>
      </c>
      <c r="AG37">
        <v>47.4</v>
      </c>
      <c r="AH37">
        <v>100</v>
      </c>
      <c r="AI37">
        <v>0.5</v>
      </c>
      <c r="AJ37">
        <v>0.4</v>
      </c>
      <c r="AK37">
        <v>564</v>
      </c>
      <c r="AL37">
        <v>43.5</v>
      </c>
      <c r="AM37">
        <v>100</v>
      </c>
      <c r="AN37">
        <v>0.4</v>
      </c>
      <c r="AO37">
        <v>0.4</v>
      </c>
      <c r="AP37">
        <v>634</v>
      </c>
      <c r="AQ37">
        <v>48.9</v>
      </c>
      <c r="AR37">
        <v>100</v>
      </c>
      <c r="AS37">
        <v>0.5</v>
      </c>
      <c r="AT37">
        <v>0.4</v>
      </c>
      <c r="AU37" s="30">
        <v>614</v>
      </c>
      <c r="AV37">
        <v>47.9</v>
      </c>
      <c r="AW37">
        <v>100</v>
      </c>
      <c r="AX37">
        <v>0.5</v>
      </c>
      <c r="AY37">
        <v>0.4</v>
      </c>
      <c r="AZ37" s="1">
        <v>6364</v>
      </c>
      <c r="BA37">
        <v>49.2</v>
      </c>
      <c r="BB37">
        <v>100</v>
      </c>
      <c r="BC37">
        <v>0.5</v>
      </c>
      <c r="BD37">
        <v>0.4</v>
      </c>
      <c r="BE37" s="34">
        <v>6389</v>
      </c>
      <c r="BF37">
        <v>49.4</v>
      </c>
      <c r="BG37">
        <v>100</v>
      </c>
      <c r="BH37">
        <v>0.5</v>
      </c>
      <c r="BI37">
        <v>0.4</v>
      </c>
    </row>
    <row r="38" spans="1:61" x14ac:dyDescent="0.3">
      <c r="A38" t="s">
        <v>125</v>
      </c>
      <c r="B38">
        <v>724</v>
      </c>
      <c r="C38">
        <v>54</v>
      </c>
      <c r="D38">
        <v>100</v>
      </c>
      <c r="E38">
        <v>0.5</v>
      </c>
      <c r="F38">
        <v>0.4</v>
      </c>
      <c r="G38">
        <v>798</v>
      </c>
      <c r="H38">
        <v>58.9</v>
      </c>
      <c r="I38">
        <v>100</v>
      </c>
      <c r="J38">
        <v>0.5</v>
      </c>
      <c r="K38">
        <v>0.4</v>
      </c>
      <c r="L38">
        <v>827</v>
      </c>
      <c r="M38">
        <v>60.9</v>
      </c>
      <c r="N38">
        <v>100</v>
      </c>
      <c r="O38">
        <v>0.5</v>
      </c>
      <c r="P38">
        <v>0.4</v>
      </c>
      <c r="Q38">
        <v>845</v>
      </c>
      <c r="R38">
        <v>62</v>
      </c>
      <c r="S38">
        <v>100</v>
      </c>
      <c r="T38">
        <v>0.6</v>
      </c>
      <c r="U38">
        <v>0.4</v>
      </c>
      <c r="V38">
        <v>810</v>
      </c>
      <c r="W38">
        <v>59.4</v>
      </c>
      <c r="X38">
        <v>100</v>
      </c>
      <c r="Y38">
        <v>0.6</v>
      </c>
      <c r="Z38">
        <v>0.4</v>
      </c>
      <c r="AA38">
        <v>763</v>
      </c>
      <c r="AB38">
        <v>55.7</v>
      </c>
      <c r="AC38">
        <v>100</v>
      </c>
      <c r="AD38">
        <v>0.6</v>
      </c>
      <c r="AE38">
        <v>0.4</v>
      </c>
      <c r="AF38">
        <v>776</v>
      </c>
      <c r="AG38">
        <v>56.8</v>
      </c>
      <c r="AH38">
        <v>100</v>
      </c>
      <c r="AI38">
        <v>0.6</v>
      </c>
      <c r="AJ38">
        <v>0.4</v>
      </c>
      <c r="AK38">
        <v>684</v>
      </c>
      <c r="AL38">
        <v>50.3</v>
      </c>
      <c r="AM38">
        <v>100</v>
      </c>
      <c r="AN38">
        <v>0.5</v>
      </c>
      <c r="AO38">
        <v>0.4</v>
      </c>
      <c r="AP38">
        <v>654</v>
      </c>
      <c r="AQ38">
        <v>47.7</v>
      </c>
      <c r="AR38">
        <v>100</v>
      </c>
      <c r="AS38">
        <v>0.5</v>
      </c>
      <c r="AT38">
        <v>0.4</v>
      </c>
      <c r="AU38" s="30">
        <v>673</v>
      </c>
      <c r="AV38">
        <v>49.4</v>
      </c>
      <c r="AW38">
        <v>100</v>
      </c>
      <c r="AX38">
        <v>0.5</v>
      </c>
      <c r="AY38">
        <v>0.4</v>
      </c>
      <c r="AZ38" s="1">
        <v>7554</v>
      </c>
      <c r="BA38">
        <v>55.5</v>
      </c>
      <c r="BB38">
        <v>100</v>
      </c>
      <c r="BC38">
        <v>0.5</v>
      </c>
      <c r="BD38">
        <v>0.4</v>
      </c>
      <c r="BE38" s="34">
        <v>7620</v>
      </c>
      <c r="BF38">
        <v>56.1</v>
      </c>
      <c r="BG38">
        <v>100</v>
      </c>
      <c r="BH38">
        <v>0.5</v>
      </c>
      <c r="BI38">
        <v>0.4</v>
      </c>
    </row>
    <row r="39" spans="1:61" x14ac:dyDescent="0.3">
      <c r="A39" t="s">
        <v>124</v>
      </c>
      <c r="B39" s="1">
        <v>1422</v>
      </c>
      <c r="C39">
        <v>38.6</v>
      </c>
      <c r="D39">
        <v>100</v>
      </c>
      <c r="E39">
        <v>1</v>
      </c>
      <c r="F39">
        <v>1.2</v>
      </c>
      <c r="G39" s="1">
        <v>1537</v>
      </c>
      <c r="H39">
        <v>40.4</v>
      </c>
      <c r="I39">
        <v>100</v>
      </c>
      <c r="J39">
        <v>1</v>
      </c>
      <c r="K39">
        <v>1.2</v>
      </c>
      <c r="L39" s="1">
        <v>1444</v>
      </c>
      <c r="M39">
        <v>36.799999999999997</v>
      </c>
      <c r="N39">
        <v>100</v>
      </c>
      <c r="O39">
        <v>1</v>
      </c>
      <c r="P39">
        <v>1.3</v>
      </c>
      <c r="Q39" s="1">
        <v>1464</v>
      </c>
      <c r="R39">
        <v>36.9</v>
      </c>
      <c r="S39">
        <v>100</v>
      </c>
      <c r="T39">
        <v>1</v>
      </c>
      <c r="U39">
        <v>1.3</v>
      </c>
      <c r="V39" s="1">
        <v>1470</v>
      </c>
      <c r="W39">
        <v>36.4</v>
      </c>
      <c r="X39">
        <v>100</v>
      </c>
      <c r="Y39">
        <v>1</v>
      </c>
      <c r="Z39">
        <v>1.3</v>
      </c>
      <c r="AA39" s="1">
        <v>1640</v>
      </c>
      <c r="AB39">
        <v>39.6</v>
      </c>
      <c r="AC39">
        <v>100</v>
      </c>
      <c r="AD39">
        <v>1.2</v>
      </c>
      <c r="AE39">
        <v>1.3</v>
      </c>
      <c r="AF39" s="1">
        <v>1597</v>
      </c>
      <c r="AG39">
        <v>37.700000000000003</v>
      </c>
      <c r="AH39">
        <v>100</v>
      </c>
      <c r="AI39">
        <v>1.2</v>
      </c>
      <c r="AJ39">
        <v>1.3</v>
      </c>
      <c r="AK39" s="1">
        <v>1611</v>
      </c>
      <c r="AL39">
        <v>37.200000000000003</v>
      </c>
      <c r="AM39">
        <v>100</v>
      </c>
      <c r="AN39">
        <v>1.2</v>
      </c>
      <c r="AO39">
        <v>1.3</v>
      </c>
      <c r="AP39" s="1">
        <v>1617</v>
      </c>
      <c r="AQ39">
        <v>36.6</v>
      </c>
      <c r="AR39">
        <v>100</v>
      </c>
      <c r="AS39">
        <v>1.3</v>
      </c>
      <c r="AT39">
        <v>1.4</v>
      </c>
      <c r="AU39" s="31">
        <v>1726</v>
      </c>
      <c r="AV39">
        <v>38.200000000000003</v>
      </c>
      <c r="AW39">
        <v>100</v>
      </c>
      <c r="AX39">
        <v>1.3</v>
      </c>
      <c r="AY39">
        <v>1.4</v>
      </c>
      <c r="AZ39" s="1">
        <v>15528</v>
      </c>
      <c r="BA39">
        <v>37.799999999999997</v>
      </c>
      <c r="BB39">
        <v>100</v>
      </c>
      <c r="BC39">
        <v>1.1000000000000001</v>
      </c>
      <c r="BD39">
        <v>1.3</v>
      </c>
      <c r="BE39" s="34">
        <v>15131</v>
      </c>
      <c r="BF39">
        <v>37.700000000000003</v>
      </c>
      <c r="BG39">
        <v>100</v>
      </c>
      <c r="BH39">
        <v>1.1000000000000001</v>
      </c>
      <c r="BI39">
        <v>1.3</v>
      </c>
    </row>
    <row r="40" spans="1:61" x14ac:dyDescent="0.3">
      <c r="A40" t="s">
        <v>123</v>
      </c>
      <c r="B40">
        <v>255</v>
      </c>
      <c r="C40">
        <v>48.4</v>
      </c>
      <c r="D40">
        <v>100</v>
      </c>
      <c r="E40">
        <v>0.2</v>
      </c>
      <c r="F40">
        <v>0.2</v>
      </c>
      <c r="G40">
        <v>311</v>
      </c>
      <c r="H40">
        <v>59.1</v>
      </c>
      <c r="I40">
        <v>100</v>
      </c>
      <c r="J40">
        <v>0.2</v>
      </c>
      <c r="K40">
        <v>0.2</v>
      </c>
      <c r="L40">
        <v>287</v>
      </c>
      <c r="M40">
        <v>54.4</v>
      </c>
      <c r="N40">
        <v>100</v>
      </c>
      <c r="O40">
        <v>0.2</v>
      </c>
      <c r="P40">
        <v>0.2</v>
      </c>
      <c r="Q40">
        <v>261</v>
      </c>
      <c r="R40">
        <v>49.5</v>
      </c>
      <c r="S40">
        <v>100</v>
      </c>
      <c r="T40">
        <v>0.2</v>
      </c>
      <c r="U40">
        <v>0.2</v>
      </c>
      <c r="V40">
        <v>238</v>
      </c>
      <c r="W40">
        <v>44.8</v>
      </c>
      <c r="X40">
        <v>100</v>
      </c>
      <c r="Y40">
        <v>0.2</v>
      </c>
      <c r="Z40">
        <v>0.2</v>
      </c>
      <c r="AA40">
        <v>268</v>
      </c>
      <c r="AB40">
        <v>50.5</v>
      </c>
      <c r="AC40">
        <v>100</v>
      </c>
      <c r="AD40">
        <v>0.2</v>
      </c>
      <c r="AE40">
        <v>0.2</v>
      </c>
      <c r="AF40">
        <v>213</v>
      </c>
      <c r="AG40">
        <v>41.1</v>
      </c>
      <c r="AH40">
        <v>100</v>
      </c>
      <c r="AI40">
        <v>0.2</v>
      </c>
      <c r="AJ40">
        <v>0.2</v>
      </c>
      <c r="AK40">
        <v>204</v>
      </c>
      <c r="AL40">
        <v>40</v>
      </c>
      <c r="AM40">
        <v>100</v>
      </c>
      <c r="AN40">
        <v>0.2</v>
      </c>
      <c r="AO40">
        <v>0.2</v>
      </c>
      <c r="AP40">
        <v>235</v>
      </c>
      <c r="AQ40">
        <v>45.2</v>
      </c>
      <c r="AR40">
        <v>100</v>
      </c>
      <c r="AS40">
        <v>0.2</v>
      </c>
      <c r="AT40">
        <v>0.2</v>
      </c>
      <c r="AU40" s="30">
        <v>228</v>
      </c>
      <c r="AV40">
        <v>43.3</v>
      </c>
      <c r="AW40">
        <v>100</v>
      </c>
      <c r="AX40">
        <v>0.2</v>
      </c>
      <c r="AY40">
        <v>0.2</v>
      </c>
      <c r="AZ40" s="1">
        <v>2500</v>
      </c>
      <c r="BA40">
        <v>47.7</v>
      </c>
      <c r="BB40">
        <v>100</v>
      </c>
      <c r="BC40">
        <v>0.2</v>
      </c>
      <c r="BD40">
        <v>0.2</v>
      </c>
      <c r="BE40" s="34">
        <v>2509</v>
      </c>
      <c r="BF40">
        <v>48</v>
      </c>
      <c r="BG40">
        <v>100</v>
      </c>
      <c r="BH40">
        <v>0.2</v>
      </c>
      <c r="BI40">
        <v>0.2</v>
      </c>
    </row>
    <row r="41" spans="1:61" x14ac:dyDescent="0.3">
      <c r="A41" t="s">
        <v>122</v>
      </c>
      <c r="B41" s="1">
        <v>1667</v>
      </c>
      <c r="C41">
        <v>46.2</v>
      </c>
      <c r="D41">
        <v>100</v>
      </c>
      <c r="E41">
        <v>1.2</v>
      </c>
      <c r="F41">
        <v>1.2</v>
      </c>
      <c r="G41" s="1">
        <v>1703</v>
      </c>
      <c r="H41">
        <v>45.2</v>
      </c>
      <c r="I41">
        <v>100</v>
      </c>
      <c r="J41">
        <v>1.1000000000000001</v>
      </c>
      <c r="K41">
        <v>1.2</v>
      </c>
      <c r="L41" s="1">
        <v>1722</v>
      </c>
      <c r="M41">
        <v>44.2</v>
      </c>
      <c r="N41">
        <v>100</v>
      </c>
      <c r="O41">
        <v>1.1000000000000001</v>
      </c>
      <c r="P41">
        <v>1.2</v>
      </c>
      <c r="Q41" s="1">
        <v>1827</v>
      </c>
      <c r="R41">
        <v>45.3</v>
      </c>
      <c r="S41">
        <v>100</v>
      </c>
      <c r="T41">
        <v>1.2</v>
      </c>
      <c r="U41">
        <v>1.3</v>
      </c>
      <c r="V41" s="1">
        <v>1708</v>
      </c>
      <c r="W41">
        <v>41.4</v>
      </c>
      <c r="X41">
        <v>100</v>
      </c>
      <c r="Y41">
        <v>1.2</v>
      </c>
      <c r="Z41">
        <v>1.3</v>
      </c>
      <c r="AA41" s="1">
        <v>1651</v>
      </c>
      <c r="AB41">
        <v>39.5</v>
      </c>
      <c r="AC41">
        <v>100</v>
      </c>
      <c r="AD41">
        <v>1.2</v>
      </c>
      <c r="AE41">
        <v>1.3</v>
      </c>
      <c r="AF41" s="1">
        <v>1644</v>
      </c>
      <c r="AG41">
        <v>39</v>
      </c>
      <c r="AH41">
        <v>100</v>
      </c>
      <c r="AI41">
        <v>1.2</v>
      </c>
      <c r="AJ41">
        <v>1.3</v>
      </c>
      <c r="AK41" s="1">
        <v>1579</v>
      </c>
      <c r="AL41">
        <v>37.200000000000003</v>
      </c>
      <c r="AM41">
        <v>100</v>
      </c>
      <c r="AN41">
        <v>1.2</v>
      </c>
      <c r="AO41">
        <v>1.3</v>
      </c>
      <c r="AP41" s="1">
        <v>1670</v>
      </c>
      <c r="AQ41">
        <v>38.799999999999997</v>
      </c>
      <c r="AR41">
        <v>100</v>
      </c>
      <c r="AS41">
        <v>1.3</v>
      </c>
      <c r="AT41">
        <v>1.3</v>
      </c>
      <c r="AU41" s="31">
        <v>1705</v>
      </c>
      <c r="AV41">
        <v>38.9</v>
      </c>
      <c r="AW41">
        <v>100</v>
      </c>
      <c r="AX41">
        <v>1.3</v>
      </c>
      <c r="AY41">
        <v>1.4</v>
      </c>
      <c r="AZ41" s="1">
        <v>16876</v>
      </c>
      <c r="BA41">
        <v>41.4</v>
      </c>
      <c r="BB41">
        <v>100</v>
      </c>
      <c r="BC41">
        <v>1.2</v>
      </c>
      <c r="BD41">
        <v>1.3</v>
      </c>
      <c r="BE41" s="34">
        <v>16794</v>
      </c>
      <c r="BF41">
        <v>42.1</v>
      </c>
      <c r="BG41">
        <v>100</v>
      </c>
      <c r="BH41">
        <v>1.2</v>
      </c>
      <c r="BI41">
        <v>1.3</v>
      </c>
    </row>
    <row r="42" spans="1:61" x14ac:dyDescent="0.3">
      <c r="A42" t="s">
        <v>121</v>
      </c>
      <c r="B42">
        <v>166</v>
      </c>
      <c r="C42">
        <v>39.4</v>
      </c>
      <c r="D42">
        <v>100</v>
      </c>
      <c r="E42">
        <v>0.1</v>
      </c>
      <c r="F42">
        <v>0.1</v>
      </c>
      <c r="G42">
        <v>159</v>
      </c>
      <c r="H42">
        <v>38.200000000000003</v>
      </c>
      <c r="I42">
        <v>100</v>
      </c>
      <c r="J42">
        <v>0.1</v>
      </c>
      <c r="K42">
        <v>0.1</v>
      </c>
      <c r="L42">
        <v>155</v>
      </c>
      <c r="M42">
        <v>37.9</v>
      </c>
      <c r="N42">
        <v>100</v>
      </c>
      <c r="O42">
        <v>0.1</v>
      </c>
      <c r="P42">
        <v>0.1</v>
      </c>
      <c r="Q42">
        <v>158</v>
      </c>
      <c r="R42">
        <v>38.6</v>
      </c>
      <c r="S42">
        <v>100</v>
      </c>
      <c r="T42">
        <v>0.1</v>
      </c>
      <c r="U42">
        <v>0.1</v>
      </c>
      <c r="V42">
        <v>135</v>
      </c>
      <c r="W42">
        <v>34.4</v>
      </c>
      <c r="X42">
        <v>100</v>
      </c>
      <c r="Y42">
        <v>0.1</v>
      </c>
      <c r="Z42">
        <v>0.1</v>
      </c>
      <c r="AA42">
        <v>151</v>
      </c>
      <c r="AB42">
        <v>39.4</v>
      </c>
      <c r="AC42">
        <v>100</v>
      </c>
      <c r="AD42">
        <v>0.1</v>
      </c>
      <c r="AE42">
        <v>0.1</v>
      </c>
      <c r="AF42">
        <v>131</v>
      </c>
      <c r="AG42">
        <v>34.5</v>
      </c>
      <c r="AH42">
        <v>100</v>
      </c>
      <c r="AI42">
        <v>0.1</v>
      </c>
      <c r="AJ42">
        <v>0.1</v>
      </c>
      <c r="AK42">
        <v>148</v>
      </c>
      <c r="AL42">
        <v>39.6</v>
      </c>
      <c r="AM42">
        <v>100</v>
      </c>
      <c r="AN42">
        <v>0.1</v>
      </c>
      <c r="AO42">
        <v>0.1</v>
      </c>
      <c r="AP42">
        <v>116</v>
      </c>
      <c r="AQ42">
        <v>32.1</v>
      </c>
      <c r="AR42">
        <v>100</v>
      </c>
      <c r="AS42">
        <v>0.1</v>
      </c>
      <c r="AT42">
        <v>0.1</v>
      </c>
      <c r="AU42" s="30">
        <v>143</v>
      </c>
      <c r="AV42">
        <v>40.6</v>
      </c>
      <c r="AW42">
        <v>100</v>
      </c>
      <c r="AX42">
        <v>0.1</v>
      </c>
      <c r="AY42">
        <v>0.1</v>
      </c>
      <c r="AZ42" s="1">
        <v>1462</v>
      </c>
      <c r="BA42">
        <v>37.5</v>
      </c>
      <c r="BB42">
        <v>100</v>
      </c>
      <c r="BC42">
        <v>0.1</v>
      </c>
      <c r="BD42">
        <v>0.1</v>
      </c>
      <c r="BE42" s="34">
        <v>1473</v>
      </c>
      <c r="BF42">
        <v>37.1</v>
      </c>
      <c r="BG42">
        <v>100</v>
      </c>
      <c r="BH42">
        <v>0.1</v>
      </c>
      <c r="BI42">
        <v>0.1</v>
      </c>
    </row>
    <row r="43" spans="1:61" x14ac:dyDescent="0.3">
      <c r="A43" t="s">
        <v>120</v>
      </c>
      <c r="B43">
        <v>354</v>
      </c>
      <c r="C43">
        <v>48.9</v>
      </c>
      <c r="D43">
        <v>100</v>
      </c>
      <c r="E43">
        <v>0.3</v>
      </c>
      <c r="F43">
        <v>0.2</v>
      </c>
      <c r="G43">
        <v>380</v>
      </c>
      <c r="H43">
        <v>52.3</v>
      </c>
      <c r="I43">
        <v>100</v>
      </c>
      <c r="J43">
        <v>0.3</v>
      </c>
      <c r="K43">
        <v>0.2</v>
      </c>
      <c r="L43">
        <v>390</v>
      </c>
      <c r="M43">
        <v>53.3</v>
      </c>
      <c r="N43">
        <v>100</v>
      </c>
      <c r="O43">
        <v>0.3</v>
      </c>
      <c r="P43">
        <v>0.2</v>
      </c>
      <c r="Q43">
        <v>375</v>
      </c>
      <c r="R43">
        <v>51.2</v>
      </c>
      <c r="S43">
        <v>100</v>
      </c>
      <c r="T43">
        <v>0.3</v>
      </c>
      <c r="U43">
        <v>0.2</v>
      </c>
      <c r="V43">
        <v>317</v>
      </c>
      <c r="W43">
        <v>43.4</v>
      </c>
      <c r="X43">
        <v>100</v>
      </c>
      <c r="Y43">
        <v>0.2</v>
      </c>
      <c r="Z43">
        <v>0.2</v>
      </c>
      <c r="AA43">
        <v>327</v>
      </c>
      <c r="AB43">
        <v>45.4</v>
      </c>
      <c r="AC43">
        <v>100</v>
      </c>
      <c r="AD43">
        <v>0.2</v>
      </c>
      <c r="AE43">
        <v>0.2</v>
      </c>
      <c r="AF43">
        <v>326</v>
      </c>
      <c r="AG43">
        <v>44.8</v>
      </c>
      <c r="AH43">
        <v>100</v>
      </c>
      <c r="AI43">
        <v>0.2</v>
      </c>
      <c r="AJ43">
        <v>0.2</v>
      </c>
      <c r="AK43">
        <v>287</v>
      </c>
      <c r="AL43">
        <v>39.9</v>
      </c>
      <c r="AM43">
        <v>100</v>
      </c>
      <c r="AN43">
        <v>0.2</v>
      </c>
      <c r="AO43">
        <v>0.2</v>
      </c>
      <c r="AP43">
        <v>294</v>
      </c>
      <c r="AQ43">
        <v>41.9</v>
      </c>
      <c r="AR43">
        <v>100</v>
      </c>
      <c r="AS43">
        <v>0.2</v>
      </c>
      <c r="AT43">
        <v>0.2</v>
      </c>
      <c r="AU43" s="30">
        <v>284</v>
      </c>
      <c r="AV43">
        <v>41.5</v>
      </c>
      <c r="AW43">
        <v>100</v>
      </c>
      <c r="AX43">
        <v>0.2</v>
      </c>
      <c r="AY43">
        <v>0.2</v>
      </c>
      <c r="AZ43" s="1">
        <v>3334</v>
      </c>
      <c r="BA43">
        <v>46.3</v>
      </c>
      <c r="BB43">
        <v>100</v>
      </c>
      <c r="BC43">
        <v>0.2</v>
      </c>
      <c r="BD43">
        <v>0.2</v>
      </c>
      <c r="BE43" s="34">
        <v>3380</v>
      </c>
      <c r="BF43">
        <v>46.7</v>
      </c>
      <c r="BG43">
        <v>100</v>
      </c>
      <c r="BH43">
        <v>0.2</v>
      </c>
      <c r="BI43">
        <v>0.2</v>
      </c>
    </row>
    <row r="44" spans="1:61" x14ac:dyDescent="0.3">
      <c r="A44" t="s">
        <v>119</v>
      </c>
      <c r="B44">
        <v>127</v>
      </c>
      <c r="C44">
        <v>23.7</v>
      </c>
      <c r="D44">
        <v>100</v>
      </c>
      <c r="E44">
        <v>0.1</v>
      </c>
      <c r="F44">
        <v>0.2</v>
      </c>
      <c r="G44">
        <v>170</v>
      </c>
      <c r="H44">
        <v>31.8</v>
      </c>
      <c r="I44">
        <v>100</v>
      </c>
      <c r="J44">
        <v>0.1</v>
      </c>
      <c r="K44">
        <v>0.2</v>
      </c>
      <c r="L44">
        <v>178</v>
      </c>
      <c r="M44">
        <v>33.5</v>
      </c>
      <c r="N44">
        <v>100</v>
      </c>
      <c r="O44">
        <v>0.1</v>
      </c>
      <c r="P44">
        <v>0.2</v>
      </c>
      <c r="Q44">
        <v>179</v>
      </c>
      <c r="R44">
        <v>34</v>
      </c>
      <c r="S44">
        <v>100</v>
      </c>
      <c r="T44">
        <v>0.1</v>
      </c>
      <c r="U44">
        <v>0.2</v>
      </c>
      <c r="V44">
        <v>173</v>
      </c>
      <c r="W44">
        <v>33</v>
      </c>
      <c r="X44">
        <v>100</v>
      </c>
      <c r="Y44">
        <v>0.1</v>
      </c>
      <c r="Z44">
        <v>0.2</v>
      </c>
      <c r="AA44">
        <v>133</v>
      </c>
      <c r="AB44">
        <v>25.6</v>
      </c>
      <c r="AC44">
        <v>100</v>
      </c>
      <c r="AD44">
        <v>0.1</v>
      </c>
      <c r="AE44">
        <v>0.2</v>
      </c>
      <c r="AF44">
        <v>178</v>
      </c>
      <c r="AG44">
        <v>34.700000000000003</v>
      </c>
      <c r="AH44">
        <v>100</v>
      </c>
      <c r="AI44">
        <v>0.1</v>
      </c>
      <c r="AJ44">
        <v>0.2</v>
      </c>
      <c r="AK44">
        <v>179</v>
      </c>
      <c r="AL44">
        <v>35.299999999999997</v>
      </c>
      <c r="AM44">
        <v>100</v>
      </c>
      <c r="AN44">
        <v>0.1</v>
      </c>
      <c r="AO44">
        <v>0.2</v>
      </c>
      <c r="AP44">
        <v>184</v>
      </c>
      <c r="AQ44">
        <v>37</v>
      </c>
      <c r="AR44">
        <v>100</v>
      </c>
      <c r="AS44">
        <v>0.1</v>
      </c>
      <c r="AT44">
        <v>0.2</v>
      </c>
      <c r="AU44" s="30">
        <v>151</v>
      </c>
      <c r="AV44">
        <v>30.9</v>
      </c>
      <c r="AW44">
        <v>100</v>
      </c>
      <c r="AX44">
        <v>0.1</v>
      </c>
      <c r="AY44">
        <v>0.2</v>
      </c>
      <c r="AZ44" s="1">
        <v>1652</v>
      </c>
      <c r="BA44">
        <v>31.9</v>
      </c>
      <c r="BB44">
        <v>100</v>
      </c>
      <c r="BC44">
        <v>0.1</v>
      </c>
      <c r="BD44">
        <v>0.2</v>
      </c>
      <c r="BE44" s="34">
        <v>1682</v>
      </c>
      <c r="BF44">
        <v>32.200000000000003</v>
      </c>
      <c r="BG44">
        <v>100</v>
      </c>
      <c r="BH44">
        <v>0.1</v>
      </c>
      <c r="BI44">
        <v>0.2</v>
      </c>
    </row>
    <row r="45" spans="1:61" x14ac:dyDescent="0.3">
      <c r="A45" t="s">
        <v>118</v>
      </c>
      <c r="B45">
        <v>247</v>
      </c>
      <c r="C45">
        <v>40</v>
      </c>
      <c r="D45">
        <v>100</v>
      </c>
      <c r="E45">
        <v>0.2</v>
      </c>
      <c r="F45">
        <v>0.2</v>
      </c>
      <c r="G45">
        <v>250</v>
      </c>
      <c r="H45">
        <v>39.1</v>
      </c>
      <c r="I45">
        <v>100</v>
      </c>
      <c r="J45">
        <v>0.2</v>
      </c>
      <c r="K45">
        <v>0.2</v>
      </c>
      <c r="L45">
        <v>246</v>
      </c>
      <c r="M45">
        <v>37</v>
      </c>
      <c r="N45">
        <v>100</v>
      </c>
      <c r="O45">
        <v>0.2</v>
      </c>
      <c r="P45">
        <v>0.2</v>
      </c>
      <c r="Q45">
        <v>244</v>
      </c>
      <c r="R45">
        <v>36.299999999999997</v>
      </c>
      <c r="S45">
        <v>100</v>
      </c>
      <c r="T45">
        <v>0.2</v>
      </c>
      <c r="U45">
        <v>0.2</v>
      </c>
      <c r="V45">
        <v>245</v>
      </c>
      <c r="W45">
        <v>36.4</v>
      </c>
      <c r="X45">
        <v>100</v>
      </c>
      <c r="Y45">
        <v>0.2</v>
      </c>
      <c r="Z45">
        <v>0.2</v>
      </c>
      <c r="AA45">
        <v>236</v>
      </c>
      <c r="AB45">
        <v>35.299999999999997</v>
      </c>
      <c r="AC45">
        <v>100</v>
      </c>
      <c r="AD45">
        <v>0.2</v>
      </c>
      <c r="AE45">
        <v>0.2</v>
      </c>
      <c r="AF45">
        <v>245</v>
      </c>
      <c r="AG45">
        <v>36.799999999999997</v>
      </c>
      <c r="AH45">
        <v>100</v>
      </c>
      <c r="AI45">
        <v>0.2</v>
      </c>
      <c r="AJ45">
        <v>0.2</v>
      </c>
      <c r="AK45">
        <v>233</v>
      </c>
      <c r="AL45">
        <v>35.5</v>
      </c>
      <c r="AM45">
        <v>100</v>
      </c>
      <c r="AN45">
        <v>0.2</v>
      </c>
      <c r="AO45">
        <v>0.2</v>
      </c>
      <c r="AP45">
        <v>230</v>
      </c>
      <c r="AQ45">
        <v>34.9</v>
      </c>
      <c r="AR45">
        <v>100</v>
      </c>
      <c r="AS45">
        <v>0.2</v>
      </c>
      <c r="AT45">
        <v>0.2</v>
      </c>
      <c r="AU45" s="30">
        <v>225</v>
      </c>
      <c r="AV45">
        <v>33.9</v>
      </c>
      <c r="AW45">
        <v>100</v>
      </c>
      <c r="AX45">
        <v>0.2</v>
      </c>
      <c r="AY45">
        <v>0.2</v>
      </c>
      <c r="AZ45" s="1">
        <v>2401</v>
      </c>
      <c r="BA45">
        <v>36.5</v>
      </c>
      <c r="BB45">
        <v>100</v>
      </c>
      <c r="BC45">
        <v>0.2</v>
      </c>
      <c r="BD45">
        <v>0.2</v>
      </c>
      <c r="BE45" s="34">
        <v>2461</v>
      </c>
      <c r="BF45">
        <v>37.799999999999997</v>
      </c>
      <c r="BG45">
        <v>100</v>
      </c>
      <c r="BH45">
        <v>0.2</v>
      </c>
      <c r="BI45">
        <v>0.2</v>
      </c>
    </row>
    <row r="46" spans="1:61" x14ac:dyDescent="0.3">
      <c r="A46" t="s">
        <v>117</v>
      </c>
      <c r="B46">
        <v>395</v>
      </c>
      <c r="C46">
        <v>45.3</v>
      </c>
      <c r="D46">
        <v>100</v>
      </c>
      <c r="E46">
        <v>0.3</v>
      </c>
      <c r="F46">
        <v>0.3</v>
      </c>
      <c r="G46">
        <v>445</v>
      </c>
      <c r="H46">
        <v>50.6</v>
      </c>
      <c r="I46">
        <v>100</v>
      </c>
      <c r="J46">
        <v>0.3</v>
      </c>
      <c r="K46">
        <v>0.3</v>
      </c>
      <c r="L46">
        <v>442</v>
      </c>
      <c r="M46">
        <v>50.8</v>
      </c>
      <c r="N46">
        <v>100</v>
      </c>
      <c r="O46">
        <v>0.3</v>
      </c>
      <c r="P46">
        <v>0.3</v>
      </c>
      <c r="Q46">
        <v>418</v>
      </c>
      <c r="R46">
        <v>48.3</v>
      </c>
      <c r="S46">
        <v>100</v>
      </c>
      <c r="T46">
        <v>0.3</v>
      </c>
      <c r="U46">
        <v>0.3</v>
      </c>
      <c r="V46">
        <v>436</v>
      </c>
      <c r="W46">
        <v>50.8</v>
      </c>
      <c r="X46">
        <v>100</v>
      </c>
      <c r="Y46">
        <v>0.3</v>
      </c>
      <c r="Z46">
        <v>0.3</v>
      </c>
      <c r="AA46">
        <v>393</v>
      </c>
      <c r="AB46">
        <v>46.2</v>
      </c>
      <c r="AC46">
        <v>100</v>
      </c>
      <c r="AD46">
        <v>0.3</v>
      </c>
      <c r="AE46">
        <v>0.3</v>
      </c>
      <c r="AF46">
        <v>359</v>
      </c>
      <c r="AG46">
        <v>42.8</v>
      </c>
      <c r="AH46">
        <v>100</v>
      </c>
      <c r="AI46">
        <v>0.3</v>
      </c>
      <c r="AJ46">
        <v>0.3</v>
      </c>
      <c r="AK46">
        <v>379</v>
      </c>
      <c r="AL46">
        <v>45.5</v>
      </c>
      <c r="AM46">
        <v>100</v>
      </c>
      <c r="AN46">
        <v>0.3</v>
      </c>
      <c r="AO46">
        <v>0.3</v>
      </c>
      <c r="AP46">
        <v>349</v>
      </c>
      <c r="AQ46">
        <v>42.1</v>
      </c>
      <c r="AR46">
        <v>100</v>
      </c>
      <c r="AS46">
        <v>0.3</v>
      </c>
      <c r="AT46">
        <v>0.3</v>
      </c>
      <c r="AU46" s="30">
        <v>342</v>
      </c>
      <c r="AV46">
        <v>41.9</v>
      </c>
      <c r="AW46">
        <v>100</v>
      </c>
      <c r="AX46">
        <v>0.3</v>
      </c>
      <c r="AY46">
        <v>0.3</v>
      </c>
      <c r="AZ46" s="1">
        <v>3958</v>
      </c>
      <c r="BA46">
        <v>46.5</v>
      </c>
      <c r="BB46">
        <v>100</v>
      </c>
      <c r="BC46">
        <v>0.3</v>
      </c>
      <c r="BD46">
        <v>0.3</v>
      </c>
      <c r="BE46" s="34">
        <v>3987</v>
      </c>
      <c r="BF46">
        <v>46.4</v>
      </c>
      <c r="BG46">
        <v>100</v>
      </c>
      <c r="BH46">
        <v>0.3</v>
      </c>
      <c r="BI46">
        <v>0.3</v>
      </c>
    </row>
    <row r="47" spans="1:61" x14ac:dyDescent="0.3">
      <c r="A47" t="s">
        <v>116</v>
      </c>
      <c r="B47" s="1">
        <v>11196</v>
      </c>
      <c r="C47">
        <v>46.4</v>
      </c>
      <c r="D47">
        <v>100</v>
      </c>
      <c r="E47">
        <v>7.9</v>
      </c>
      <c r="F47">
        <v>8</v>
      </c>
      <c r="G47" s="1">
        <v>11720</v>
      </c>
      <c r="H47">
        <v>48.2</v>
      </c>
      <c r="I47">
        <v>100</v>
      </c>
      <c r="J47">
        <v>7.9</v>
      </c>
      <c r="K47">
        <v>7.9</v>
      </c>
      <c r="L47" s="1">
        <v>12028</v>
      </c>
      <c r="M47">
        <v>49.5</v>
      </c>
      <c r="N47">
        <v>100</v>
      </c>
      <c r="O47">
        <v>8</v>
      </c>
      <c r="P47">
        <v>7.8</v>
      </c>
      <c r="Q47" s="1">
        <v>11518</v>
      </c>
      <c r="R47">
        <v>47.4</v>
      </c>
      <c r="S47">
        <v>100</v>
      </c>
      <c r="T47">
        <v>7.9</v>
      </c>
      <c r="U47">
        <v>7.7</v>
      </c>
      <c r="V47" s="1">
        <v>11592</v>
      </c>
      <c r="W47">
        <v>47.8</v>
      </c>
      <c r="X47">
        <v>100</v>
      </c>
      <c r="Y47">
        <v>8.1999999999999993</v>
      </c>
      <c r="Z47">
        <v>7.6</v>
      </c>
      <c r="AA47" s="1">
        <v>11028</v>
      </c>
      <c r="AB47">
        <v>45.8</v>
      </c>
      <c r="AC47">
        <v>100</v>
      </c>
      <c r="AD47">
        <v>8.3000000000000007</v>
      </c>
      <c r="AE47">
        <v>7.5</v>
      </c>
      <c r="AF47" s="1">
        <v>10978</v>
      </c>
      <c r="AG47">
        <v>45.8</v>
      </c>
      <c r="AH47">
        <v>100</v>
      </c>
      <c r="AI47">
        <v>8.3000000000000007</v>
      </c>
      <c r="AJ47">
        <v>7.5</v>
      </c>
      <c r="AK47" s="1">
        <v>11003</v>
      </c>
      <c r="AL47">
        <v>45.5</v>
      </c>
      <c r="AM47">
        <v>100</v>
      </c>
      <c r="AN47">
        <v>8.5</v>
      </c>
      <c r="AO47">
        <v>7.5</v>
      </c>
      <c r="AP47" s="1">
        <v>10894</v>
      </c>
      <c r="AQ47">
        <v>45</v>
      </c>
      <c r="AR47">
        <v>100</v>
      </c>
      <c r="AS47">
        <v>8.5</v>
      </c>
      <c r="AT47">
        <v>7.5</v>
      </c>
      <c r="AU47" s="31">
        <v>10943</v>
      </c>
      <c r="AV47">
        <v>44.8</v>
      </c>
      <c r="AW47">
        <v>100</v>
      </c>
      <c r="AX47">
        <v>8.4</v>
      </c>
      <c r="AY47">
        <v>7.5</v>
      </c>
      <c r="AZ47" s="1">
        <v>112900</v>
      </c>
      <c r="BA47">
        <v>46.6</v>
      </c>
      <c r="BB47">
        <v>100</v>
      </c>
      <c r="BC47">
        <v>8.1999999999999993</v>
      </c>
      <c r="BD47">
        <v>7.7</v>
      </c>
      <c r="BE47" s="34">
        <v>112912</v>
      </c>
      <c r="BF47">
        <v>46.7</v>
      </c>
      <c r="BG47">
        <v>100</v>
      </c>
      <c r="BH47">
        <v>8.1</v>
      </c>
      <c r="BI47">
        <v>7.7</v>
      </c>
    </row>
    <row r="48" spans="1:61" x14ac:dyDescent="0.3">
      <c r="A48" t="s">
        <v>115</v>
      </c>
      <c r="B48">
        <v>261</v>
      </c>
      <c r="C48">
        <v>43.7</v>
      </c>
      <c r="D48">
        <v>100</v>
      </c>
      <c r="E48">
        <v>0.2</v>
      </c>
      <c r="F48">
        <v>0.2</v>
      </c>
      <c r="G48">
        <v>271</v>
      </c>
      <c r="H48">
        <v>45</v>
      </c>
      <c r="I48">
        <v>100</v>
      </c>
      <c r="J48">
        <v>0.2</v>
      </c>
      <c r="K48">
        <v>0.2</v>
      </c>
      <c r="L48">
        <v>287</v>
      </c>
      <c r="M48">
        <v>47.5</v>
      </c>
      <c r="N48">
        <v>100</v>
      </c>
      <c r="O48">
        <v>0.2</v>
      </c>
      <c r="P48">
        <v>0.2</v>
      </c>
      <c r="Q48">
        <v>301</v>
      </c>
      <c r="R48">
        <v>49.4</v>
      </c>
      <c r="S48">
        <v>100</v>
      </c>
      <c r="T48">
        <v>0.2</v>
      </c>
      <c r="U48">
        <v>0.2</v>
      </c>
      <c r="V48">
        <v>258</v>
      </c>
      <c r="W48">
        <v>42.1</v>
      </c>
      <c r="X48">
        <v>100</v>
      </c>
      <c r="Y48">
        <v>0.2</v>
      </c>
      <c r="Z48">
        <v>0.2</v>
      </c>
      <c r="AA48">
        <v>264</v>
      </c>
      <c r="AB48">
        <v>43.2</v>
      </c>
      <c r="AC48">
        <v>100</v>
      </c>
      <c r="AD48">
        <v>0.2</v>
      </c>
      <c r="AE48">
        <v>0.2</v>
      </c>
      <c r="AF48">
        <v>256</v>
      </c>
      <c r="AG48">
        <v>42.1</v>
      </c>
      <c r="AH48">
        <v>100</v>
      </c>
      <c r="AI48">
        <v>0.2</v>
      </c>
      <c r="AJ48">
        <v>0.2</v>
      </c>
      <c r="AK48">
        <v>272</v>
      </c>
      <c r="AL48">
        <v>45.7</v>
      </c>
      <c r="AM48">
        <v>100</v>
      </c>
      <c r="AN48">
        <v>0.2</v>
      </c>
      <c r="AO48">
        <v>0.2</v>
      </c>
      <c r="AP48">
        <v>236</v>
      </c>
      <c r="AQ48">
        <v>40.299999999999997</v>
      </c>
      <c r="AR48">
        <v>100</v>
      </c>
      <c r="AS48">
        <v>0.2</v>
      </c>
      <c r="AT48">
        <v>0.2</v>
      </c>
      <c r="AU48" s="30">
        <v>228</v>
      </c>
      <c r="AV48">
        <v>39.700000000000003</v>
      </c>
      <c r="AW48">
        <v>100</v>
      </c>
      <c r="AX48">
        <v>0.2</v>
      </c>
      <c r="AY48">
        <v>0.2</v>
      </c>
      <c r="AZ48" s="1">
        <v>2634</v>
      </c>
      <c r="BA48">
        <v>43.9</v>
      </c>
      <c r="BB48">
        <v>100</v>
      </c>
      <c r="BC48">
        <v>0.2</v>
      </c>
      <c r="BD48">
        <v>0.2</v>
      </c>
      <c r="BE48" s="34">
        <v>2656</v>
      </c>
      <c r="BF48">
        <v>44.2</v>
      </c>
      <c r="BG48">
        <v>100</v>
      </c>
      <c r="BH48">
        <v>0.2</v>
      </c>
      <c r="BI48">
        <v>0.2</v>
      </c>
    </row>
    <row r="49" spans="1:61" x14ac:dyDescent="0.3">
      <c r="A49" t="s">
        <v>114</v>
      </c>
      <c r="B49">
        <v>171</v>
      </c>
      <c r="C49">
        <v>45.8</v>
      </c>
      <c r="D49">
        <v>100</v>
      </c>
      <c r="E49">
        <v>0.1</v>
      </c>
      <c r="F49">
        <v>0.1</v>
      </c>
      <c r="G49">
        <v>159</v>
      </c>
      <c r="H49">
        <v>41.8</v>
      </c>
      <c r="I49">
        <v>100</v>
      </c>
      <c r="J49">
        <v>0.1</v>
      </c>
      <c r="K49">
        <v>0.1</v>
      </c>
      <c r="L49">
        <v>156</v>
      </c>
      <c r="M49">
        <v>41.4</v>
      </c>
      <c r="N49">
        <v>100</v>
      </c>
      <c r="O49">
        <v>0.1</v>
      </c>
      <c r="P49">
        <v>0.1</v>
      </c>
      <c r="Q49">
        <v>154</v>
      </c>
      <c r="R49">
        <v>40.6</v>
      </c>
      <c r="S49">
        <v>100</v>
      </c>
      <c r="T49">
        <v>0.1</v>
      </c>
      <c r="U49">
        <v>0.1</v>
      </c>
      <c r="V49">
        <v>149</v>
      </c>
      <c r="W49">
        <v>38.5</v>
      </c>
      <c r="X49">
        <v>100</v>
      </c>
      <c r="Y49">
        <v>0.1</v>
      </c>
      <c r="Z49">
        <v>0.1</v>
      </c>
      <c r="AA49">
        <v>131</v>
      </c>
      <c r="AB49">
        <v>33.4</v>
      </c>
      <c r="AC49">
        <v>100</v>
      </c>
      <c r="AD49">
        <v>0.1</v>
      </c>
      <c r="AE49">
        <v>0.1</v>
      </c>
      <c r="AF49">
        <v>123</v>
      </c>
      <c r="AG49">
        <v>32.5</v>
      </c>
      <c r="AH49">
        <v>100</v>
      </c>
      <c r="AI49">
        <v>0.1</v>
      </c>
      <c r="AJ49">
        <v>0.1</v>
      </c>
      <c r="AK49">
        <v>113</v>
      </c>
      <c r="AL49">
        <v>30.4</v>
      </c>
      <c r="AM49">
        <v>100</v>
      </c>
      <c r="AN49">
        <v>0.1</v>
      </c>
      <c r="AO49">
        <v>0.1</v>
      </c>
      <c r="AP49">
        <v>120</v>
      </c>
      <c r="AQ49">
        <v>32.200000000000003</v>
      </c>
      <c r="AR49">
        <v>100</v>
      </c>
      <c r="AS49">
        <v>0.1</v>
      </c>
      <c r="AT49">
        <v>0.1</v>
      </c>
      <c r="AU49" s="30">
        <v>94</v>
      </c>
      <c r="AV49">
        <v>25.5</v>
      </c>
      <c r="AW49">
        <v>100</v>
      </c>
      <c r="AX49">
        <v>0.1</v>
      </c>
      <c r="AY49">
        <v>0.1</v>
      </c>
      <c r="AZ49" s="1">
        <v>1370</v>
      </c>
      <c r="BA49">
        <v>36.200000000000003</v>
      </c>
      <c r="BB49">
        <v>100</v>
      </c>
      <c r="BC49">
        <v>0.1</v>
      </c>
      <c r="BD49">
        <v>0.1</v>
      </c>
      <c r="BE49" s="34">
        <v>1435</v>
      </c>
      <c r="BF49">
        <v>38</v>
      </c>
      <c r="BG49">
        <v>100</v>
      </c>
      <c r="BH49">
        <v>0.1</v>
      </c>
      <c r="BI49">
        <v>0.1</v>
      </c>
    </row>
    <row r="50" spans="1:61" x14ac:dyDescent="0.3">
      <c r="A50" t="s">
        <v>113</v>
      </c>
      <c r="B50" s="1">
        <v>1569</v>
      </c>
      <c r="C50">
        <v>48.4</v>
      </c>
      <c r="D50">
        <v>100</v>
      </c>
      <c r="E50">
        <v>1.1000000000000001</v>
      </c>
      <c r="F50">
        <v>1.1000000000000001</v>
      </c>
      <c r="G50" s="1">
        <v>1634</v>
      </c>
      <c r="H50">
        <v>50.8</v>
      </c>
      <c r="I50">
        <v>100</v>
      </c>
      <c r="J50">
        <v>1.1000000000000001</v>
      </c>
      <c r="K50">
        <v>1</v>
      </c>
      <c r="L50" s="1">
        <v>1613</v>
      </c>
      <c r="M50">
        <v>50.3</v>
      </c>
      <c r="N50">
        <v>100</v>
      </c>
      <c r="O50">
        <v>1.1000000000000001</v>
      </c>
      <c r="P50">
        <v>1</v>
      </c>
      <c r="Q50" s="1">
        <v>1601</v>
      </c>
      <c r="R50">
        <v>50.3</v>
      </c>
      <c r="S50">
        <v>100</v>
      </c>
      <c r="T50">
        <v>1.1000000000000001</v>
      </c>
      <c r="U50">
        <v>1</v>
      </c>
      <c r="V50" s="1">
        <v>1567</v>
      </c>
      <c r="W50">
        <v>49.4</v>
      </c>
      <c r="X50">
        <v>100</v>
      </c>
      <c r="Y50">
        <v>1.1000000000000001</v>
      </c>
      <c r="Z50">
        <v>1</v>
      </c>
      <c r="AA50" s="1">
        <v>1508</v>
      </c>
      <c r="AB50">
        <v>47.7</v>
      </c>
      <c r="AC50">
        <v>100</v>
      </c>
      <c r="AD50">
        <v>1.1000000000000001</v>
      </c>
      <c r="AE50">
        <v>1</v>
      </c>
      <c r="AF50" s="1">
        <v>1537</v>
      </c>
      <c r="AG50">
        <v>49.2</v>
      </c>
      <c r="AH50">
        <v>100</v>
      </c>
      <c r="AI50">
        <v>1.2</v>
      </c>
      <c r="AJ50">
        <v>1</v>
      </c>
      <c r="AK50" s="1">
        <v>1323</v>
      </c>
      <c r="AL50">
        <v>42.8</v>
      </c>
      <c r="AM50">
        <v>100</v>
      </c>
      <c r="AN50">
        <v>1</v>
      </c>
      <c r="AO50">
        <v>1</v>
      </c>
      <c r="AP50" s="1">
        <v>1381</v>
      </c>
      <c r="AQ50">
        <v>45.4</v>
      </c>
      <c r="AR50">
        <v>100</v>
      </c>
      <c r="AS50">
        <v>1.1000000000000001</v>
      </c>
      <c r="AT50">
        <v>0.9</v>
      </c>
      <c r="AU50" s="31">
        <v>1272</v>
      </c>
      <c r="AV50">
        <v>42.4</v>
      </c>
      <c r="AW50">
        <v>100</v>
      </c>
      <c r="AX50">
        <v>1</v>
      </c>
      <c r="AY50">
        <v>0.9</v>
      </c>
      <c r="AZ50" s="1">
        <v>15005</v>
      </c>
      <c r="BA50">
        <v>47.7</v>
      </c>
      <c r="BB50">
        <v>100</v>
      </c>
      <c r="BC50">
        <v>1.1000000000000001</v>
      </c>
      <c r="BD50">
        <v>1</v>
      </c>
      <c r="BE50" s="34">
        <v>15245</v>
      </c>
      <c r="BF50">
        <v>48.1</v>
      </c>
      <c r="BG50">
        <v>100</v>
      </c>
      <c r="BH50">
        <v>1.1000000000000001</v>
      </c>
      <c r="BI50">
        <v>1</v>
      </c>
    </row>
    <row r="51" spans="1:61" x14ac:dyDescent="0.3">
      <c r="A51" t="s">
        <v>112</v>
      </c>
      <c r="B51" s="1">
        <v>1807</v>
      </c>
      <c r="C51">
        <v>44.8</v>
      </c>
      <c r="D51">
        <v>100</v>
      </c>
      <c r="E51">
        <v>1.3</v>
      </c>
      <c r="F51">
        <v>1.3</v>
      </c>
      <c r="G51" s="1">
        <v>1939</v>
      </c>
      <c r="H51">
        <v>45.4</v>
      </c>
      <c r="I51">
        <v>100</v>
      </c>
      <c r="J51">
        <v>1.3</v>
      </c>
      <c r="K51">
        <v>1.4</v>
      </c>
      <c r="L51" s="1">
        <v>2019</v>
      </c>
      <c r="M51">
        <v>45.2</v>
      </c>
      <c r="N51">
        <v>100</v>
      </c>
      <c r="O51">
        <v>1.3</v>
      </c>
      <c r="P51">
        <v>1.4</v>
      </c>
      <c r="Q51" s="1">
        <v>2019</v>
      </c>
      <c r="R51">
        <v>44.2</v>
      </c>
      <c r="S51">
        <v>100</v>
      </c>
      <c r="T51">
        <v>1.4</v>
      </c>
      <c r="U51">
        <v>1.4</v>
      </c>
      <c r="V51" s="1">
        <v>1926</v>
      </c>
      <c r="W51">
        <v>42</v>
      </c>
      <c r="X51">
        <v>100</v>
      </c>
      <c r="Y51">
        <v>1.4</v>
      </c>
      <c r="Z51">
        <v>1.4</v>
      </c>
      <c r="AA51" s="1">
        <v>1722</v>
      </c>
      <c r="AB51">
        <v>37.4</v>
      </c>
      <c r="AC51">
        <v>100</v>
      </c>
      <c r="AD51">
        <v>1.3</v>
      </c>
      <c r="AE51">
        <v>1.4</v>
      </c>
      <c r="AF51" s="1">
        <v>1778</v>
      </c>
      <c r="AG51">
        <v>38.700000000000003</v>
      </c>
      <c r="AH51">
        <v>100</v>
      </c>
      <c r="AI51">
        <v>1.3</v>
      </c>
      <c r="AJ51">
        <v>1.4</v>
      </c>
      <c r="AK51" s="1">
        <v>1725</v>
      </c>
      <c r="AL51">
        <v>37.5</v>
      </c>
      <c r="AM51">
        <v>100</v>
      </c>
      <c r="AN51">
        <v>1.3</v>
      </c>
      <c r="AO51">
        <v>1.4</v>
      </c>
      <c r="AP51" s="1">
        <v>1799</v>
      </c>
      <c r="AQ51">
        <v>38.6</v>
      </c>
      <c r="AR51">
        <v>100</v>
      </c>
      <c r="AS51">
        <v>1.4</v>
      </c>
      <c r="AT51">
        <v>1.4</v>
      </c>
      <c r="AU51" s="31">
        <v>1647</v>
      </c>
      <c r="AV51">
        <v>34.799999999999997</v>
      </c>
      <c r="AW51">
        <v>100</v>
      </c>
      <c r="AX51">
        <v>1.3</v>
      </c>
      <c r="AY51">
        <v>1.5</v>
      </c>
      <c r="AZ51" s="1">
        <v>18381</v>
      </c>
      <c r="BA51">
        <v>40.700000000000003</v>
      </c>
      <c r="BB51">
        <v>100</v>
      </c>
      <c r="BC51">
        <v>1.3</v>
      </c>
      <c r="BD51">
        <v>1.4</v>
      </c>
      <c r="BE51" s="34">
        <v>18416</v>
      </c>
      <c r="BF51">
        <v>41.7</v>
      </c>
      <c r="BG51">
        <v>100</v>
      </c>
      <c r="BH51">
        <v>1.3</v>
      </c>
      <c r="BI51">
        <v>1.4</v>
      </c>
    </row>
    <row r="52" spans="1:61" x14ac:dyDescent="0.3">
      <c r="A52" t="s">
        <v>111</v>
      </c>
      <c r="B52">
        <v>145</v>
      </c>
      <c r="C52">
        <v>38.299999999999997</v>
      </c>
      <c r="D52">
        <v>100</v>
      </c>
      <c r="E52">
        <v>0.1</v>
      </c>
      <c r="F52">
        <v>0.1</v>
      </c>
      <c r="G52">
        <v>174</v>
      </c>
      <c r="H52">
        <v>46.9</v>
      </c>
      <c r="I52">
        <v>100</v>
      </c>
      <c r="J52">
        <v>0.1</v>
      </c>
      <c r="K52">
        <v>0.1</v>
      </c>
      <c r="L52">
        <v>187</v>
      </c>
      <c r="M52">
        <v>51.2</v>
      </c>
      <c r="N52">
        <v>100</v>
      </c>
      <c r="O52">
        <v>0.1</v>
      </c>
      <c r="P52">
        <v>0.1</v>
      </c>
      <c r="Q52">
        <v>175</v>
      </c>
      <c r="R52">
        <v>49.6</v>
      </c>
      <c r="S52">
        <v>100</v>
      </c>
      <c r="T52">
        <v>0.1</v>
      </c>
      <c r="U52">
        <v>0.1</v>
      </c>
      <c r="V52">
        <v>161</v>
      </c>
      <c r="W52">
        <v>47</v>
      </c>
      <c r="X52">
        <v>100</v>
      </c>
      <c r="Y52">
        <v>0.1</v>
      </c>
      <c r="Z52">
        <v>0.1</v>
      </c>
      <c r="AA52">
        <v>158</v>
      </c>
      <c r="AB52">
        <v>47</v>
      </c>
      <c r="AC52">
        <v>100</v>
      </c>
      <c r="AD52">
        <v>0.1</v>
      </c>
      <c r="AE52">
        <v>0.1</v>
      </c>
      <c r="AF52">
        <v>154</v>
      </c>
      <c r="AG52">
        <v>47.4</v>
      </c>
      <c r="AH52">
        <v>100</v>
      </c>
      <c r="AI52">
        <v>0.1</v>
      </c>
      <c r="AJ52">
        <v>0.1</v>
      </c>
      <c r="AK52">
        <v>158</v>
      </c>
      <c r="AL52">
        <v>49.8</v>
      </c>
      <c r="AM52">
        <v>100</v>
      </c>
      <c r="AN52">
        <v>0.1</v>
      </c>
      <c r="AO52">
        <v>0.1</v>
      </c>
      <c r="AP52">
        <v>124</v>
      </c>
      <c r="AQ52">
        <v>39.299999999999997</v>
      </c>
      <c r="AR52">
        <v>100</v>
      </c>
      <c r="AS52">
        <v>0.1</v>
      </c>
      <c r="AT52">
        <v>0.1</v>
      </c>
      <c r="AU52" s="30">
        <v>124</v>
      </c>
      <c r="AV52">
        <v>39.9</v>
      </c>
      <c r="AW52">
        <v>100</v>
      </c>
      <c r="AX52">
        <v>0.1</v>
      </c>
      <c r="AY52">
        <v>0.1</v>
      </c>
      <c r="AZ52" s="1">
        <v>1560</v>
      </c>
      <c r="BA52">
        <v>45.7</v>
      </c>
      <c r="BB52">
        <v>100</v>
      </c>
      <c r="BC52">
        <v>0.1</v>
      </c>
      <c r="BD52">
        <v>0.1</v>
      </c>
      <c r="BE52" s="34">
        <v>1640</v>
      </c>
      <c r="BF52">
        <v>47.1</v>
      </c>
      <c r="BG52">
        <v>100</v>
      </c>
      <c r="BH52">
        <v>0.1</v>
      </c>
      <c r="BI52">
        <v>0.1</v>
      </c>
    </row>
    <row r="53" spans="1:61" x14ac:dyDescent="0.3">
      <c r="A53" t="s">
        <v>110</v>
      </c>
      <c r="B53">
        <v>77</v>
      </c>
      <c r="C53">
        <v>62.2</v>
      </c>
      <c r="D53">
        <v>100</v>
      </c>
      <c r="E53">
        <v>0.1</v>
      </c>
      <c r="F53">
        <v>0</v>
      </c>
      <c r="G53">
        <v>75</v>
      </c>
      <c r="H53">
        <v>61.5</v>
      </c>
      <c r="I53">
        <v>100</v>
      </c>
      <c r="J53">
        <v>0.1</v>
      </c>
      <c r="K53">
        <v>0</v>
      </c>
      <c r="L53">
        <v>87</v>
      </c>
      <c r="M53">
        <v>68.3</v>
      </c>
      <c r="N53">
        <v>100</v>
      </c>
      <c r="O53">
        <v>0.1</v>
      </c>
      <c r="P53">
        <v>0</v>
      </c>
      <c r="Q53">
        <v>79</v>
      </c>
      <c r="R53">
        <v>62.4</v>
      </c>
      <c r="S53">
        <v>100</v>
      </c>
      <c r="T53">
        <v>0.1</v>
      </c>
      <c r="U53">
        <v>0</v>
      </c>
      <c r="V53">
        <v>80</v>
      </c>
      <c r="W53">
        <v>64.900000000000006</v>
      </c>
      <c r="X53">
        <v>100</v>
      </c>
      <c r="Y53">
        <v>0.1</v>
      </c>
      <c r="Z53">
        <v>0</v>
      </c>
      <c r="AA53">
        <v>64</v>
      </c>
      <c r="AB53">
        <v>50.7</v>
      </c>
      <c r="AC53">
        <v>100</v>
      </c>
      <c r="AD53">
        <v>0</v>
      </c>
      <c r="AE53">
        <v>0</v>
      </c>
      <c r="AF53">
        <v>69</v>
      </c>
      <c r="AG53">
        <v>54.8</v>
      </c>
      <c r="AH53">
        <v>100</v>
      </c>
      <c r="AI53">
        <v>0.1</v>
      </c>
      <c r="AJ53">
        <v>0</v>
      </c>
      <c r="AK53">
        <v>75</v>
      </c>
      <c r="AL53">
        <v>61.9</v>
      </c>
      <c r="AM53">
        <v>100</v>
      </c>
      <c r="AN53">
        <v>0.1</v>
      </c>
      <c r="AO53">
        <v>0</v>
      </c>
      <c r="AP53">
        <v>81</v>
      </c>
      <c r="AQ53">
        <v>64.8</v>
      </c>
      <c r="AR53">
        <v>100</v>
      </c>
      <c r="AS53">
        <v>0.1</v>
      </c>
      <c r="AT53">
        <v>0</v>
      </c>
      <c r="AU53" s="30">
        <v>56</v>
      </c>
      <c r="AV53">
        <v>45.2</v>
      </c>
      <c r="AW53">
        <v>100</v>
      </c>
      <c r="AX53">
        <v>0</v>
      </c>
      <c r="AY53">
        <v>0</v>
      </c>
      <c r="AZ53">
        <v>743</v>
      </c>
      <c r="BA53">
        <v>59.7</v>
      </c>
      <c r="BB53">
        <v>100</v>
      </c>
      <c r="BC53">
        <v>0.1</v>
      </c>
      <c r="BD53">
        <v>0</v>
      </c>
      <c r="BE53" s="33">
        <v>778</v>
      </c>
      <c r="BF53">
        <v>62.6</v>
      </c>
      <c r="BG53">
        <v>100</v>
      </c>
      <c r="BH53">
        <v>0.1</v>
      </c>
      <c r="BI53">
        <v>0</v>
      </c>
    </row>
    <row r="54" spans="1:61" x14ac:dyDescent="0.3">
      <c r="A54" t="s">
        <v>109</v>
      </c>
      <c r="B54">
        <v>714</v>
      </c>
      <c r="C54">
        <v>45.6</v>
      </c>
      <c r="D54">
        <v>100</v>
      </c>
      <c r="E54">
        <v>0.5</v>
      </c>
      <c r="F54">
        <v>0.5</v>
      </c>
      <c r="G54">
        <v>718</v>
      </c>
      <c r="H54">
        <v>44.1</v>
      </c>
      <c r="I54">
        <v>100</v>
      </c>
      <c r="J54">
        <v>0.5</v>
      </c>
      <c r="K54">
        <v>0.5</v>
      </c>
      <c r="L54">
        <v>764</v>
      </c>
      <c r="M54">
        <v>45.2</v>
      </c>
      <c r="N54">
        <v>100</v>
      </c>
      <c r="O54">
        <v>0.5</v>
      </c>
      <c r="P54">
        <v>0.5</v>
      </c>
      <c r="Q54">
        <v>719</v>
      </c>
      <c r="R54">
        <v>42</v>
      </c>
      <c r="S54">
        <v>100</v>
      </c>
      <c r="T54">
        <v>0.5</v>
      </c>
      <c r="U54">
        <v>0.5</v>
      </c>
      <c r="V54">
        <v>759</v>
      </c>
      <c r="W54">
        <v>43.8</v>
      </c>
      <c r="X54">
        <v>100</v>
      </c>
      <c r="Y54">
        <v>0.5</v>
      </c>
      <c r="Z54">
        <v>0.5</v>
      </c>
      <c r="AA54">
        <v>612</v>
      </c>
      <c r="AB54">
        <v>35</v>
      </c>
      <c r="AC54">
        <v>100</v>
      </c>
      <c r="AD54">
        <v>0.5</v>
      </c>
      <c r="AE54">
        <v>0.5</v>
      </c>
      <c r="AF54">
        <v>682</v>
      </c>
      <c r="AG54">
        <v>39</v>
      </c>
      <c r="AH54">
        <v>100</v>
      </c>
      <c r="AI54">
        <v>0.5</v>
      </c>
      <c r="AJ54">
        <v>0.5</v>
      </c>
      <c r="AK54">
        <v>769</v>
      </c>
      <c r="AL54">
        <v>43.7</v>
      </c>
      <c r="AM54">
        <v>100</v>
      </c>
      <c r="AN54">
        <v>0.6</v>
      </c>
      <c r="AO54">
        <v>0.5</v>
      </c>
      <c r="AP54">
        <v>701</v>
      </c>
      <c r="AQ54">
        <v>39.200000000000003</v>
      </c>
      <c r="AR54">
        <v>100</v>
      </c>
      <c r="AS54">
        <v>0.5</v>
      </c>
      <c r="AT54">
        <v>0.6</v>
      </c>
      <c r="AU54" s="30">
        <v>731</v>
      </c>
      <c r="AV54">
        <v>40.6</v>
      </c>
      <c r="AW54">
        <v>100</v>
      </c>
      <c r="AX54">
        <v>0.6</v>
      </c>
      <c r="AY54">
        <v>0.6</v>
      </c>
      <c r="AZ54" s="1">
        <v>7169</v>
      </c>
      <c r="BA54">
        <v>41.8</v>
      </c>
      <c r="BB54">
        <v>100</v>
      </c>
      <c r="BC54">
        <v>0.5</v>
      </c>
      <c r="BD54">
        <v>0.5</v>
      </c>
      <c r="BE54" s="34">
        <v>7076</v>
      </c>
      <c r="BF54">
        <v>42</v>
      </c>
      <c r="BG54">
        <v>100</v>
      </c>
      <c r="BH54">
        <v>0.5</v>
      </c>
      <c r="BI54">
        <v>0.5</v>
      </c>
    </row>
    <row r="55" spans="1:61" x14ac:dyDescent="0.3">
      <c r="A55" t="s">
        <v>108</v>
      </c>
      <c r="B55">
        <v>246</v>
      </c>
      <c r="C55">
        <v>38.4</v>
      </c>
      <c r="D55">
        <v>100</v>
      </c>
      <c r="E55">
        <v>0.2</v>
      </c>
      <c r="F55">
        <v>0.2</v>
      </c>
      <c r="G55">
        <v>282</v>
      </c>
      <c r="H55">
        <v>44.4</v>
      </c>
      <c r="I55">
        <v>100</v>
      </c>
      <c r="J55">
        <v>0.2</v>
      </c>
      <c r="K55">
        <v>0.2</v>
      </c>
      <c r="L55">
        <v>261</v>
      </c>
      <c r="M55">
        <v>41.7</v>
      </c>
      <c r="N55">
        <v>100</v>
      </c>
      <c r="O55">
        <v>0.2</v>
      </c>
      <c r="P55">
        <v>0.2</v>
      </c>
      <c r="Q55">
        <v>318</v>
      </c>
      <c r="R55">
        <v>51</v>
      </c>
      <c r="S55">
        <v>100</v>
      </c>
      <c r="T55">
        <v>0.2</v>
      </c>
      <c r="U55">
        <v>0.2</v>
      </c>
      <c r="V55">
        <v>258</v>
      </c>
      <c r="W55">
        <v>42.1</v>
      </c>
      <c r="X55">
        <v>100</v>
      </c>
      <c r="Y55">
        <v>0.2</v>
      </c>
      <c r="Z55">
        <v>0.2</v>
      </c>
      <c r="AA55">
        <v>269</v>
      </c>
      <c r="AB55">
        <v>44.7</v>
      </c>
      <c r="AC55">
        <v>100</v>
      </c>
      <c r="AD55">
        <v>0.2</v>
      </c>
      <c r="AE55">
        <v>0.2</v>
      </c>
      <c r="AF55">
        <v>229</v>
      </c>
      <c r="AG55">
        <v>38.9</v>
      </c>
      <c r="AH55">
        <v>100</v>
      </c>
      <c r="AI55">
        <v>0.2</v>
      </c>
      <c r="AJ55">
        <v>0.2</v>
      </c>
      <c r="AK55">
        <v>227</v>
      </c>
      <c r="AL55">
        <v>39.5</v>
      </c>
      <c r="AM55">
        <v>100</v>
      </c>
      <c r="AN55">
        <v>0.2</v>
      </c>
      <c r="AO55">
        <v>0.2</v>
      </c>
      <c r="AP55">
        <v>232</v>
      </c>
      <c r="AQ55">
        <v>41.1</v>
      </c>
      <c r="AR55">
        <v>100</v>
      </c>
      <c r="AS55">
        <v>0.2</v>
      </c>
      <c r="AT55">
        <v>0.2</v>
      </c>
      <c r="AU55" s="30">
        <v>220</v>
      </c>
      <c r="AV55">
        <v>39.6</v>
      </c>
      <c r="AW55">
        <v>100</v>
      </c>
      <c r="AX55">
        <v>0.2</v>
      </c>
      <c r="AY55">
        <v>0.2</v>
      </c>
      <c r="AZ55" s="1">
        <v>2542</v>
      </c>
      <c r="BA55">
        <v>42.2</v>
      </c>
      <c r="BB55">
        <v>100</v>
      </c>
      <c r="BC55">
        <v>0.2</v>
      </c>
      <c r="BD55">
        <v>0.2</v>
      </c>
      <c r="BE55" s="34">
        <v>2611</v>
      </c>
      <c r="BF55">
        <v>42.7</v>
      </c>
      <c r="BG55">
        <v>100</v>
      </c>
      <c r="BH55">
        <v>0.2</v>
      </c>
      <c r="BI55">
        <v>0.2</v>
      </c>
    </row>
    <row r="56" spans="1:61" x14ac:dyDescent="0.3">
      <c r="A56" t="s">
        <v>107</v>
      </c>
      <c r="B56">
        <v>390</v>
      </c>
      <c r="C56">
        <v>56.9</v>
      </c>
      <c r="D56">
        <v>100</v>
      </c>
      <c r="E56">
        <v>0.3</v>
      </c>
      <c r="F56">
        <v>0.2</v>
      </c>
      <c r="G56">
        <v>406</v>
      </c>
      <c r="H56">
        <v>59.5</v>
      </c>
      <c r="I56">
        <v>100</v>
      </c>
      <c r="J56">
        <v>0.3</v>
      </c>
      <c r="K56">
        <v>0.2</v>
      </c>
      <c r="L56">
        <v>412</v>
      </c>
      <c r="M56">
        <v>60.8</v>
      </c>
      <c r="N56">
        <v>100</v>
      </c>
      <c r="O56">
        <v>0.3</v>
      </c>
      <c r="P56">
        <v>0.2</v>
      </c>
      <c r="Q56">
        <v>354</v>
      </c>
      <c r="R56">
        <v>52.3</v>
      </c>
      <c r="S56">
        <v>100</v>
      </c>
      <c r="T56">
        <v>0.2</v>
      </c>
      <c r="U56">
        <v>0.2</v>
      </c>
      <c r="V56">
        <v>394</v>
      </c>
      <c r="W56">
        <v>58.1</v>
      </c>
      <c r="X56">
        <v>100</v>
      </c>
      <c r="Y56">
        <v>0.3</v>
      </c>
      <c r="Z56">
        <v>0.2</v>
      </c>
      <c r="AA56">
        <v>332</v>
      </c>
      <c r="AB56">
        <v>48.5</v>
      </c>
      <c r="AC56">
        <v>100</v>
      </c>
      <c r="AD56">
        <v>0.2</v>
      </c>
      <c r="AE56">
        <v>0.2</v>
      </c>
      <c r="AF56">
        <v>330</v>
      </c>
      <c r="AG56">
        <v>49.2</v>
      </c>
      <c r="AH56">
        <v>100</v>
      </c>
      <c r="AI56">
        <v>0.2</v>
      </c>
      <c r="AJ56">
        <v>0.2</v>
      </c>
      <c r="AK56">
        <v>314</v>
      </c>
      <c r="AL56">
        <v>47.7</v>
      </c>
      <c r="AM56">
        <v>100</v>
      </c>
      <c r="AN56">
        <v>0.2</v>
      </c>
      <c r="AO56">
        <v>0.2</v>
      </c>
      <c r="AP56">
        <v>332</v>
      </c>
      <c r="AQ56">
        <v>50.1</v>
      </c>
      <c r="AR56">
        <v>100</v>
      </c>
      <c r="AS56">
        <v>0.3</v>
      </c>
      <c r="AT56">
        <v>0.2</v>
      </c>
      <c r="AU56" s="30">
        <v>329</v>
      </c>
      <c r="AV56">
        <v>50</v>
      </c>
      <c r="AW56">
        <v>100</v>
      </c>
      <c r="AX56">
        <v>0.3</v>
      </c>
      <c r="AY56">
        <v>0.2</v>
      </c>
      <c r="AZ56" s="1">
        <v>3593</v>
      </c>
      <c r="BA56">
        <v>53.3</v>
      </c>
      <c r="BB56">
        <v>100</v>
      </c>
      <c r="BC56">
        <v>0.3</v>
      </c>
      <c r="BD56">
        <v>0.2</v>
      </c>
      <c r="BE56" s="34">
        <v>3618</v>
      </c>
      <c r="BF56">
        <v>53.5</v>
      </c>
      <c r="BG56">
        <v>100</v>
      </c>
      <c r="BH56">
        <v>0.3</v>
      </c>
      <c r="BI56">
        <v>0.2</v>
      </c>
    </row>
    <row r="57" spans="1:61" x14ac:dyDescent="0.3">
      <c r="A57" t="s">
        <v>106</v>
      </c>
      <c r="B57">
        <v>229</v>
      </c>
      <c r="C57">
        <v>65.7</v>
      </c>
      <c r="D57">
        <v>100</v>
      </c>
      <c r="E57">
        <v>0.2</v>
      </c>
      <c r="F57">
        <v>0.1</v>
      </c>
      <c r="G57">
        <v>188</v>
      </c>
      <c r="H57">
        <v>55.1</v>
      </c>
      <c r="I57">
        <v>100</v>
      </c>
      <c r="J57">
        <v>0.1</v>
      </c>
      <c r="K57">
        <v>0.1</v>
      </c>
      <c r="L57">
        <v>226</v>
      </c>
      <c r="M57">
        <v>66.7</v>
      </c>
      <c r="N57">
        <v>100</v>
      </c>
      <c r="O57">
        <v>0.1</v>
      </c>
      <c r="P57">
        <v>0.1</v>
      </c>
      <c r="Q57">
        <v>205</v>
      </c>
      <c r="R57">
        <v>60</v>
      </c>
      <c r="S57">
        <v>100</v>
      </c>
      <c r="T57">
        <v>0.1</v>
      </c>
      <c r="U57">
        <v>0.1</v>
      </c>
      <c r="V57">
        <v>178</v>
      </c>
      <c r="W57">
        <v>52.5</v>
      </c>
      <c r="X57">
        <v>100</v>
      </c>
      <c r="Y57">
        <v>0.1</v>
      </c>
      <c r="Z57">
        <v>0.1</v>
      </c>
      <c r="AA57">
        <v>165</v>
      </c>
      <c r="AB57">
        <v>49.4</v>
      </c>
      <c r="AC57">
        <v>100</v>
      </c>
      <c r="AD57">
        <v>0.1</v>
      </c>
      <c r="AE57">
        <v>0.1</v>
      </c>
      <c r="AF57">
        <v>166</v>
      </c>
      <c r="AG57">
        <v>50.4</v>
      </c>
      <c r="AH57">
        <v>100</v>
      </c>
      <c r="AI57">
        <v>0.1</v>
      </c>
      <c r="AJ57">
        <v>0.1</v>
      </c>
      <c r="AK57">
        <v>169</v>
      </c>
      <c r="AL57">
        <v>52.8</v>
      </c>
      <c r="AM57">
        <v>100</v>
      </c>
      <c r="AN57">
        <v>0.1</v>
      </c>
      <c r="AO57">
        <v>0.1</v>
      </c>
      <c r="AP57">
        <v>184</v>
      </c>
      <c r="AQ57">
        <v>57</v>
      </c>
      <c r="AR57">
        <v>100</v>
      </c>
      <c r="AS57">
        <v>0.1</v>
      </c>
      <c r="AT57">
        <v>0.1</v>
      </c>
      <c r="AU57" s="30">
        <v>142</v>
      </c>
      <c r="AV57">
        <v>43.6</v>
      </c>
      <c r="AW57">
        <v>100</v>
      </c>
      <c r="AX57">
        <v>0.1</v>
      </c>
      <c r="AY57">
        <v>0.1</v>
      </c>
      <c r="AZ57" s="1">
        <v>1852</v>
      </c>
      <c r="BA57">
        <v>55.4</v>
      </c>
      <c r="BB57">
        <v>100</v>
      </c>
      <c r="BC57">
        <v>0.1</v>
      </c>
      <c r="BD57">
        <v>0.1</v>
      </c>
      <c r="BE57" s="34">
        <v>1898</v>
      </c>
      <c r="BF57">
        <v>56.4</v>
      </c>
      <c r="BG57">
        <v>100</v>
      </c>
      <c r="BH57">
        <v>0.1</v>
      </c>
      <c r="BI57">
        <v>0.1</v>
      </c>
    </row>
    <row r="58" spans="1:61" x14ac:dyDescent="0.3">
      <c r="A58" t="s">
        <v>105</v>
      </c>
      <c r="B58">
        <v>256</v>
      </c>
      <c r="C58">
        <v>41.4</v>
      </c>
      <c r="D58">
        <v>100</v>
      </c>
      <c r="E58">
        <v>0.2</v>
      </c>
      <c r="F58">
        <v>0.2</v>
      </c>
      <c r="G58">
        <v>252</v>
      </c>
      <c r="H58">
        <v>40.200000000000003</v>
      </c>
      <c r="I58">
        <v>100</v>
      </c>
      <c r="J58">
        <v>0.2</v>
      </c>
      <c r="K58">
        <v>0.2</v>
      </c>
      <c r="L58">
        <v>239</v>
      </c>
      <c r="M58">
        <v>37.5</v>
      </c>
      <c r="N58">
        <v>100</v>
      </c>
      <c r="O58">
        <v>0.2</v>
      </c>
      <c r="P58">
        <v>0.2</v>
      </c>
      <c r="Q58">
        <v>229</v>
      </c>
      <c r="R58">
        <v>36.6</v>
      </c>
      <c r="S58">
        <v>100</v>
      </c>
      <c r="T58">
        <v>0.2</v>
      </c>
      <c r="U58">
        <v>0.2</v>
      </c>
      <c r="V58">
        <v>229</v>
      </c>
      <c r="W58">
        <v>36.6</v>
      </c>
      <c r="X58">
        <v>100</v>
      </c>
      <c r="Y58">
        <v>0.2</v>
      </c>
      <c r="Z58">
        <v>0.2</v>
      </c>
      <c r="AA58">
        <v>190</v>
      </c>
      <c r="AB58">
        <v>30.7</v>
      </c>
      <c r="AC58">
        <v>100</v>
      </c>
      <c r="AD58">
        <v>0.1</v>
      </c>
      <c r="AE58">
        <v>0.2</v>
      </c>
      <c r="AF58">
        <v>195</v>
      </c>
      <c r="AG58">
        <v>32.1</v>
      </c>
      <c r="AH58">
        <v>100</v>
      </c>
      <c r="AI58">
        <v>0.1</v>
      </c>
      <c r="AJ58">
        <v>0.2</v>
      </c>
      <c r="AK58">
        <v>207</v>
      </c>
      <c r="AL58">
        <v>34.4</v>
      </c>
      <c r="AM58">
        <v>100</v>
      </c>
      <c r="AN58">
        <v>0.2</v>
      </c>
      <c r="AO58">
        <v>0.2</v>
      </c>
      <c r="AP58">
        <v>194</v>
      </c>
      <c r="AQ58">
        <v>32.4</v>
      </c>
      <c r="AR58">
        <v>100</v>
      </c>
      <c r="AS58">
        <v>0.2</v>
      </c>
      <c r="AT58">
        <v>0.2</v>
      </c>
      <c r="AU58" s="30">
        <v>208</v>
      </c>
      <c r="AV58">
        <v>35.200000000000003</v>
      </c>
      <c r="AW58">
        <v>100</v>
      </c>
      <c r="AX58">
        <v>0.2</v>
      </c>
      <c r="AY58">
        <v>0.2</v>
      </c>
      <c r="AZ58" s="1">
        <v>2199</v>
      </c>
      <c r="BA58">
        <v>35.700000000000003</v>
      </c>
      <c r="BB58">
        <v>100</v>
      </c>
      <c r="BC58">
        <v>0.2</v>
      </c>
      <c r="BD58">
        <v>0.2</v>
      </c>
      <c r="BE58" s="34">
        <v>2236</v>
      </c>
      <c r="BF58">
        <v>36.200000000000003</v>
      </c>
      <c r="BG58">
        <v>100</v>
      </c>
      <c r="BH58">
        <v>0.2</v>
      </c>
      <c r="BI58">
        <v>0.2</v>
      </c>
    </row>
    <row r="59" spans="1:61" x14ac:dyDescent="0.3">
      <c r="A59" t="s">
        <v>104</v>
      </c>
      <c r="B59">
        <v>938</v>
      </c>
      <c r="C59">
        <v>26.9</v>
      </c>
      <c r="D59">
        <v>100</v>
      </c>
      <c r="E59">
        <v>0.7</v>
      </c>
      <c r="F59">
        <v>1.2</v>
      </c>
      <c r="G59">
        <v>978</v>
      </c>
      <c r="H59">
        <v>27.7</v>
      </c>
      <c r="I59">
        <v>100</v>
      </c>
      <c r="J59">
        <v>0.7</v>
      </c>
      <c r="K59">
        <v>1.1000000000000001</v>
      </c>
      <c r="L59">
        <v>966</v>
      </c>
      <c r="M59">
        <v>27.2</v>
      </c>
      <c r="N59">
        <v>100</v>
      </c>
      <c r="O59">
        <v>0.6</v>
      </c>
      <c r="P59">
        <v>1.1000000000000001</v>
      </c>
      <c r="Q59">
        <v>811</v>
      </c>
      <c r="R59">
        <v>23.2</v>
      </c>
      <c r="S59">
        <v>100</v>
      </c>
      <c r="T59">
        <v>0.6</v>
      </c>
      <c r="U59">
        <v>1.1000000000000001</v>
      </c>
      <c r="V59">
        <v>844</v>
      </c>
      <c r="W59">
        <v>24.4</v>
      </c>
      <c r="X59">
        <v>100</v>
      </c>
      <c r="Y59">
        <v>0.6</v>
      </c>
      <c r="Z59">
        <v>1.1000000000000001</v>
      </c>
      <c r="AA59">
        <v>804</v>
      </c>
      <c r="AB59">
        <v>23.3</v>
      </c>
      <c r="AC59">
        <v>100</v>
      </c>
      <c r="AD59">
        <v>0.6</v>
      </c>
      <c r="AE59">
        <v>1.1000000000000001</v>
      </c>
      <c r="AF59">
        <v>799</v>
      </c>
      <c r="AG59">
        <v>23.3</v>
      </c>
      <c r="AH59">
        <v>100</v>
      </c>
      <c r="AI59">
        <v>0.6</v>
      </c>
      <c r="AJ59">
        <v>1.1000000000000001</v>
      </c>
      <c r="AK59">
        <v>788</v>
      </c>
      <c r="AL59">
        <v>23.2</v>
      </c>
      <c r="AM59">
        <v>100</v>
      </c>
      <c r="AN59">
        <v>0.6</v>
      </c>
      <c r="AO59">
        <v>1.1000000000000001</v>
      </c>
      <c r="AP59">
        <v>809</v>
      </c>
      <c r="AQ59">
        <v>24</v>
      </c>
      <c r="AR59">
        <v>100</v>
      </c>
      <c r="AS59">
        <v>0.6</v>
      </c>
      <c r="AT59">
        <v>1</v>
      </c>
      <c r="AU59" s="30">
        <v>903</v>
      </c>
      <c r="AV59">
        <v>26.6</v>
      </c>
      <c r="AW59">
        <v>100</v>
      </c>
      <c r="AX59">
        <v>0.7</v>
      </c>
      <c r="AY59">
        <v>1</v>
      </c>
      <c r="AZ59" s="1">
        <v>8640</v>
      </c>
      <c r="BA59">
        <v>25</v>
      </c>
      <c r="BB59">
        <v>100</v>
      </c>
      <c r="BC59">
        <v>0.6</v>
      </c>
      <c r="BD59">
        <v>1.1000000000000001</v>
      </c>
      <c r="BE59" s="34">
        <v>8693</v>
      </c>
      <c r="BF59">
        <v>25.1</v>
      </c>
      <c r="BG59">
        <v>100</v>
      </c>
      <c r="BH59">
        <v>0.6</v>
      </c>
      <c r="BI59">
        <v>1.1000000000000001</v>
      </c>
    </row>
    <row r="60" spans="1:61" x14ac:dyDescent="0.3">
      <c r="A60" t="s">
        <v>103</v>
      </c>
      <c r="B60" s="1">
        <v>1366</v>
      </c>
      <c r="C60">
        <v>45.5</v>
      </c>
      <c r="D60">
        <v>100</v>
      </c>
      <c r="E60">
        <v>1</v>
      </c>
      <c r="F60">
        <v>1</v>
      </c>
      <c r="G60" s="1">
        <v>1516</v>
      </c>
      <c r="H60">
        <v>50.3</v>
      </c>
      <c r="I60">
        <v>100</v>
      </c>
      <c r="J60">
        <v>1</v>
      </c>
      <c r="K60">
        <v>1</v>
      </c>
      <c r="L60" s="1">
        <v>1473</v>
      </c>
      <c r="M60">
        <v>49.2</v>
      </c>
      <c r="N60">
        <v>100</v>
      </c>
      <c r="O60">
        <v>1</v>
      </c>
      <c r="P60">
        <v>1</v>
      </c>
      <c r="Q60" s="1">
        <v>1382</v>
      </c>
      <c r="R60">
        <v>46</v>
      </c>
      <c r="S60">
        <v>100</v>
      </c>
      <c r="T60">
        <v>0.9</v>
      </c>
      <c r="U60">
        <v>1</v>
      </c>
      <c r="V60" s="1">
        <v>1298</v>
      </c>
      <c r="W60">
        <v>43.1</v>
      </c>
      <c r="X60">
        <v>100</v>
      </c>
      <c r="Y60">
        <v>0.9</v>
      </c>
      <c r="Z60">
        <v>0.9</v>
      </c>
      <c r="AA60" s="1">
        <v>1334</v>
      </c>
      <c r="AB60">
        <v>44.6</v>
      </c>
      <c r="AC60">
        <v>100</v>
      </c>
      <c r="AD60">
        <v>1</v>
      </c>
      <c r="AE60">
        <v>0.9</v>
      </c>
      <c r="AF60" s="1">
        <v>1199</v>
      </c>
      <c r="AG60">
        <v>40.5</v>
      </c>
      <c r="AH60">
        <v>100</v>
      </c>
      <c r="AI60">
        <v>0.9</v>
      </c>
      <c r="AJ60">
        <v>0.9</v>
      </c>
      <c r="AK60" s="1">
        <v>1125</v>
      </c>
      <c r="AL60">
        <v>37.9</v>
      </c>
      <c r="AM60">
        <v>100</v>
      </c>
      <c r="AN60">
        <v>0.9</v>
      </c>
      <c r="AO60">
        <v>0.9</v>
      </c>
      <c r="AP60" s="1">
        <v>1185</v>
      </c>
      <c r="AQ60">
        <v>40.4</v>
      </c>
      <c r="AR60">
        <v>100</v>
      </c>
      <c r="AS60">
        <v>0.9</v>
      </c>
      <c r="AT60">
        <v>0.9</v>
      </c>
      <c r="AU60" s="31">
        <v>1125</v>
      </c>
      <c r="AV60">
        <v>38.299999999999997</v>
      </c>
      <c r="AW60">
        <v>100</v>
      </c>
      <c r="AX60">
        <v>0.9</v>
      </c>
      <c r="AY60">
        <v>0.9</v>
      </c>
      <c r="AZ60" s="1">
        <v>13003</v>
      </c>
      <c r="BA60">
        <v>43.6</v>
      </c>
      <c r="BB60">
        <v>100</v>
      </c>
      <c r="BC60">
        <v>0.9</v>
      </c>
      <c r="BD60">
        <v>0.9</v>
      </c>
      <c r="BE60" s="34">
        <v>13283</v>
      </c>
      <c r="BF60">
        <v>44.5</v>
      </c>
      <c r="BG60">
        <v>100</v>
      </c>
      <c r="BH60">
        <v>1</v>
      </c>
      <c r="BI60">
        <v>1</v>
      </c>
    </row>
    <row r="61" spans="1:61" x14ac:dyDescent="0.3">
      <c r="A61" t="s">
        <v>102</v>
      </c>
      <c r="B61" s="1">
        <v>2319</v>
      </c>
      <c r="C61">
        <v>51.7</v>
      </c>
      <c r="D61">
        <v>100</v>
      </c>
      <c r="E61">
        <v>1.6</v>
      </c>
      <c r="F61">
        <v>1.5</v>
      </c>
      <c r="G61" s="1">
        <v>2486</v>
      </c>
      <c r="H61">
        <v>52</v>
      </c>
      <c r="I61">
        <v>100</v>
      </c>
      <c r="J61">
        <v>1.7</v>
      </c>
      <c r="K61">
        <v>1.6</v>
      </c>
      <c r="L61" s="1">
        <v>2513</v>
      </c>
      <c r="M61">
        <v>49.3</v>
      </c>
      <c r="N61">
        <v>100</v>
      </c>
      <c r="O61">
        <v>1.7</v>
      </c>
      <c r="P61">
        <v>1.6</v>
      </c>
      <c r="Q61" s="1">
        <v>2405</v>
      </c>
      <c r="R61">
        <v>44.4</v>
      </c>
      <c r="S61">
        <v>100</v>
      </c>
      <c r="T61">
        <v>1.6</v>
      </c>
      <c r="U61">
        <v>1.7</v>
      </c>
      <c r="V61" s="1">
        <v>2409</v>
      </c>
      <c r="W61">
        <v>42.9</v>
      </c>
      <c r="X61">
        <v>100</v>
      </c>
      <c r="Y61">
        <v>1.7</v>
      </c>
      <c r="Z61">
        <v>1.8</v>
      </c>
      <c r="AA61" s="1">
        <v>2302</v>
      </c>
      <c r="AB61">
        <v>40</v>
      </c>
      <c r="AC61">
        <v>100</v>
      </c>
      <c r="AD61">
        <v>1.7</v>
      </c>
      <c r="AE61">
        <v>1.8</v>
      </c>
      <c r="AF61" s="1">
        <v>2231</v>
      </c>
      <c r="AG61">
        <v>37.6</v>
      </c>
      <c r="AH61">
        <v>100</v>
      </c>
      <c r="AI61">
        <v>1.7</v>
      </c>
      <c r="AJ61">
        <v>1.9</v>
      </c>
      <c r="AK61" s="1">
        <v>2154</v>
      </c>
      <c r="AL61">
        <v>35.1</v>
      </c>
      <c r="AM61">
        <v>100</v>
      </c>
      <c r="AN61">
        <v>1.7</v>
      </c>
      <c r="AO61">
        <v>1.9</v>
      </c>
      <c r="AP61" s="1">
        <v>2149</v>
      </c>
      <c r="AQ61">
        <v>33.799999999999997</v>
      </c>
      <c r="AR61">
        <v>100</v>
      </c>
      <c r="AS61">
        <v>1.7</v>
      </c>
      <c r="AT61">
        <v>2</v>
      </c>
      <c r="AU61" s="31">
        <v>2317</v>
      </c>
      <c r="AV61">
        <v>34.799999999999997</v>
      </c>
      <c r="AW61">
        <v>100</v>
      </c>
      <c r="AX61">
        <v>1.8</v>
      </c>
      <c r="AY61">
        <v>2.1</v>
      </c>
      <c r="AZ61" s="1">
        <v>23285</v>
      </c>
      <c r="BA61">
        <v>41.4</v>
      </c>
      <c r="BB61">
        <v>100</v>
      </c>
      <c r="BC61">
        <v>1.7</v>
      </c>
      <c r="BD61">
        <v>1.8</v>
      </c>
      <c r="BE61" s="34">
        <v>23356</v>
      </c>
      <c r="BF61">
        <v>43.4</v>
      </c>
      <c r="BG61">
        <v>100</v>
      </c>
      <c r="BH61">
        <v>1.7</v>
      </c>
      <c r="BI61">
        <v>1.7</v>
      </c>
    </row>
    <row r="62" spans="1:61" x14ac:dyDescent="0.3">
      <c r="A62" t="s">
        <v>101</v>
      </c>
      <c r="B62">
        <v>297</v>
      </c>
      <c r="C62">
        <v>44.9</v>
      </c>
      <c r="D62">
        <v>100</v>
      </c>
      <c r="E62">
        <v>0.2</v>
      </c>
      <c r="F62">
        <v>0.2</v>
      </c>
      <c r="G62">
        <v>297</v>
      </c>
      <c r="H62">
        <v>44.7</v>
      </c>
      <c r="I62">
        <v>100</v>
      </c>
      <c r="J62">
        <v>0.2</v>
      </c>
      <c r="K62">
        <v>0.2</v>
      </c>
      <c r="L62">
        <v>305</v>
      </c>
      <c r="M62">
        <v>45.7</v>
      </c>
      <c r="N62">
        <v>100</v>
      </c>
      <c r="O62">
        <v>0.2</v>
      </c>
      <c r="P62">
        <v>0.2</v>
      </c>
      <c r="Q62">
        <v>290</v>
      </c>
      <c r="R62">
        <v>43.9</v>
      </c>
      <c r="S62">
        <v>100</v>
      </c>
      <c r="T62">
        <v>0.2</v>
      </c>
      <c r="U62">
        <v>0.2</v>
      </c>
      <c r="V62">
        <v>301</v>
      </c>
      <c r="W62">
        <v>46.4</v>
      </c>
      <c r="X62">
        <v>100</v>
      </c>
      <c r="Y62">
        <v>0.2</v>
      </c>
      <c r="Z62">
        <v>0.2</v>
      </c>
      <c r="AA62">
        <v>288</v>
      </c>
      <c r="AB62">
        <v>45</v>
      </c>
      <c r="AC62">
        <v>100</v>
      </c>
      <c r="AD62">
        <v>0.2</v>
      </c>
      <c r="AE62">
        <v>0.2</v>
      </c>
      <c r="AF62">
        <v>260</v>
      </c>
      <c r="AG62">
        <v>41.5</v>
      </c>
      <c r="AH62">
        <v>100</v>
      </c>
      <c r="AI62">
        <v>0.2</v>
      </c>
      <c r="AJ62">
        <v>0.2</v>
      </c>
      <c r="AK62">
        <v>280</v>
      </c>
      <c r="AL62">
        <v>44.5</v>
      </c>
      <c r="AM62">
        <v>100</v>
      </c>
      <c r="AN62">
        <v>0.2</v>
      </c>
      <c r="AO62">
        <v>0.2</v>
      </c>
      <c r="AP62">
        <v>256</v>
      </c>
      <c r="AQ62">
        <v>40.6</v>
      </c>
      <c r="AR62">
        <v>100</v>
      </c>
      <c r="AS62">
        <v>0.2</v>
      </c>
      <c r="AT62">
        <v>0.2</v>
      </c>
      <c r="AU62" s="30">
        <v>255</v>
      </c>
      <c r="AV62">
        <v>40.200000000000003</v>
      </c>
      <c r="AW62">
        <v>100</v>
      </c>
      <c r="AX62">
        <v>0.2</v>
      </c>
      <c r="AY62">
        <v>0.2</v>
      </c>
      <c r="AZ62" s="1">
        <v>2829</v>
      </c>
      <c r="BA62">
        <v>43.8</v>
      </c>
      <c r="BB62">
        <v>100</v>
      </c>
      <c r="BC62">
        <v>0.2</v>
      </c>
      <c r="BD62">
        <v>0.2</v>
      </c>
      <c r="BE62" s="34">
        <v>2846</v>
      </c>
      <c r="BF62">
        <v>43.9</v>
      </c>
      <c r="BG62">
        <v>100</v>
      </c>
      <c r="BH62">
        <v>0.2</v>
      </c>
      <c r="BI62">
        <v>0.2</v>
      </c>
    </row>
    <row r="63" spans="1:61" x14ac:dyDescent="0.3">
      <c r="A63" t="s">
        <v>100</v>
      </c>
      <c r="B63" s="1">
        <v>12840</v>
      </c>
      <c r="C63">
        <v>44.8</v>
      </c>
      <c r="D63">
        <v>100</v>
      </c>
      <c r="E63">
        <v>9.1</v>
      </c>
      <c r="F63">
        <v>9.5</v>
      </c>
      <c r="G63" s="1">
        <v>13594</v>
      </c>
      <c r="H63">
        <v>46.1</v>
      </c>
      <c r="I63">
        <v>100</v>
      </c>
      <c r="J63">
        <v>9.1999999999999993</v>
      </c>
      <c r="K63">
        <v>9.6</v>
      </c>
      <c r="L63" s="1">
        <v>13802</v>
      </c>
      <c r="M63">
        <v>45.5</v>
      </c>
      <c r="N63">
        <v>100</v>
      </c>
      <c r="O63">
        <v>9.1999999999999993</v>
      </c>
      <c r="P63">
        <v>9.6999999999999993</v>
      </c>
      <c r="Q63" s="1">
        <v>13712</v>
      </c>
      <c r="R63">
        <v>44.4</v>
      </c>
      <c r="S63">
        <v>100</v>
      </c>
      <c r="T63">
        <v>9.4</v>
      </c>
      <c r="U63">
        <v>9.8000000000000007</v>
      </c>
      <c r="V63" s="1">
        <v>13229</v>
      </c>
      <c r="W63">
        <v>42.1</v>
      </c>
      <c r="X63">
        <v>100</v>
      </c>
      <c r="Y63">
        <v>9.4</v>
      </c>
      <c r="Z63">
        <v>9.9</v>
      </c>
      <c r="AA63" s="1">
        <v>12912</v>
      </c>
      <c r="AB63">
        <v>40.5</v>
      </c>
      <c r="AC63">
        <v>100</v>
      </c>
      <c r="AD63">
        <v>9.6999999999999993</v>
      </c>
      <c r="AE63">
        <v>10</v>
      </c>
      <c r="AF63" s="1">
        <v>12928</v>
      </c>
      <c r="AG63">
        <v>39.799999999999997</v>
      </c>
      <c r="AH63">
        <v>100</v>
      </c>
      <c r="AI63">
        <v>9.8000000000000007</v>
      </c>
      <c r="AJ63">
        <v>10.199999999999999</v>
      </c>
      <c r="AK63" s="1">
        <v>12622</v>
      </c>
      <c r="AL63">
        <v>37.799999999999997</v>
      </c>
      <c r="AM63">
        <v>100</v>
      </c>
      <c r="AN63">
        <v>9.6999999999999993</v>
      </c>
      <c r="AO63">
        <v>10.4</v>
      </c>
      <c r="AP63" s="1">
        <v>12371</v>
      </c>
      <c r="AQ63">
        <v>36.9</v>
      </c>
      <c r="AR63">
        <v>100</v>
      </c>
      <c r="AS63">
        <v>9.6</v>
      </c>
      <c r="AT63">
        <v>10.4</v>
      </c>
      <c r="AU63" s="31">
        <v>12732</v>
      </c>
      <c r="AV63">
        <v>37.6</v>
      </c>
      <c r="AW63">
        <v>100</v>
      </c>
      <c r="AX63">
        <v>9.6999999999999993</v>
      </c>
      <c r="AY63">
        <v>10.4</v>
      </c>
      <c r="AZ63" s="1">
        <v>130742</v>
      </c>
      <c r="BA63">
        <v>41.4</v>
      </c>
      <c r="BB63">
        <v>100</v>
      </c>
      <c r="BC63">
        <v>9.5</v>
      </c>
      <c r="BD63">
        <v>10</v>
      </c>
      <c r="BE63" s="34">
        <v>130638</v>
      </c>
      <c r="BF63">
        <v>42.1</v>
      </c>
      <c r="BG63">
        <v>100</v>
      </c>
      <c r="BH63">
        <v>9.4</v>
      </c>
      <c r="BI63">
        <v>9.9</v>
      </c>
    </row>
    <row r="64" spans="1:61" x14ac:dyDescent="0.3">
      <c r="A64" t="s">
        <v>99</v>
      </c>
      <c r="B64">
        <v>418</v>
      </c>
      <c r="C64">
        <v>53.6</v>
      </c>
      <c r="D64">
        <v>100</v>
      </c>
      <c r="E64">
        <v>0.3</v>
      </c>
      <c r="F64">
        <v>0.3</v>
      </c>
      <c r="G64">
        <v>439</v>
      </c>
      <c r="H64">
        <v>55</v>
      </c>
      <c r="I64">
        <v>100</v>
      </c>
      <c r="J64">
        <v>0.3</v>
      </c>
      <c r="K64">
        <v>0.3</v>
      </c>
      <c r="L64">
        <v>420</v>
      </c>
      <c r="M64">
        <v>52.6</v>
      </c>
      <c r="N64">
        <v>100</v>
      </c>
      <c r="O64">
        <v>0.3</v>
      </c>
      <c r="P64">
        <v>0.3</v>
      </c>
      <c r="Q64">
        <v>376</v>
      </c>
      <c r="R64">
        <v>47.4</v>
      </c>
      <c r="S64">
        <v>100</v>
      </c>
      <c r="T64">
        <v>0.3</v>
      </c>
      <c r="U64">
        <v>0.3</v>
      </c>
      <c r="V64">
        <v>338</v>
      </c>
      <c r="W64">
        <v>42.9</v>
      </c>
      <c r="X64">
        <v>100</v>
      </c>
      <c r="Y64">
        <v>0.2</v>
      </c>
      <c r="Z64">
        <v>0.2</v>
      </c>
      <c r="AA64">
        <v>347</v>
      </c>
      <c r="AB64">
        <v>44.4</v>
      </c>
      <c r="AC64">
        <v>100</v>
      </c>
      <c r="AD64">
        <v>0.3</v>
      </c>
      <c r="AE64">
        <v>0.2</v>
      </c>
      <c r="AF64">
        <v>303</v>
      </c>
      <c r="AG64">
        <v>39.299999999999997</v>
      </c>
      <c r="AH64">
        <v>100</v>
      </c>
      <c r="AI64">
        <v>0.2</v>
      </c>
      <c r="AJ64">
        <v>0.2</v>
      </c>
      <c r="AK64">
        <v>294</v>
      </c>
      <c r="AL64">
        <v>39</v>
      </c>
      <c r="AM64">
        <v>100</v>
      </c>
      <c r="AN64">
        <v>0.2</v>
      </c>
      <c r="AO64">
        <v>0.2</v>
      </c>
      <c r="AP64">
        <v>306</v>
      </c>
      <c r="AQ64">
        <v>41.1</v>
      </c>
      <c r="AR64">
        <v>100</v>
      </c>
      <c r="AS64">
        <v>0.2</v>
      </c>
      <c r="AT64">
        <v>0.2</v>
      </c>
      <c r="AU64" s="30">
        <v>296</v>
      </c>
      <c r="AV64">
        <v>39.799999999999997</v>
      </c>
      <c r="AW64">
        <v>100</v>
      </c>
      <c r="AX64">
        <v>0.2</v>
      </c>
      <c r="AY64">
        <v>0.2</v>
      </c>
      <c r="AZ64" s="1">
        <v>3537</v>
      </c>
      <c r="BA64">
        <v>45.6</v>
      </c>
      <c r="BB64">
        <v>100</v>
      </c>
      <c r="BC64">
        <v>0.3</v>
      </c>
      <c r="BD64">
        <v>0.2</v>
      </c>
      <c r="BE64" s="34">
        <v>3636</v>
      </c>
      <c r="BF64">
        <v>46.8</v>
      </c>
      <c r="BG64">
        <v>100</v>
      </c>
      <c r="BH64">
        <v>0.3</v>
      </c>
      <c r="BI64">
        <v>0.2</v>
      </c>
    </row>
    <row r="65" spans="1:61" x14ac:dyDescent="0.3">
      <c r="A65" t="s">
        <v>98</v>
      </c>
      <c r="B65">
        <v>33</v>
      </c>
      <c r="C65">
        <v>38.6</v>
      </c>
      <c r="D65">
        <v>100</v>
      </c>
      <c r="E65">
        <v>0</v>
      </c>
      <c r="F65">
        <v>0</v>
      </c>
      <c r="G65">
        <v>42</v>
      </c>
      <c r="H65">
        <v>47.1</v>
      </c>
      <c r="I65">
        <v>100</v>
      </c>
      <c r="J65">
        <v>0</v>
      </c>
      <c r="K65">
        <v>0</v>
      </c>
      <c r="L65">
        <v>36</v>
      </c>
      <c r="M65">
        <v>38.5</v>
      </c>
      <c r="N65">
        <v>100</v>
      </c>
      <c r="O65">
        <v>0</v>
      </c>
      <c r="P65">
        <v>0</v>
      </c>
      <c r="Q65">
        <v>36</v>
      </c>
      <c r="R65">
        <v>37.4</v>
      </c>
      <c r="S65">
        <v>100</v>
      </c>
      <c r="T65">
        <v>0</v>
      </c>
      <c r="U65">
        <v>0</v>
      </c>
      <c r="V65">
        <v>25</v>
      </c>
      <c r="W65">
        <v>26.3</v>
      </c>
      <c r="X65">
        <v>100</v>
      </c>
      <c r="Y65">
        <v>0</v>
      </c>
      <c r="Z65">
        <v>0</v>
      </c>
      <c r="AA65">
        <v>32</v>
      </c>
      <c r="AB65">
        <v>33.4</v>
      </c>
      <c r="AC65">
        <v>100</v>
      </c>
      <c r="AD65">
        <v>0</v>
      </c>
      <c r="AE65">
        <v>0</v>
      </c>
      <c r="AF65">
        <v>29</v>
      </c>
      <c r="AG65">
        <v>30.1</v>
      </c>
      <c r="AH65">
        <v>100</v>
      </c>
      <c r="AI65">
        <v>0</v>
      </c>
      <c r="AJ65">
        <v>0</v>
      </c>
      <c r="AK65">
        <v>29</v>
      </c>
      <c r="AL65">
        <v>29.9</v>
      </c>
      <c r="AM65">
        <v>100</v>
      </c>
      <c r="AN65">
        <v>0</v>
      </c>
      <c r="AO65">
        <v>0</v>
      </c>
      <c r="AP65">
        <v>27</v>
      </c>
      <c r="AQ65">
        <v>28.5</v>
      </c>
      <c r="AR65">
        <v>100</v>
      </c>
      <c r="AS65">
        <v>0</v>
      </c>
      <c r="AT65">
        <v>0</v>
      </c>
      <c r="AU65" s="30">
        <v>27</v>
      </c>
      <c r="AV65">
        <v>29.7</v>
      </c>
      <c r="AW65">
        <v>100</v>
      </c>
      <c r="AX65">
        <v>0</v>
      </c>
      <c r="AY65">
        <v>0</v>
      </c>
      <c r="AZ65">
        <v>316</v>
      </c>
      <c r="BA65">
        <v>33.799999999999997</v>
      </c>
      <c r="BB65">
        <v>100</v>
      </c>
      <c r="BC65">
        <v>0</v>
      </c>
      <c r="BD65">
        <v>0</v>
      </c>
      <c r="BE65" s="33">
        <v>323</v>
      </c>
      <c r="BF65">
        <v>34.9</v>
      </c>
      <c r="BG65">
        <v>100</v>
      </c>
      <c r="BH65">
        <v>0</v>
      </c>
      <c r="BI65">
        <v>0</v>
      </c>
    </row>
    <row r="66" spans="1:61" x14ac:dyDescent="0.3">
      <c r="A66" t="s">
        <v>97</v>
      </c>
      <c r="B66" s="1">
        <v>1011</v>
      </c>
      <c r="C66">
        <v>43.8</v>
      </c>
      <c r="D66">
        <v>100</v>
      </c>
      <c r="E66">
        <v>0.7</v>
      </c>
      <c r="F66">
        <v>0.8</v>
      </c>
      <c r="G66" s="1">
        <v>1119</v>
      </c>
      <c r="H66">
        <v>47.3</v>
      </c>
      <c r="I66">
        <v>100</v>
      </c>
      <c r="J66">
        <v>0.8</v>
      </c>
      <c r="K66">
        <v>0.8</v>
      </c>
      <c r="L66" s="1">
        <v>1170</v>
      </c>
      <c r="M66">
        <v>48.6</v>
      </c>
      <c r="N66">
        <v>100</v>
      </c>
      <c r="O66">
        <v>0.8</v>
      </c>
      <c r="P66">
        <v>0.8</v>
      </c>
      <c r="Q66" s="1">
        <v>1155</v>
      </c>
      <c r="R66">
        <v>47.2</v>
      </c>
      <c r="S66">
        <v>100</v>
      </c>
      <c r="T66">
        <v>0.8</v>
      </c>
      <c r="U66">
        <v>0.8</v>
      </c>
      <c r="V66" s="1">
        <v>1085</v>
      </c>
      <c r="W66">
        <v>44.1</v>
      </c>
      <c r="X66">
        <v>100</v>
      </c>
      <c r="Y66">
        <v>0.8</v>
      </c>
      <c r="Z66">
        <v>0.8</v>
      </c>
      <c r="AA66" s="1">
        <v>1058</v>
      </c>
      <c r="AB66">
        <v>43</v>
      </c>
      <c r="AC66">
        <v>100</v>
      </c>
      <c r="AD66">
        <v>0.8</v>
      </c>
      <c r="AE66">
        <v>0.8</v>
      </c>
      <c r="AF66">
        <v>984</v>
      </c>
      <c r="AG66">
        <v>40.1</v>
      </c>
      <c r="AH66">
        <v>100</v>
      </c>
      <c r="AI66">
        <v>0.7</v>
      </c>
      <c r="AJ66">
        <v>0.8</v>
      </c>
      <c r="AK66">
        <v>998</v>
      </c>
      <c r="AL66">
        <v>40.6</v>
      </c>
      <c r="AM66">
        <v>100</v>
      </c>
      <c r="AN66">
        <v>0.8</v>
      </c>
      <c r="AO66">
        <v>0.8</v>
      </c>
      <c r="AP66">
        <v>980</v>
      </c>
      <c r="AQ66">
        <v>39.700000000000003</v>
      </c>
      <c r="AR66">
        <v>100</v>
      </c>
      <c r="AS66">
        <v>0.8</v>
      </c>
      <c r="AT66">
        <v>0.8</v>
      </c>
      <c r="AU66" s="30">
        <v>997</v>
      </c>
      <c r="AV66">
        <v>40.700000000000003</v>
      </c>
      <c r="AW66">
        <v>100</v>
      </c>
      <c r="AX66">
        <v>0.8</v>
      </c>
      <c r="AY66">
        <v>0.8</v>
      </c>
      <c r="AZ66" s="1">
        <v>10557</v>
      </c>
      <c r="BA66">
        <v>43.5</v>
      </c>
      <c r="BB66">
        <v>100</v>
      </c>
      <c r="BC66">
        <v>0.8</v>
      </c>
      <c r="BD66">
        <v>0.8</v>
      </c>
      <c r="BE66" s="34">
        <v>10574</v>
      </c>
      <c r="BF66">
        <v>43.8</v>
      </c>
      <c r="BG66">
        <v>100</v>
      </c>
      <c r="BH66">
        <v>0.8</v>
      </c>
      <c r="BI66">
        <v>0.8</v>
      </c>
    </row>
    <row r="67" spans="1:61" x14ac:dyDescent="0.3">
      <c r="A67" t="s">
        <v>96</v>
      </c>
      <c r="B67">
        <v>902</v>
      </c>
      <c r="C67">
        <v>55.6</v>
      </c>
      <c r="D67">
        <v>100</v>
      </c>
      <c r="E67">
        <v>0.6</v>
      </c>
      <c r="F67">
        <v>0.5</v>
      </c>
      <c r="G67">
        <v>906</v>
      </c>
      <c r="H67">
        <v>54.5</v>
      </c>
      <c r="I67">
        <v>100</v>
      </c>
      <c r="J67">
        <v>0.6</v>
      </c>
      <c r="K67">
        <v>0.5</v>
      </c>
      <c r="L67">
        <v>857</v>
      </c>
      <c r="M67">
        <v>50.4</v>
      </c>
      <c r="N67">
        <v>100</v>
      </c>
      <c r="O67">
        <v>0.6</v>
      </c>
      <c r="P67">
        <v>0.5</v>
      </c>
      <c r="Q67">
        <v>826</v>
      </c>
      <c r="R67">
        <v>47.5</v>
      </c>
      <c r="S67">
        <v>100</v>
      </c>
      <c r="T67">
        <v>0.6</v>
      </c>
      <c r="U67">
        <v>0.6</v>
      </c>
      <c r="V67">
        <v>776</v>
      </c>
      <c r="W67">
        <v>44.6</v>
      </c>
      <c r="X67">
        <v>100</v>
      </c>
      <c r="Y67">
        <v>0.5</v>
      </c>
      <c r="Z67">
        <v>0.5</v>
      </c>
      <c r="AA67">
        <v>720</v>
      </c>
      <c r="AB67">
        <v>41.2</v>
      </c>
      <c r="AC67">
        <v>100</v>
      </c>
      <c r="AD67">
        <v>0.5</v>
      </c>
      <c r="AE67">
        <v>0.5</v>
      </c>
      <c r="AF67">
        <v>732</v>
      </c>
      <c r="AG67">
        <v>42.1</v>
      </c>
      <c r="AH67">
        <v>100</v>
      </c>
      <c r="AI67">
        <v>0.6</v>
      </c>
      <c r="AJ67">
        <v>0.5</v>
      </c>
      <c r="AK67">
        <v>710</v>
      </c>
      <c r="AL67">
        <v>40.799999999999997</v>
      </c>
      <c r="AM67">
        <v>100</v>
      </c>
      <c r="AN67">
        <v>0.5</v>
      </c>
      <c r="AO67">
        <v>0.5</v>
      </c>
      <c r="AP67">
        <v>650</v>
      </c>
      <c r="AQ67">
        <v>37.5</v>
      </c>
      <c r="AR67">
        <v>100</v>
      </c>
      <c r="AS67">
        <v>0.5</v>
      </c>
      <c r="AT67">
        <v>0.5</v>
      </c>
      <c r="AU67" s="30">
        <v>690</v>
      </c>
      <c r="AV67">
        <v>39.700000000000003</v>
      </c>
      <c r="AW67">
        <v>100</v>
      </c>
      <c r="AX67">
        <v>0.5</v>
      </c>
      <c r="AY67">
        <v>0.5</v>
      </c>
      <c r="AZ67" s="1">
        <v>7769</v>
      </c>
      <c r="BA67">
        <v>45.3</v>
      </c>
      <c r="BB67">
        <v>100</v>
      </c>
      <c r="BC67">
        <v>0.6</v>
      </c>
      <c r="BD67">
        <v>0.5</v>
      </c>
      <c r="BE67" s="34">
        <v>7901</v>
      </c>
      <c r="BF67">
        <v>46.4</v>
      </c>
      <c r="BG67">
        <v>100</v>
      </c>
      <c r="BH67">
        <v>0.6</v>
      </c>
      <c r="BI67">
        <v>0.5</v>
      </c>
    </row>
    <row r="68" spans="1:61" x14ac:dyDescent="0.3">
      <c r="A68" t="s">
        <v>95</v>
      </c>
      <c r="B68">
        <v>386</v>
      </c>
      <c r="C68">
        <v>51.2</v>
      </c>
      <c r="D68">
        <v>100</v>
      </c>
      <c r="E68">
        <v>0.3</v>
      </c>
      <c r="F68">
        <v>0.3</v>
      </c>
      <c r="G68">
        <v>445</v>
      </c>
      <c r="H68">
        <v>58.3</v>
      </c>
      <c r="I68">
        <v>100</v>
      </c>
      <c r="J68">
        <v>0.3</v>
      </c>
      <c r="K68">
        <v>0.2</v>
      </c>
      <c r="L68">
        <v>430</v>
      </c>
      <c r="M68">
        <v>56.5</v>
      </c>
      <c r="N68">
        <v>100</v>
      </c>
      <c r="O68">
        <v>0.3</v>
      </c>
      <c r="P68">
        <v>0.2</v>
      </c>
      <c r="Q68">
        <v>434</v>
      </c>
      <c r="R68">
        <v>57.1</v>
      </c>
      <c r="S68">
        <v>100</v>
      </c>
      <c r="T68">
        <v>0.3</v>
      </c>
      <c r="U68">
        <v>0.2</v>
      </c>
      <c r="V68">
        <v>408</v>
      </c>
      <c r="W68">
        <v>54</v>
      </c>
      <c r="X68">
        <v>100</v>
      </c>
      <c r="Y68">
        <v>0.3</v>
      </c>
      <c r="Z68">
        <v>0.2</v>
      </c>
      <c r="AA68">
        <v>390</v>
      </c>
      <c r="AB68">
        <v>51.3</v>
      </c>
      <c r="AC68">
        <v>100</v>
      </c>
      <c r="AD68">
        <v>0.3</v>
      </c>
      <c r="AE68">
        <v>0.2</v>
      </c>
      <c r="AF68">
        <v>371</v>
      </c>
      <c r="AG68">
        <v>48.6</v>
      </c>
      <c r="AH68">
        <v>100</v>
      </c>
      <c r="AI68">
        <v>0.3</v>
      </c>
      <c r="AJ68">
        <v>0.2</v>
      </c>
      <c r="AK68">
        <v>349</v>
      </c>
      <c r="AL68">
        <v>46.1</v>
      </c>
      <c r="AM68">
        <v>100</v>
      </c>
      <c r="AN68">
        <v>0.3</v>
      </c>
      <c r="AO68">
        <v>0.2</v>
      </c>
      <c r="AP68">
        <v>360</v>
      </c>
      <c r="AQ68">
        <v>48</v>
      </c>
      <c r="AR68">
        <v>100</v>
      </c>
      <c r="AS68">
        <v>0.3</v>
      </c>
      <c r="AT68">
        <v>0.2</v>
      </c>
      <c r="AU68" s="30">
        <v>323</v>
      </c>
      <c r="AV68">
        <v>42.9</v>
      </c>
      <c r="AW68">
        <v>100</v>
      </c>
      <c r="AX68">
        <v>0.2</v>
      </c>
      <c r="AY68">
        <v>0.2</v>
      </c>
      <c r="AZ68" s="1">
        <v>3896</v>
      </c>
      <c r="BA68">
        <v>51.4</v>
      </c>
      <c r="BB68">
        <v>100</v>
      </c>
      <c r="BC68">
        <v>0.3</v>
      </c>
      <c r="BD68">
        <v>0.2</v>
      </c>
      <c r="BE68" s="34">
        <v>4000</v>
      </c>
      <c r="BF68">
        <v>52.7</v>
      </c>
      <c r="BG68">
        <v>100</v>
      </c>
      <c r="BH68">
        <v>0.3</v>
      </c>
      <c r="BI68">
        <v>0.2</v>
      </c>
    </row>
    <row r="69" spans="1:61" x14ac:dyDescent="0.3">
      <c r="A69" t="s">
        <v>94</v>
      </c>
      <c r="B69">
        <v>182</v>
      </c>
      <c r="C69">
        <v>40.200000000000003</v>
      </c>
      <c r="D69">
        <v>100</v>
      </c>
      <c r="E69">
        <v>0.1</v>
      </c>
      <c r="F69">
        <v>0.2</v>
      </c>
      <c r="G69">
        <v>209</v>
      </c>
      <c r="H69">
        <v>46.9</v>
      </c>
      <c r="I69">
        <v>100</v>
      </c>
      <c r="J69">
        <v>0.1</v>
      </c>
      <c r="K69">
        <v>0.1</v>
      </c>
      <c r="L69">
        <v>180</v>
      </c>
      <c r="M69">
        <v>40.6</v>
      </c>
      <c r="N69">
        <v>100</v>
      </c>
      <c r="O69">
        <v>0.1</v>
      </c>
      <c r="P69">
        <v>0.1</v>
      </c>
      <c r="Q69">
        <v>208</v>
      </c>
      <c r="R69">
        <v>48.3</v>
      </c>
      <c r="S69">
        <v>100</v>
      </c>
      <c r="T69">
        <v>0.1</v>
      </c>
      <c r="U69">
        <v>0.1</v>
      </c>
      <c r="V69">
        <v>187</v>
      </c>
      <c r="W69">
        <v>44.1</v>
      </c>
      <c r="X69">
        <v>100</v>
      </c>
      <c r="Y69">
        <v>0.1</v>
      </c>
      <c r="Z69">
        <v>0.1</v>
      </c>
      <c r="AA69">
        <v>150</v>
      </c>
      <c r="AB69">
        <v>35.9</v>
      </c>
      <c r="AC69">
        <v>100</v>
      </c>
      <c r="AD69">
        <v>0.1</v>
      </c>
      <c r="AE69">
        <v>0.1</v>
      </c>
      <c r="AF69">
        <v>176</v>
      </c>
      <c r="AG69">
        <v>43.3</v>
      </c>
      <c r="AH69">
        <v>100</v>
      </c>
      <c r="AI69">
        <v>0.1</v>
      </c>
      <c r="AJ69">
        <v>0.1</v>
      </c>
      <c r="AK69">
        <v>174</v>
      </c>
      <c r="AL69">
        <v>43.5</v>
      </c>
      <c r="AM69">
        <v>100</v>
      </c>
      <c r="AN69">
        <v>0.1</v>
      </c>
      <c r="AO69">
        <v>0.1</v>
      </c>
      <c r="AP69">
        <v>155</v>
      </c>
      <c r="AQ69">
        <v>38.5</v>
      </c>
      <c r="AR69">
        <v>100</v>
      </c>
      <c r="AS69">
        <v>0.1</v>
      </c>
      <c r="AT69">
        <v>0.1</v>
      </c>
      <c r="AU69" s="30">
        <v>166</v>
      </c>
      <c r="AV69">
        <v>41</v>
      </c>
      <c r="AW69">
        <v>100</v>
      </c>
      <c r="AX69">
        <v>0.1</v>
      </c>
      <c r="AY69">
        <v>0.1</v>
      </c>
      <c r="AZ69" s="1">
        <v>1787</v>
      </c>
      <c r="BA69">
        <v>42.3</v>
      </c>
      <c r="BB69">
        <v>100</v>
      </c>
      <c r="BC69">
        <v>0.1</v>
      </c>
      <c r="BD69">
        <v>0.1</v>
      </c>
      <c r="BE69" s="34">
        <v>1805</v>
      </c>
      <c r="BF69">
        <v>42.2</v>
      </c>
      <c r="BG69">
        <v>100</v>
      </c>
      <c r="BH69">
        <v>0.1</v>
      </c>
      <c r="BI69">
        <v>0.1</v>
      </c>
    </row>
    <row r="70" spans="1:61" x14ac:dyDescent="0.3">
      <c r="A70" t="s">
        <v>93</v>
      </c>
      <c r="B70" s="1">
        <v>13567</v>
      </c>
      <c r="C70">
        <v>54.3</v>
      </c>
      <c r="D70">
        <v>100</v>
      </c>
      <c r="E70">
        <v>9.6</v>
      </c>
      <c r="F70">
        <v>8.3000000000000007</v>
      </c>
      <c r="G70" s="1">
        <v>14395</v>
      </c>
      <c r="H70">
        <v>55.7</v>
      </c>
      <c r="I70">
        <v>100</v>
      </c>
      <c r="J70">
        <v>9.6999999999999993</v>
      </c>
      <c r="K70">
        <v>8.4</v>
      </c>
      <c r="L70" s="1">
        <v>14092</v>
      </c>
      <c r="M70">
        <v>52.9</v>
      </c>
      <c r="N70">
        <v>100</v>
      </c>
      <c r="O70">
        <v>9.3000000000000007</v>
      </c>
      <c r="P70">
        <v>8.5</v>
      </c>
      <c r="Q70" s="1">
        <v>13695</v>
      </c>
      <c r="R70">
        <v>50.4</v>
      </c>
      <c r="S70">
        <v>100</v>
      </c>
      <c r="T70">
        <v>9.4</v>
      </c>
      <c r="U70">
        <v>8.6</v>
      </c>
      <c r="V70" s="1">
        <v>12808</v>
      </c>
      <c r="W70">
        <v>46.4</v>
      </c>
      <c r="X70">
        <v>100</v>
      </c>
      <c r="Y70">
        <v>9.1</v>
      </c>
      <c r="Z70">
        <v>8.6999999999999993</v>
      </c>
      <c r="AA70" s="1">
        <v>11872</v>
      </c>
      <c r="AB70">
        <v>42.5</v>
      </c>
      <c r="AC70">
        <v>100</v>
      </c>
      <c r="AD70">
        <v>8.9</v>
      </c>
      <c r="AE70">
        <v>8.8000000000000007</v>
      </c>
      <c r="AF70" s="1">
        <v>11654</v>
      </c>
      <c r="AG70">
        <v>41.1</v>
      </c>
      <c r="AH70">
        <v>100</v>
      </c>
      <c r="AI70">
        <v>8.8000000000000007</v>
      </c>
      <c r="AJ70">
        <v>8.9</v>
      </c>
      <c r="AK70" s="1">
        <v>11215</v>
      </c>
      <c r="AL70">
        <v>38.799999999999997</v>
      </c>
      <c r="AM70">
        <v>100</v>
      </c>
      <c r="AN70">
        <v>8.6</v>
      </c>
      <c r="AO70">
        <v>9</v>
      </c>
      <c r="AP70" s="1">
        <v>11351</v>
      </c>
      <c r="AQ70">
        <v>38.700000000000003</v>
      </c>
      <c r="AR70">
        <v>100</v>
      </c>
      <c r="AS70">
        <v>8.8000000000000007</v>
      </c>
      <c r="AT70">
        <v>9.1</v>
      </c>
      <c r="AU70" s="31">
        <v>11656</v>
      </c>
      <c r="AV70">
        <v>39</v>
      </c>
      <c r="AW70">
        <v>100</v>
      </c>
      <c r="AX70">
        <v>8.9</v>
      </c>
      <c r="AY70">
        <v>9.1999999999999993</v>
      </c>
      <c r="AZ70" s="1">
        <v>126305</v>
      </c>
      <c r="BA70">
        <v>45.7</v>
      </c>
      <c r="BB70">
        <v>100</v>
      </c>
      <c r="BC70">
        <v>9.1</v>
      </c>
      <c r="BD70">
        <v>8.8000000000000007</v>
      </c>
      <c r="BE70" s="34">
        <v>127620</v>
      </c>
      <c r="BF70">
        <v>47.1</v>
      </c>
      <c r="BG70">
        <v>100</v>
      </c>
      <c r="BH70">
        <v>9.1999999999999993</v>
      </c>
      <c r="BI70">
        <v>8.6</v>
      </c>
    </row>
    <row r="71" spans="1:61" x14ac:dyDescent="0.3">
      <c r="A71" t="s">
        <v>92</v>
      </c>
      <c r="B71">
        <v>589</v>
      </c>
      <c r="C71">
        <v>48.9</v>
      </c>
      <c r="D71">
        <v>100</v>
      </c>
      <c r="E71">
        <v>0.4</v>
      </c>
      <c r="F71">
        <v>0.4</v>
      </c>
      <c r="G71">
        <v>599</v>
      </c>
      <c r="H71">
        <v>47.5</v>
      </c>
      <c r="I71">
        <v>100</v>
      </c>
      <c r="J71">
        <v>0.4</v>
      </c>
      <c r="K71">
        <v>0.4</v>
      </c>
      <c r="L71">
        <v>612</v>
      </c>
      <c r="M71">
        <v>46.8</v>
      </c>
      <c r="N71">
        <v>100</v>
      </c>
      <c r="O71">
        <v>0.4</v>
      </c>
      <c r="P71">
        <v>0.4</v>
      </c>
      <c r="Q71">
        <v>601</v>
      </c>
      <c r="R71">
        <v>44.9</v>
      </c>
      <c r="S71">
        <v>100</v>
      </c>
      <c r="T71">
        <v>0.4</v>
      </c>
      <c r="U71">
        <v>0.4</v>
      </c>
      <c r="V71">
        <v>560</v>
      </c>
      <c r="W71">
        <v>41.3</v>
      </c>
      <c r="X71">
        <v>100</v>
      </c>
      <c r="Y71">
        <v>0.4</v>
      </c>
      <c r="Z71">
        <v>0.4</v>
      </c>
      <c r="AA71">
        <v>511</v>
      </c>
      <c r="AB71">
        <v>37.299999999999997</v>
      </c>
      <c r="AC71">
        <v>100</v>
      </c>
      <c r="AD71">
        <v>0.4</v>
      </c>
      <c r="AE71">
        <v>0.4</v>
      </c>
      <c r="AF71">
        <v>493</v>
      </c>
      <c r="AG71">
        <v>36</v>
      </c>
      <c r="AH71">
        <v>100</v>
      </c>
      <c r="AI71">
        <v>0.4</v>
      </c>
      <c r="AJ71">
        <v>0.4</v>
      </c>
      <c r="AK71">
        <v>522</v>
      </c>
      <c r="AL71">
        <v>37.799999999999997</v>
      </c>
      <c r="AM71">
        <v>100</v>
      </c>
      <c r="AN71">
        <v>0.4</v>
      </c>
      <c r="AO71">
        <v>0.4</v>
      </c>
      <c r="AP71">
        <v>483</v>
      </c>
      <c r="AQ71">
        <v>35.9</v>
      </c>
      <c r="AR71">
        <v>100</v>
      </c>
      <c r="AS71">
        <v>0.4</v>
      </c>
      <c r="AT71">
        <v>0.4</v>
      </c>
      <c r="AU71" s="30">
        <v>504</v>
      </c>
      <c r="AV71">
        <v>37.1</v>
      </c>
      <c r="AW71">
        <v>100</v>
      </c>
      <c r="AX71">
        <v>0.4</v>
      </c>
      <c r="AY71">
        <v>0.4</v>
      </c>
      <c r="AZ71" s="1">
        <v>5474</v>
      </c>
      <c r="BA71">
        <v>41.2</v>
      </c>
      <c r="BB71">
        <v>100</v>
      </c>
      <c r="BC71">
        <v>0.4</v>
      </c>
      <c r="BD71">
        <v>0.4</v>
      </c>
      <c r="BE71" s="34">
        <v>5559</v>
      </c>
      <c r="BF71">
        <v>42.3</v>
      </c>
      <c r="BG71">
        <v>100</v>
      </c>
      <c r="BH71">
        <v>0.4</v>
      </c>
      <c r="BI71">
        <v>0.4</v>
      </c>
    </row>
    <row r="72" spans="1:61" x14ac:dyDescent="0.3">
      <c r="A72" t="s">
        <v>91</v>
      </c>
      <c r="B72" s="1">
        <v>3042</v>
      </c>
      <c r="C72">
        <v>59.8</v>
      </c>
      <c r="D72">
        <v>100</v>
      </c>
      <c r="E72">
        <v>2.2000000000000002</v>
      </c>
      <c r="F72">
        <v>1.7</v>
      </c>
      <c r="G72" s="1">
        <v>3052</v>
      </c>
      <c r="H72">
        <v>58.3</v>
      </c>
      <c r="I72">
        <v>100</v>
      </c>
      <c r="J72">
        <v>2.1</v>
      </c>
      <c r="K72">
        <v>1.7</v>
      </c>
      <c r="L72" s="1">
        <v>3226</v>
      </c>
      <c r="M72">
        <v>59.6</v>
      </c>
      <c r="N72">
        <v>100</v>
      </c>
      <c r="O72">
        <v>2.1</v>
      </c>
      <c r="P72">
        <v>1.7</v>
      </c>
      <c r="Q72" s="1">
        <v>3114</v>
      </c>
      <c r="R72">
        <v>56.3</v>
      </c>
      <c r="S72">
        <v>100</v>
      </c>
      <c r="T72">
        <v>2.1</v>
      </c>
      <c r="U72">
        <v>1.8</v>
      </c>
      <c r="V72" s="1">
        <v>2810</v>
      </c>
      <c r="W72">
        <v>50.5</v>
      </c>
      <c r="X72">
        <v>100</v>
      </c>
      <c r="Y72">
        <v>2</v>
      </c>
      <c r="Z72">
        <v>1.8</v>
      </c>
      <c r="AA72" s="1">
        <v>2605</v>
      </c>
      <c r="AB72">
        <v>46.4</v>
      </c>
      <c r="AC72">
        <v>100</v>
      </c>
      <c r="AD72">
        <v>1.9</v>
      </c>
      <c r="AE72">
        <v>1.8</v>
      </c>
      <c r="AF72" s="1">
        <v>2587</v>
      </c>
      <c r="AG72">
        <v>45.8</v>
      </c>
      <c r="AH72">
        <v>100</v>
      </c>
      <c r="AI72">
        <v>2</v>
      </c>
      <c r="AJ72">
        <v>1.8</v>
      </c>
      <c r="AK72" s="1">
        <v>2500</v>
      </c>
      <c r="AL72">
        <v>44.1</v>
      </c>
      <c r="AM72">
        <v>100</v>
      </c>
      <c r="AN72">
        <v>1.9</v>
      </c>
      <c r="AO72">
        <v>1.8</v>
      </c>
      <c r="AP72" s="1">
        <v>2433</v>
      </c>
      <c r="AQ72">
        <v>42.5</v>
      </c>
      <c r="AR72">
        <v>100</v>
      </c>
      <c r="AS72">
        <v>1.9</v>
      </c>
      <c r="AT72">
        <v>1.8</v>
      </c>
      <c r="AU72" s="31">
        <v>2511</v>
      </c>
      <c r="AV72">
        <v>43.1</v>
      </c>
      <c r="AW72">
        <v>100</v>
      </c>
      <c r="AX72">
        <v>1.9</v>
      </c>
      <c r="AY72">
        <v>1.8</v>
      </c>
      <c r="AZ72" s="1">
        <v>27880</v>
      </c>
      <c r="BA72">
        <v>50.4</v>
      </c>
      <c r="BB72">
        <v>100</v>
      </c>
      <c r="BC72">
        <v>2</v>
      </c>
      <c r="BD72">
        <v>1.7</v>
      </c>
      <c r="BE72" s="34">
        <v>28439</v>
      </c>
      <c r="BF72">
        <v>52.2</v>
      </c>
      <c r="BG72">
        <v>100</v>
      </c>
      <c r="BH72">
        <v>2</v>
      </c>
      <c r="BI72">
        <v>1.7</v>
      </c>
    </row>
    <row r="73" spans="1:61" x14ac:dyDescent="0.3">
      <c r="A73" t="s">
        <v>90</v>
      </c>
      <c r="B73">
        <v>108</v>
      </c>
      <c r="C73">
        <v>39.799999999999997</v>
      </c>
      <c r="D73">
        <v>100</v>
      </c>
      <c r="E73">
        <v>0.1</v>
      </c>
      <c r="F73">
        <v>0.1</v>
      </c>
      <c r="G73">
        <v>114</v>
      </c>
      <c r="H73">
        <v>42.5</v>
      </c>
      <c r="I73">
        <v>100</v>
      </c>
      <c r="J73">
        <v>0.1</v>
      </c>
      <c r="K73">
        <v>0.1</v>
      </c>
      <c r="L73">
        <v>108</v>
      </c>
      <c r="M73">
        <v>40.9</v>
      </c>
      <c r="N73">
        <v>100</v>
      </c>
      <c r="O73">
        <v>0.1</v>
      </c>
      <c r="P73">
        <v>0.1</v>
      </c>
      <c r="Q73">
        <v>92</v>
      </c>
      <c r="R73">
        <v>36.4</v>
      </c>
      <c r="S73">
        <v>100</v>
      </c>
      <c r="T73">
        <v>0.1</v>
      </c>
      <c r="U73">
        <v>0.1</v>
      </c>
      <c r="V73">
        <v>88</v>
      </c>
      <c r="W73">
        <v>35.799999999999997</v>
      </c>
      <c r="X73">
        <v>100</v>
      </c>
      <c r="Y73">
        <v>0.1</v>
      </c>
      <c r="Z73">
        <v>0.1</v>
      </c>
      <c r="AA73">
        <v>86</v>
      </c>
      <c r="AB73">
        <v>36</v>
      </c>
      <c r="AC73">
        <v>100</v>
      </c>
      <c r="AD73">
        <v>0.1</v>
      </c>
      <c r="AE73">
        <v>0.1</v>
      </c>
      <c r="AF73">
        <v>97</v>
      </c>
      <c r="AG73">
        <v>42.8</v>
      </c>
      <c r="AH73">
        <v>100</v>
      </c>
      <c r="AI73">
        <v>0.1</v>
      </c>
      <c r="AJ73">
        <v>0.1</v>
      </c>
      <c r="AK73">
        <v>72</v>
      </c>
      <c r="AL73">
        <v>33.700000000000003</v>
      </c>
      <c r="AM73">
        <v>100</v>
      </c>
      <c r="AN73">
        <v>0.1</v>
      </c>
      <c r="AO73">
        <v>0.1</v>
      </c>
      <c r="AP73">
        <v>76</v>
      </c>
      <c r="AQ73">
        <v>37.200000000000003</v>
      </c>
      <c r="AR73">
        <v>100</v>
      </c>
      <c r="AS73">
        <v>0.1</v>
      </c>
      <c r="AT73">
        <v>0.1</v>
      </c>
      <c r="AU73" s="30">
        <v>73</v>
      </c>
      <c r="AV73">
        <v>37.4</v>
      </c>
      <c r="AW73">
        <v>100</v>
      </c>
      <c r="AX73">
        <v>0.1</v>
      </c>
      <c r="AY73">
        <v>0.1</v>
      </c>
      <c r="AZ73">
        <v>914</v>
      </c>
      <c r="BA73">
        <v>38.4</v>
      </c>
      <c r="BB73">
        <v>100</v>
      </c>
      <c r="BC73">
        <v>0.1</v>
      </c>
      <c r="BD73">
        <v>0.1</v>
      </c>
      <c r="BE73" s="33">
        <v>953</v>
      </c>
      <c r="BF73">
        <v>38.700000000000003</v>
      </c>
      <c r="BG73">
        <v>100</v>
      </c>
      <c r="BH73">
        <v>0.1</v>
      </c>
      <c r="BI73">
        <v>0.1</v>
      </c>
    </row>
    <row r="74" spans="1:61" x14ac:dyDescent="0.3">
      <c r="A74" t="s">
        <v>89</v>
      </c>
      <c r="B74">
        <v>384</v>
      </c>
      <c r="C74">
        <v>44.3</v>
      </c>
      <c r="D74">
        <v>100</v>
      </c>
      <c r="E74">
        <v>0.3</v>
      </c>
      <c r="F74">
        <v>0.3</v>
      </c>
      <c r="G74">
        <v>418</v>
      </c>
      <c r="H74">
        <v>48.7</v>
      </c>
      <c r="I74">
        <v>100</v>
      </c>
      <c r="J74">
        <v>0.3</v>
      </c>
      <c r="K74">
        <v>0.3</v>
      </c>
      <c r="L74">
        <v>414</v>
      </c>
      <c r="M74">
        <v>47.6</v>
      </c>
      <c r="N74">
        <v>100</v>
      </c>
      <c r="O74">
        <v>0.3</v>
      </c>
      <c r="P74">
        <v>0.3</v>
      </c>
      <c r="Q74">
        <v>355</v>
      </c>
      <c r="R74">
        <v>40.700000000000003</v>
      </c>
      <c r="S74">
        <v>100</v>
      </c>
      <c r="T74">
        <v>0.2</v>
      </c>
      <c r="U74">
        <v>0.3</v>
      </c>
      <c r="V74">
        <v>369</v>
      </c>
      <c r="W74">
        <v>42.1</v>
      </c>
      <c r="X74">
        <v>100</v>
      </c>
      <c r="Y74">
        <v>0.3</v>
      </c>
      <c r="Z74">
        <v>0.3</v>
      </c>
      <c r="AA74">
        <v>366</v>
      </c>
      <c r="AB74">
        <v>41.8</v>
      </c>
      <c r="AC74">
        <v>100</v>
      </c>
      <c r="AD74">
        <v>0.3</v>
      </c>
      <c r="AE74">
        <v>0.3</v>
      </c>
      <c r="AF74">
        <v>360</v>
      </c>
      <c r="AG74">
        <v>41.5</v>
      </c>
      <c r="AH74">
        <v>100</v>
      </c>
      <c r="AI74">
        <v>0.3</v>
      </c>
      <c r="AJ74">
        <v>0.3</v>
      </c>
      <c r="AK74">
        <v>354</v>
      </c>
      <c r="AL74">
        <v>40.9</v>
      </c>
      <c r="AM74">
        <v>100</v>
      </c>
      <c r="AN74">
        <v>0.3</v>
      </c>
      <c r="AO74">
        <v>0.3</v>
      </c>
      <c r="AP74">
        <v>310</v>
      </c>
      <c r="AQ74">
        <v>35.5</v>
      </c>
      <c r="AR74">
        <v>100</v>
      </c>
      <c r="AS74">
        <v>0.2</v>
      </c>
      <c r="AT74">
        <v>0.3</v>
      </c>
      <c r="AU74" s="30">
        <v>345</v>
      </c>
      <c r="AV74">
        <v>39.4</v>
      </c>
      <c r="AW74">
        <v>100</v>
      </c>
      <c r="AX74">
        <v>0.3</v>
      </c>
      <c r="AY74">
        <v>0.3</v>
      </c>
      <c r="AZ74" s="1">
        <v>3675</v>
      </c>
      <c r="BA74">
        <v>42.2</v>
      </c>
      <c r="BB74">
        <v>100</v>
      </c>
      <c r="BC74">
        <v>0.3</v>
      </c>
      <c r="BD74">
        <v>0.3</v>
      </c>
      <c r="BE74" s="34">
        <v>3707</v>
      </c>
      <c r="BF74">
        <v>42.7</v>
      </c>
      <c r="BG74">
        <v>100</v>
      </c>
      <c r="BH74">
        <v>0.3</v>
      </c>
      <c r="BI74">
        <v>0.3</v>
      </c>
    </row>
    <row r="75" spans="1:61" x14ac:dyDescent="0.3">
      <c r="A75" t="s">
        <v>88</v>
      </c>
      <c r="B75">
        <v>290</v>
      </c>
      <c r="C75">
        <v>32</v>
      </c>
      <c r="D75">
        <v>100</v>
      </c>
      <c r="E75">
        <v>0.2</v>
      </c>
      <c r="F75">
        <v>0.3</v>
      </c>
      <c r="G75">
        <v>353</v>
      </c>
      <c r="H75">
        <v>37.9</v>
      </c>
      <c r="I75">
        <v>100</v>
      </c>
      <c r="J75">
        <v>0.2</v>
      </c>
      <c r="K75">
        <v>0.3</v>
      </c>
      <c r="L75">
        <v>338</v>
      </c>
      <c r="M75">
        <v>35.6</v>
      </c>
      <c r="N75">
        <v>100</v>
      </c>
      <c r="O75">
        <v>0.2</v>
      </c>
      <c r="P75">
        <v>0.3</v>
      </c>
      <c r="Q75">
        <v>310</v>
      </c>
      <c r="R75">
        <v>32.5</v>
      </c>
      <c r="S75">
        <v>100</v>
      </c>
      <c r="T75">
        <v>0.2</v>
      </c>
      <c r="U75">
        <v>0.3</v>
      </c>
      <c r="V75">
        <v>327</v>
      </c>
      <c r="W75">
        <v>33.6</v>
      </c>
      <c r="X75">
        <v>100</v>
      </c>
      <c r="Y75">
        <v>0.2</v>
      </c>
      <c r="Z75">
        <v>0.3</v>
      </c>
      <c r="AA75">
        <v>309</v>
      </c>
      <c r="AB75">
        <v>31.6</v>
      </c>
      <c r="AC75">
        <v>100</v>
      </c>
      <c r="AD75">
        <v>0.2</v>
      </c>
      <c r="AE75">
        <v>0.3</v>
      </c>
      <c r="AF75">
        <v>302</v>
      </c>
      <c r="AG75">
        <v>31</v>
      </c>
      <c r="AH75">
        <v>100</v>
      </c>
      <c r="AI75">
        <v>0.2</v>
      </c>
      <c r="AJ75">
        <v>0.3</v>
      </c>
      <c r="AK75">
        <v>299</v>
      </c>
      <c r="AL75">
        <v>30.7</v>
      </c>
      <c r="AM75">
        <v>100</v>
      </c>
      <c r="AN75">
        <v>0.2</v>
      </c>
      <c r="AO75">
        <v>0.3</v>
      </c>
      <c r="AP75">
        <v>267</v>
      </c>
      <c r="AQ75">
        <v>27.8</v>
      </c>
      <c r="AR75">
        <v>100</v>
      </c>
      <c r="AS75">
        <v>0.2</v>
      </c>
      <c r="AT75">
        <v>0.3</v>
      </c>
      <c r="AU75" s="30">
        <v>273</v>
      </c>
      <c r="AV75">
        <v>28.5</v>
      </c>
      <c r="AW75">
        <v>100</v>
      </c>
      <c r="AX75">
        <v>0.2</v>
      </c>
      <c r="AY75">
        <v>0.3</v>
      </c>
      <c r="AZ75" s="1">
        <v>3068</v>
      </c>
      <c r="BA75">
        <v>32.1</v>
      </c>
      <c r="BB75">
        <v>100</v>
      </c>
      <c r="BC75">
        <v>0.2</v>
      </c>
      <c r="BD75">
        <v>0.3</v>
      </c>
      <c r="BE75" s="34">
        <v>3114</v>
      </c>
      <c r="BF75">
        <v>32.9</v>
      </c>
      <c r="BG75">
        <v>100</v>
      </c>
      <c r="BH75">
        <v>0.2</v>
      </c>
      <c r="BI75">
        <v>0.3</v>
      </c>
    </row>
    <row r="76" spans="1:61" x14ac:dyDescent="0.3">
      <c r="A76" t="s">
        <v>87</v>
      </c>
      <c r="B76">
        <v>276</v>
      </c>
      <c r="C76">
        <v>39.299999999999997</v>
      </c>
      <c r="D76">
        <v>100</v>
      </c>
      <c r="E76">
        <v>0.2</v>
      </c>
      <c r="F76">
        <v>0.2</v>
      </c>
      <c r="G76">
        <v>256</v>
      </c>
      <c r="H76">
        <v>36.1</v>
      </c>
      <c r="I76">
        <v>100</v>
      </c>
      <c r="J76">
        <v>0.2</v>
      </c>
      <c r="K76">
        <v>0.2</v>
      </c>
      <c r="L76">
        <v>337</v>
      </c>
      <c r="M76">
        <v>47.4</v>
      </c>
      <c r="N76">
        <v>100</v>
      </c>
      <c r="O76">
        <v>0.2</v>
      </c>
      <c r="P76">
        <v>0.2</v>
      </c>
      <c r="Q76">
        <v>296</v>
      </c>
      <c r="R76">
        <v>41.4</v>
      </c>
      <c r="S76">
        <v>100</v>
      </c>
      <c r="T76">
        <v>0.2</v>
      </c>
      <c r="U76">
        <v>0.2</v>
      </c>
      <c r="V76">
        <v>294</v>
      </c>
      <c r="W76">
        <v>41.8</v>
      </c>
      <c r="X76">
        <v>100</v>
      </c>
      <c r="Y76">
        <v>0.2</v>
      </c>
      <c r="Z76">
        <v>0.2</v>
      </c>
      <c r="AA76">
        <v>266</v>
      </c>
      <c r="AB76">
        <v>37.700000000000003</v>
      </c>
      <c r="AC76">
        <v>100</v>
      </c>
      <c r="AD76">
        <v>0.2</v>
      </c>
      <c r="AE76">
        <v>0.2</v>
      </c>
      <c r="AF76">
        <v>275</v>
      </c>
      <c r="AG76">
        <v>38.9</v>
      </c>
      <c r="AH76">
        <v>100</v>
      </c>
      <c r="AI76">
        <v>0.2</v>
      </c>
      <c r="AJ76">
        <v>0.2</v>
      </c>
      <c r="AK76">
        <v>244</v>
      </c>
      <c r="AL76">
        <v>34.700000000000003</v>
      </c>
      <c r="AM76">
        <v>100</v>
      </c>
      <c r="AN76">
        <v>0.2</v>
      </c>
      <c r="AO76">
        <v>0.2</v>
      </c>
      <c r="AP76">
        <v>291</v>
      </c>
      <c r="AQ76">
        <v>41.5</v>
      </c>
      <c r="AR76">
        <v>100</v>
      </c>
      <c r="AS76">
        <v>0.2</v>
      </c>
      <c r="AT76">
        <v>0.2</v>
      </c>
      <c r="AU76" s="30">
        <v>276</v>
      </c>
      <c r="AV76">
        <v>40</v>
      </c>
      <c r="AW76">
        <v>100</v>
      </c>
      <c r="AX76">
        <v>0.2</v>
      </c>
      <c r="AY76">
        <v>0.2</v>
      </c>
      <c r="AZ76" s="1">
        <v>2811</v>
      </c>
      <c r="BA76">
        <v>39.9</v>
      </c>
      <c r="BB76">
        <v>100</v>
      </c>
      <c r="BC76">
        <v>0.2</v>
      </c>
      <c r="BD76">
        <v>0.2</v>
      </c>
      <c r="BE76" s="34">
        <v>2814</v>
      </c>
      <c r="BF76">
        <v>39.9</v>
      </c>
      <c r="BG76">
        <v>100</v>
      </c>
      <c r="BH76">
        <v>0.2</v>
      </c>
      <c r="BI76">
        <v>0.2</v>
      </c>
    </row>
    <row r="77" spans="1:61" x14ac:dyDescent="0.3">
      <c r="A77" t="s">
        <v>86</v>
      </c>
      <c r="B77">
        <v>128</v>
      </c>
      <c r="C77">
        <v>35.1</v>
      </c>
      <c r="D77">
        <v>100</v>
      </c>
      <c r="E77">
        <v>0.1</v>
      </c>
      <c r="F77">
        <v>0.1</v>
      </c>
      <c r="G77">
        <v>146</v>
      </c>
      <c r="H77">
        <v>39.700000000000003</v>
      </c>
      <c r="I77">
        <v>100</v>
      </c>
      <c r="J77">
        <v>0.1</v>
      </c>
      <c r="K77">
        <v>0.1</v>
      </c>
      <c r="L77">
        <v>131</v>
      </c>
      <c r="M77">
        <v>35.799999999999997</v>
      </c>
      <c r="N77">
        <v>100</v>
      </c>
      <c r="O77">
        <v>0.1</v>
      </c>
      <c r="P77">
        <v>0.1</v>
      </c>
      <c r="Q77">
        <v>135</v>
      </c>
      <c r="R77">
        <v>36.5</v>
      </c>
      <c r="S77">
        <v>100</v>
      </c>
      <c r="T77">
        <v>0.1</v>
      </c>
      <c r="U77">
        <v>0.1</v>
      </c>
      <c r="V77">
        <v>141</v>
      </c>
      <c r="W77">
        <v>38.6</v>
      </c>
      <c r="X77">
        <v>100</v>
      </c>
      <c r="Y77">
        <v>0.1</v>
      </c>
      <c r="Z77">
        <v>0.1</v>
      </c>
      <c r="AA77">
        <v>117</v>
      </c>
      <c r="AB77">
        <v>31.8</v>
      </c>
      <c r="AC77">
        <v>100</v>
      </c>
      <c r="AD77">
        <v>0.1</v>
      </c>
      <c r="AE77">
        <v>0.1</v>
      </c>
      <c r="AF77">
        <v>138</v>
      </c>
      <c r="AG77">
        <v>38.200000000000003</v>
      </c>
      <c r="AH77">
        <v>100</v>
      </c>
      <c r="AI77">
        <v>0.1</v>
      </c>
      <c r="AJ77">
        <v>0.1</v>
      </c>
      <c r="AK77">
        <v>136</v>
      </c>
      <c r="AL77">
        <v>37.9</v>
      </c>
      <c r="AM77">
        <v>100</v>
      </c>
      <c r="AN77">
        <v>0.1</v>
      </c>
      <c r="AO77">
        <v>0.1</v>
      </c>
      <c r="AP77">
        <v>139</v>
      </c>
      <c r="AQ77">
        <v>40</v>
      </c>
      <c r="AR77">
        <v>100</v>
      </c>
      <c r="AS77">
        <v>0.1</v>
      </c>
      <c r="AT77">
        <v>0.1</v>
      </c>
      <c r="AU77" s="30">
        <v>112</v>
      </c>
      <c r="AV77">
        <v>32.700000000000003</v>
      </c>
      <c r="AW77">
        <v>100</v>
      </c>
      <c r="AX77">
        <v>0.1</v>
      </c>
      <c r="AY77">
        <v>0.1</v>
      </c>
      <c r="AZ77" s="1">
        <v>1323</v>
      </c>
      <c r="BA77">
        <v>36.6</v>
      </c>
      <c r="BB77">
        <v>100</v>
      </c>
      <c r="BC77">
        <v>0.1</v>
      </c>
      <c r="BD77">
        <v>0.1</v>
      </c>
      <c r="BE77" s="34">
        <v>1364</v>
      </c>
      <c r="BF77">
        <v>37.6</v>
      </c>
      <c r="BG77">
        <v>100</v>
      </c>
      <c r="BH77">
        <v>0.1</v>
      </c>
      <c r="BI77">
        <v>0.1</v>
      </c>
    </row>
    <row r="78" spans="1:61" x14ac:dyDescent="0.3">
      <c r="A78" t="s">
        <v>85</v>
      </c>
      <c r="B78" s="1">
        <v>2642</v>
      </c>
      <c r="C78">
        <v>43.9</v>
      </c>
      <c r="D78">
        <v>100</v>
      </c>
      <c r="E78">
        <v>1.9</v>
      </c>
      <c r="F78">
        <v>2</v>
      </c>
      <c r="G78" s="1">
        <v>2699</v>
      </c>
      <c r="H78">
        <v>42.1</v>
      </c>
      <c r="I78">
        <v>100</v>
      </c>
      <c r="J78">
        <v>1.8</v>
      </c>
      <c r="K78">
        <v>2.1</v>
      </c>
      <c r="L78" s="1">
        <v>2749</v>
      </c>
      <c r="M78">
        <v>41</v>
      </c>
      <c r="N78">
        <v>100</v>
      </c>
      <c r="O78">
        <v>1.8</v>
      </c>
      <c r="P78">
        <v>2.1</v>
      </c>
      <c r="Q78" s="1">
        <v>2720</v>
      </c>
      <c r="R78">
        <v>39.4</v>
      </c>
      <c r="S78">
        <v>100</v>
      </c>
      <c r="T78">
        <v>1.9</v>
      </c>
      <c r="U78">
        <v>2.2000000000000002</v>
      </c>
      <c r="V78" s="1">
        <v>2608</v>
      </c>
      <c r="W78">
        <v>36.9</v>
      </c>
      <c r="X78">
        <v>100</v>
      </c>
      <c r="Y78">
        <v>1.8</v>
      </c>
      <c r="Z78">
        <v>2.2000000000000002</v>
      </c>
      <c r="AA78" s="1">
        <v>2485</v>
      </c>
      <c r="AB78">
        <v>34.299999999999997</v>
      </c>
      <c r="AC78">
        <v>100</v>
      </c>
      <c r="AD78">
        <v>1.9</v>
      </c>
      <c r="AE78">
        <v>2.2999999999999998</v>
      </c>
      <c r="AF78" s="1">
        <v>2412</v>
      </c>
      <c r="AG78">
        <v>33</v>
      </c>
      <c r="AH78">
        <v>100</v>
      </c>
      <c r="AI78">
        <v>1.8</v>
      </c>
      <c r="AJ78">
        <v>2.2999999999999998</v>
      </c>
      <c r="AK78" s="1">
        <v>2400</v>
      </c>
      <c r="AL78">
        <v>32.799999999999997</v>
      </c>
      <c r="AM78">
        <v>100</v>
      </c>
      <c r="AN78">
        <v>1.8</v>
      </c>
      <c r="AO78">
        <v>2.2999999999999998</v>
      </c>
      <c r="AP78" s="1">
        <v>2319</v>
      </c>
      <c r="AQ78">
        <v>31.5</v>
      </c>
      <c r="AR78">
        <v>100</v>
      </c>
      <c r="AS78">
        <v>1.8</v>
      </c>
      <c r="AT78">
        <v>2.2999999999999998</v>
      </c>
      <c r="AU78" s="31">
        <v>2476</v>
      </c>
      <c r="AV78">
        <v>33.299999999999997</v>
      </c>
      <c r="AW78">
        <v>100</v>
      </c>
      <c r="AX78">
        <v>1.9</v>
      </c>
      <c r="AY78">
        <v>2.2999999999999998</v>
      </c>
      <c r="AZ78" s="1">
        <v>25510</v>
      </c>
      <c r="BA78">
        <v>36.6</v>
      </c>
      <c r="BB78">
        <v>100</v>
      </c>
      <c r="BC78">
        <v>1.8</v>
      </c>
      <c r="BD78">
        <v>2.2000000000000002</v>
      </c>
      <c r="BE78" s="34">
        <v>25635</v>
      </c>
      <c r="BF78">
        <v>37.700000000000003</v>
      </c>
      <c r="BG78">
        <v>100</v>
      </c>
      <c r="BH78">
        <v>1.8</v>
      </c>
      <c r="BI78">
        <v>2.2000000000000002</v>
      </c>
    </row>
    <row r="79" spans="1:61" x14ac:dyDescent="0.3">
      <c r="A79" t="s">
        <v>84</v>
      </c>
      <c r="B79" s="1">
        <v>1960</v>
      </c>
      <c r="C79">
        <v>45.3</v>
      </c>
      <c r="D79">
        <v>100</v>
      </c>
      <c r="E79">
        <v>1.4</v>
      </c>
      <c r="F79">
        <v>1.4</v>
      </c>
      <c r="G79" s="1">
        <v>2080</v>
      </c>
      <c r="H79">
        <v>47.4</v>
      </c>
      <c r="I79">
        <v>100</v>
      </c>
      <c r="J79">
        <v>1.4</v>
      </c>
      <c r="K79">
        <v>1.4</v>
      </c>
      <c r="L79" s="1">
        <v>2115</v>
      </c>
      <c r="M79">
        <v>47.1</v>
      </c>
      <c r="N79">
        <v>100</v>
      </c>
      <c r="O79">
        <v>1.4</v>
      </c>
      <c r="P79">
        <v>1.4</v>
      </c>
      <c r="Q79" s="1">
        <v>2168</v>
      </c>
      <c r="R79">
        <v>47.6</v>
      </c>
      <c r="S79">
        <v>100</v>
      </c>
      <c r="T79">
        <v>1.5</v>
      </c>
      <c r="U79">
        <v>1.4</v>
      </c>
      <c r="V79" s="1">
        <v>2036</v>
      </c>
      <c r="W79">
        <v>44.2</v>
      </c>
      <c r="X79">
        <v>100</v>
      </c>
      <c r="Y79">
        <v>1.4</v>
      </c>
      <c r="Z79">
        <v>1.4</v>
      </c>
      <c r="AA79" s="1">
        <v>2068</v>
      </c>
      <c r="AB79">
        <v>43.9</v>
      </c>
      <c r="AC79">
        <v>100</v>
      </c>
      <c r="AD79">
        <v>1.5</v>
      </c>
      <c r="AE79">
        <v>1.5</v>
      </c>
      <c r="AF79" s="1">
        <v>2079</v>
      </c>
      <c r="AG79">
        <v>43.4</v>
      </c>
      <c r="AH79">
        <v>100</v>
      </c>
      <c r="AI79">
        <v>1.6</v>
      </c>
      <c r="AJ79">
        <v>1.5</v>
      </c>
      <c r="AK79" s="1">
        <v>2070</v>
      </c>
      <c r="AL79">
        <v>43.1</v>
      </c>
      <c r="AM79">
        <v>100</v>
      </c>
      <c r="AN79">
        <v>1.6</v>
      </c>
      <c r="AO79">
        <v>1.5</v>
      </c>
      <c r="AP79" s="1">
        <v>2044</v>
      </c>
      <c r="AQ79">
        <v>42.3</v>
      </c>
      <c r="AR79">
        <v>100</v>
      </c>
      <c r="AS79">
        <v>1.6</v>
      </c>
      <c r="AT79">
        <v>1.5</v>
      </c>
      <c r="AU79" s="31">
        <v>1924</v>
      </c>
      <c r="AV79">
        <v>39.700000000000003</v>
      </c>
      <c r="AW79">
        <v>100</v>
      </c>
      <c r="AX79">
        <v>1.5</v>
      </c>
      <c r="AY79">
        <v>1.5</v>
      </c>
      <c r="AZ79" s="1">
        <v>20544</v>
      </c>
      <c r="BA79">
        <v>44.3</v>
      </c>
      <c r="BB79">
        <v>100</v>
      </c>
      <c r="BC79">
        <v>1.5</v>
      </c>
      <c r="BD79">
        <v>1.5</v>
      </c>
      <c r="BE79" s="34">
        <v>20469</v>
      </c>
      <c r="BF79">
        <v>44.8</v>
      </c>
      <c r="BG79">
        <v>100</v>
      </c>
      <c r="BH79">
        <v>1.5</v>
      </c>
      <c r="BI79">
        <v>1.5</v>
      </c>
    </row>
    <row r="80" spans="1:61" x14ac:dyDescent="0.3">
      <c r="A80" t="s">
        <v>83</v>
      </c>
      <c r="B80">
        <v>126</v>
      </c>
      <c r="C80">
        <v>43.6</v>
      </c>
      <c r="D80">
        <v>100</v>
      </c>
      <c r="E80">
        <v>0.1</v>
      </c>
      <c r="F80">
        <v>0.1</v>
      </c>
      <c r="G80">
        <v>141</v>
      </c>
      <c r="H80">
        <v>49</v>
      </c>
      <c r="I80">
        <v>100</v>
      </c>
      <c r="J80">
        <v>0.1</v>
      </c>
      <c r="K80">
        <v>0.1</v>
      </c>
      <c r="L80">
        <v>164</v>
      </c>
      <c r="M80">
        <v>58.4</v>
      </c>
      <c r="N80">
        <v>100</v>
      </c>
      <c r="O80">
        <v>0.1</v>
      </c>
      <c r="P80">
        <v>0.1</v>
      </c>
      <c r="Q80">
        <v>138</v>
      </c>
      <c r="R80">
        <v>49</v>
      </c>
      <c r="S80">
        <v>100</v>
      </c>
      <c r="T80">
        <v>0.1</v>
      </c>
      <c r="U80">
        <v>0.1</v>
      </c>
      <c r="V80">
        <v>120</v>
      </c>
      <c r="W80">
        <v>43.7</v>
      </c>
      <c r="X80">
        <v>100</v>
      </c>
      <c r="Y80">
        <v>0.1</v>
      </c>
      <c r="Z80">
        <v>0.1</v>
      </c>
      <c r="AA80">
        <v>113</v>
      </c>
      <c r="AB80">
        <v>41.2</v>
      </c>
      <c r="AC80">
        <v>100</v>
      </c>
      <c r="AD80">
        <v>0.1</v>
      </c>
      <c r="AE80">
        <v>0.1</v>
      </c>
      <c r="AF80">
        <v>101</v>
      </c>
      <c r="AG80">
        <v>37.299999999999997</v>
      </c>
      <c r="AH80">
        <v>100</v>
      </c>
      <c r="AI80">
        <v>0.1</v>
      </c>
      <c r="AJ80">
        <v>0.1</v>
      </c>
      <c r="AK80">
        <v>104</v>
      </c>
      <c r="AL80">
        <v>38.799999999999997</v>
      </c>
      <c r="AM80">
        <v>100</v>
      </c>
      <c r="AN80">
        <v>0.1</v>
      </c>
      <c r="AO80">
        <v>0.1</v>
      </c>
      <c r="AP80">
        <v>100</v>
      </c>
      <c r="AQ80">
        <v>38.200000000000003</v>
      </c>
      <c r="AR80">
        <v>100</v>
      </c>
      <c r="AS80">
        <v>0.1</v>
      </c>
      <c r="AT80">
        <v>0.1</v>
      </c>
      <c r="AU80" s="30">
        <v>103</v>
      </c>
      <c r="AV80">
        <v>40.799999999999997</v>
      </c>
      <c r="AW80">
        <v>100</v>
      </c>
      <c r="AX80">
        <v>0.1</v>
      </c>
      <c r="AY80">
        <v>0.1</v>
      </c>
      <c r="AZ80" s="1">
        <v>1210</v>
      </c>
      <c r="BA80">
        <v>44.1</v>
      </c>
      <c r="BB80">
        <v>100</v>
      </c>
      <c r="BC80">
        <v>0.1</v>
      </c>
      <c r="BD80">
        <v>0.1</v>
      </c>
      <c r="BE80" s="34">
        <v>1220</v>
      </c>
      <c r="BF80">
        <v>44</v>
      </c>
      <c r="BG80">
        <v>100</v>
      </c>
      <c r="BH80">
        <v>0.1</v>
      </c>
      <c r="BI80">
        <v>0.1</v>
      </c>
    </row>
    <row r="81" spans="1:61" x14ac:dyDescent="0.3">
      <c r="A81" t="s">
        <v>82</v>
      </c>
      <c r="B81">
        <v>785</v>
      </c>
      <c r="C81">
        <v>48.1</v>
      </c>
      <c r="D81">
        <v>100</v>
      </c>
      <c r="E81">
        <v>0.6</v>
      </c>
      <c r="F81">
        <v>0.5</v>
      </c>
      <c r="G81">
        <v>841</v>
      </c>
      <c r="H81">
        <v>48.9</v>
      </c>
      <c r="I81">
        <v>100</v>
      </c>
      <c r="J81">
        <v>0.6</v>
      </c>
      <c r="K81">
        <v>0.6</v>
      </c>
      <c r="L81">
        <v>869</v>
      </c>
      <c r="M81">
        <v>47.9</v>
      </c>
      <c r="N81">
        <v>100</v>
      </c>
      <c r="O81">
        <v>0.6</v>
      </c>
      <c r="P81">
        <v>0.6</v>
      </c>
      <c r="Q81">
        <v>920</v>
      </c>
      <c r="R81">
        <v>49.3</v>
      </c>
      <c r="S81">
        <v>100</v>
      </c>
      <c r="T81">
        <v>0.6</v>
      </c>
      <c r="U81">
        <v>0.6</v>
      </c>
      <c r="V81">
        <v>840</v>
      </c>
      <c r="W81">
        <v>44.6</v>
      </c>
      <c r="X81">
        <v>100</v>
      </c>
      <c r="Y81">
        <v>0.6</v>
      </c>
      <c r="Z81">
        <v>0.6</v>
      </c>
      <c r="AA81">
        <v>826</v>
      </c>
      <c r="AB81">
        <v>43.7</v>
      </c>
      <c r="AC81">
        <v>100</v>
      </c>
      <c r="AD81">
        <v>0.6</v>
      </c>
      <c r="AE81">
        <v>0.6</v>
      </c>
      <c r="AF81">
        <v>778</v>
      </c>
      <c r="AG81">
        <v>41.1</v>
      </c>
      <c r="AH81">
        <v>100</v>
      </c>
      <c r="AI81">
        <v>0.6</v>
      </c>
      <c r="AJ81">
        <v>0.6</v>
      </c>
      <c r="AK81">
        <v>772</v>
      </c>
      <c r="AL81">
        <v>41.1</v>
      </c>
      <c r="AM81">
        <v>100</v>
      </c>
      <c r="AN81">
        <v>0.6</v>
      </c>
      <c r="AO81">
        <v>0.6</v>
      </c>
      <c r="AP81">
        <v>731</v>
      </c>
      <c r="AQ81">
        <v>38.9</v>
      </c>
      <c r="AR81">
        <v>100</v>
      </c>
      <c r="AS81">
        <v>0.6</v>
      </c>
      <c r="AT81">
        <v>0.6</v>
      </c>
      <c r="AU81" s="30">
        <v>798</v>
      </c>
      <c r="AV81">
        <v>41.9</v>
      </c>
      <c r="AW81">
        <v>100</v>
      </c>
      <c r="AX81">
        <v>0.6</v>
      </c>
      <c r="AY81">
        <v>0.6</v>
      </c>
      <c r="AZ81" s="1">
        <v>8160</v>
      </c>
      <c r="BA81">
        <v>44.4</v>
      </c>
      <c r="BB81">
        <v>100</v>
      </c>
      <c r="BC81">
        <v>0.6</v>
      </c>
      <c r="BD81">
        <v>0.6</v>
      </c>
      <c r="BE81" s="34">
        <v>8165</v>
      </c>
      <c r="BF81">
        <v>45.4</v>
      </c>
      <c r="BG81">
        <v>100</v>
      </c>
      <c r="BH81">
        <v>0.6</v>
      </c>
      <c r="BI81">
        <v>0.6</v>
      </c>
    </row>
    <row r="82" spans="1:61" x14ac:dyDescent="0.3">
      <c r="A82" t="s">
        <v>81</v>
      </c>
      <c r="B82">
        <v>195</v>
      </c>
      <c r="C82">
        <v>46.8</v>
      </c>
      <c r="D82">
        <v>100</v>
      </c>
      <c r="E82">
        <v>0.1</v>
      </c>
      <c r="F82">
        <v>0.1</v>
      </c>
      <c r="G82">
        <v>210</v>
      </c>
      <c r="H82">
        <v>49.4</v>
      </c>
      <c r="I82">
        <v>100</v>
      </c>
      <c r="J82">
        <v>0.1</v>
      </c>
      <c r="K82">
        <v>0.1</v>
      </c>
      <c r="L82">
        <v>189</v>
      </c>
      <c r="M82">
        <v>44.1</v>
      </c>
      <c r="N82">
        <v>100</v>
      </c>
      <c r="O82">
        <v>0.1</v>
      </c>
      <c r="P82">
        <v>0.1</v>
      </c>
      <c r="Q82">
        <v>205</v>
      </c>
      <c r="R82">
        <v>47.7</v>
      </c>
      <c r="S82">
        <v>100</v>
      </c>
      <c r="T82">
        <v>0.1</v>
      </c>
      <c r="U82">
        <v>0.1</v>
      </c>
      <c r="V82">
        <v>207</v>
      </c>
      <c r="W82">
        <v>48.5</v>
      </c>
      <c r="X82">
        <v>100</v>
      </c>
      <c r="Y82">
        <v>0.1</v>
      </c>
      <c r="Z82">
        <v>0.1</v>
      </c>
      <c r="AA82">
        <v>182</v>
      </c>
      <c r="AB82">
        <v>42.9</v>
      </c>
      <c r="AC82">
        <v>100</v>
      </c>
      <c r="AD82">
        <v>0.1</v>
      </c>
      <c r="AE82">
        <v>0.1</v>
      </c>
      <c r="AF82">
        <v>184</v>
      </c>
      <c r="AG82">
        <v>44.2</v>
      </c>
      <c r="AH82">
        <v>100</v>
      </c>
      <c r="AI82">
        <v>0.1</v>
      </c>
      <c r="AJ82">
        <v>0.1</v>
      </c>
      <c r="AK82">
        <v>187</v>
      </c>
      <c r="AL82">
        <v>45.5</v>
      </c>
      <c r="AM82">
        <v>100</v>
      </c>
      <c r="AN82">
        <v>0.1</v>
      </c>
      <c r="AO82">
        <v>0.1</v>
      </c>
      <c r="AP82">
        <v>167</v>
      </c>
      <c r="AQ82">
        <v>40.799999999999997</v>
      </c>
      <c r="AR82">
        <v>100</v>
      </c>
      <c r="AS82">
        <v>0.1</v>
      </c>
      <c r="AT82">
        <v>0.1</v>
      </c>
      <c r="AU82" s="30">
        <v>164</v>
      </c>
      <c r="AV82">
        <v>40.6</v>
      </c>
      <c r="AW82">
        <v>100</v>
      </c>
      <c r="AX82">
        <v>0.1</v>
      </c>
      <c r="AY82">
        <v>0.1</v>
      </c>
      <c r="AZ82" s="1">
        <v>1890</v>
      </c>
      <c r="BA82">
        <v>45.1</v>
      </c>
      <c r="BB82">
        <v>100</v>
      </c>
      <c r="BC82">
        <v>0.1</v>
      </c>
      <c r="BD82">
        <v>0.1</v>
      </c>
      <c r="BE82" s="34">
        <v>1909</v>
      </c>
      <c r="BF82">
        <v>45.5</v>
      </c>
      <c r="BG82">
        <v>100</v>
      </c>
      <c r="BH82">
        <v>0.1</v>
      </c>
      <c r="BI82">
        <v>0.1</v>
      </c>
    </row>
    <row r="83" spans="1:61" x14ac:dyDescent="0.3">
      <c r="A83" t="s">
        <v>80</v>
      </c>
      <c r="B83">
        <v>235</v>
      </c>
      <c r="C83">
        <v>54.3</v>
      </c>
      <c r="D83">
        <v>100</v>
      </c>
      <c r="E83">
        <v>0.2</v>
      </c>
      <c r="F83">
        <v>0.1</v>
      </c>
      <c r="G83">
        <v>241</v>
      </c>
      <c r="H83">
        <v>55</v>
      </c>
      <c r="I83">
        <v>100</v>
      </c>
      <c r="J83">
        <v>0.2</v>
      </c>
      <c r="K83">
        <v>0.1</v>
      </c>
      <c r="L83">
        <v>241</v>
      </c>
      <c r="M83">
        <v>55.5</v>
      </c>
      <c r="N83">
        <v>100</v>
      </c>
      <c r="O83">
        <v>0.2</v>
      </c>
      <c r="P83">
        <v>0.1</v>
      </c>
      <c r="Q83">
        <v>214</v>
      </c>
      <c r="R83">
        <v>48.3</v>
      </c>
      <c r="S83">
        <v>100</v>
      </c>
      <c r="T83">
        <v>0.1</v>
      </c>
      <c r="U83">
        <v>0.1</v>
      </c>
      <c r="V83">
        <v>244</v>
      </c>
      <c r="W83">
        <v>54.2</v>
      </c>
      <c r="X83">
        <v>100</v>
      </c>
      <c r="Y83">
        <v>0.2</v>
      </c>
      <c r="Z83">
        <v>0.1</v>
      </c>
      <c r="AA83">
        <v>225</v>
      </c>
      <c r="AB83">
        <v>49.3</v>
      </c>
      <c r="AC83">
        <v>100</v>
      </c>
      <c r="AD83">
        <v>0.2</v>
      </c>
      <c r="AE83">
        <v>0.1</v>
      </c>
      <c r="AF83">
        <v>218</v>
      </c>
      <c r="AG83">
        <v>48.1</v>
      </c>
      <c r="AH83">
        <v>100</v>
      </c>
      <c r="AI83">
        <v>0.2</v>
      </c>
      <c r="AJ83">
        <v>0.1</v>
      </c>
      <c r="AK83">
        <v>208</v>
      </c>
      <c r="AL83">
        <v>46</v>
      </c>
      <c r="AM83">
        <v>100</v>
      </c>
      <c r="AN83">
        <v>0.2</v>
      </c>
      <c r="AO83">
        <v>0.1</v>
      </c>
      <c r="AP83">
        <v>200</v>
      </c>
      <c r="AQ83">
        <v>44.7</v>
      </c>
      <c r="AR83">
        <v>100</v>
      </c>
      <c r="AS83">
        <v>0.2</v>
      </c>
      <c r="AT83">
        <v>0.1</v>
      </c>
      <c r="AU83" s="30">
        <v>208</v>
      </c>
      <c r="AV83">
        <v>47.4</v>
      </c>
      <c r="AW83">
        <v>100</v>
      </c>
      <c r="AX83">
        <v>0.2</v>
      </c>
      <c r="AY83">
        <v>0.1</v>
      </c>
      <c r="AZ83" s="1">
        <v>2234</v>
      </c>
      <c r="BA83">
        <v>50.2</v>
      </c>
      <c r="BB83">
        <v>100</v>
      </c>
      <c r="BC83">
        <v>0.2</v>
      </c>
      <c r="BD83">
        <v>0.1</v>
      </c>
      <c r="BE83" s="34">
        <v>2252</v>
      </c>
      <c r="BF83">
        <v>50.8</v>
      </c>
      <c r="BG83">
        <v>100</v>
      </c>
      <c r="BH83">
        <v>0.2</v>
      </c>
      <c r="BI83">
        <v>0.1</v>
      </c>
    </row>
    <row r="84" spans="1:61" x14ac:dyDescent="0.3">
      <c r="A84" t="s">
        <v>79</v>
      </c>
      <c r="B84">
        <v>250</v>
      </c>
      <c r="C84">
        <v>46.6</v>
      </c>
      <c r="D84">
        <v>100</v>
      </c>
      <c r="E84">
        <v>0.2</v>
      </c>
      <c r="F84">
        <v>0.2</v>
      </c>
      <c r="G84">
        <v>259</v>
      </c>
      <c r="H84">
        <v>48.8</v>
      </c>
      <c r="I84">
        <v>100</v>
      </c>
      <c r="J84">
        <v>0.2</v>
      </c>
      <c r="K84">
        <v>0.2</v>
      </c>
      <c r="L84">
        <v>275</v>
      </c>
      <c r="M84">
        <v>52.5</v>
      </c>
      <c r="N84">
        <v>100</v>
      </c>
      <c r="O84">
        <v>0.2</v>
      </c>
      <c r="P84">
        <v>0.2</v>
      </c>
      <c r="Q84">
        <v>277</v>
      </c>
      <c r="R84">
        <v>53.3</v>
      </c>
      <c r="S84">
        <v>100</v>
      </c>
      <c r="T84">
        <v>0.2</v>
      </c>
      <c r="U84">
        <v>0.2</v>
      </c>
      <c r="V84">
        <v>242</v>
      </c>
      <c r="W84">
        <v>46.7</v>
      </c>
      <c r="X84">
        <v>100</v>
      </c>
      <c r="Y84">
        <v>0.2</v>
      </c>
      <c r="Z84">
        <v>0.2</v>
      </c>
      <c r="AA84">
        <v>225</v>
      </c>
      <c r="AB84">
        <v>44.2</v>
      </c>
      <c r="AC84">
        <v>100</v>
      </c>
      <c r="AD84">
        <v>0.2</v>
      </c>
      <c r="AE84">
        <v>0.2</v>
      </c>
      <c r="AF84">
        <v>236</v>
      </c>
      <c r="AG84">
        <v>47.9</v>
      </c>
      <c r="AH84">
        <v>100</v>
      </c>
      <c r="AI84">
        <v>0.2</v>
      </c>
      <c r="AJ84">
        <v>0.2</v>
      </c>
      <c r="AK84">
        <v>213</v>
      </c>
      <c r="AL84">
        <v>44.2</v>
      </c>
      <c r="AM84">
        <v>100</v>
      </c>
      <c r="AN84">
        <v>0.2</v>
      </c>
      <c r="AO84">
        <v>0.1</v>
      </c>
      <c r="AP84">
        <v>195</v>
      </c>
      <c r="AQ84">
        <v>41</v>
      </c>
      <c r="AR84">
        <v>100</v>
      </c>
      <c r="AS84">
        <v>0.2</v>
      </c>
      <c r="AT84">
        <v>0.1</v>
      </c>
      <c r="AU84" s="30">
        <v>208</v>
      </c>
      <c r="AV84">
        <v>44.3</v>
      </c>
      <c r="AW84">
        <v>100</v>
      </c>
      <c r="AX84">
        <v>0.2</v>
      </c>
      <c r="AY84">
        <v>0.1</v>
      </c>
      <c r="AZ84" s="1">
        <v>2380</v>
      </c>
      <c r="BA84">
        <v>47.1</v>
      </c>
      <c r="BB84">
        <v>100</v>
      </c>
      <c r="BC84">
        <v>0.2</v>
      </c>
      <c r="BD84">
        <v>0.2</v>
      </c>
      <c r="BE84" s="34">
        <v>2414</v>
      </c>
      <c r="BF84">
        <v>47.1</v>
      </c>
      <c r="BG84">
        <v>100</v>
      </c>
      <c r="BH84">
        <v>0.2</v>
      </c>
      <c r="BI84">
        <v>0.2</v>
      </c>
    </row>
    <row r="85" spans="1:61" x14ac:dyDescent="0.3">
      <c r="A85" t="s">
        <v>78</v>
      </c>
      <c r="B85">
        <v>129</v>
      </c>
      <c r="C85">
        <v>48.5</v>
      </c>
      <c r="D85">
        <v>100</v>
      </c>
      <c r="E85">
        <v>0.1</v>
      </c>
      <c r="F85">
        <v>0.1</v>
      </c>
      <c r="G85">
        <v>141</v>
      </c>
      <c r="H85">
        <v>53.8</v>
      </c>
      <c r="I85">
        <v>100</v>
      </c>
      <c r="J85">
        <v>0.1</v>
      </c>
      <c r="K85">
        <v>0.1</v>
      </c>
      <c r="L85">
        <v>133</v>
      </c>
      <c r="M85">
        <v>51.9</v>
      </c>
      <c r="N85">
        <v>100</v>
      </c>
      <c r="O85">
        <v>0.1</v>
      </c>
      <c r="P85">
        <v>0.1</v>
      </c>
      <c r="Q85">
        <v>134</v>
      </c>
      <c r="R85">
        <v>53.3</v>
      </c>
      <c r="S85">
        <v>100</v>
      </c>
      <c r="T85">
        <v>0.1</v>
      </c>
      <c r="U85">
        <v>0.1</v>
      </c>
      <c r="V85">
        <v>115</v>
      </c>
      <c r="W85">
        <v>46.6</v>
      </c>
      <c r="X85">
        <v>100</v>
      </c>
      <c r="Y85">
        <v>0.1</v>
      </c>
      <c r="Z85">
        <v>0.1</v>
      </c>
      <c r="AA85">
        <v>116</v>
      </c>
      <c r="AB85">
        <v>46.6</v>
      </c>
      <c r="AC85">
        <v>100</v>
      </c>
      <c r="AD85">
        <v>0.1</v>
      </c>
      <c r="AE85">
        <v>0.1</v>
      </c>
      <c r="AF85">
        <v>102</v>
      </c>
      <c r="AG85">
        <v>42.8</v>
      </c>
      <c r="AH85">
        <v>100</v>
      </c>
      <c r="AI85">
        <v>0.1</v>
      </c>
      <c r="AJ85">
        <v>0.1</v>
      </c>
      <c r="AK85">
        <v>104</v>
      </c>
      <c r="AL85">
        <v>42.2</v>
      </c>
      <c r="AM85">
        <v>100</v>
      </c>
      <c r="AN85">
        <v>0.1</v>
      </c>
      <c r="AO85">
        <v>0.1</v>
      </c>
      <c r="AP85">
        <v>101</v>
      </c>
      <c r="AQ85">
        <v>40.6</v>
      </c>
      <c r="AR85">
        <v>100</v>
      </c>
      <c r="AS85">
        <v>0.1</v>
      </c>
      <c r="AT85">
        <v>0.1</v>
      </c>
      <c r="AU85" s="30">
        <v>102</v>
      </c>
      <c r="AV85">
        <v>42.7</v>
      </c>
      <c r="AW85">
        <v>100</v>
      </c>
      <c r="AX85">
        <v>0.1</v>
      </c>
      <c r="AY85">
        <v>0.1</v>
      </c>
      <c r="AZ85" s="1">
        <v>1177</v>
      </c>
      <c r="BA85">
        <v>47</v>
      </c>
      <c r="BB85">
        <v>100</v>
      </c>
      <c r="BC85">
        <v>0.1</v>
      </c>
      <c r="BD85">
        <v>0.1</v>
      </c>
      <c r="BE85" s="34">
        <v>1201</v>
      </c>
      <c r="BF85">
        <v>47.4</v>
      </c>
      <c r="BG85">
        <v>100</v>
      </c>
      <c r="BH85">
        <v>0.1</v>
      </c>
      <c r="BI85">
        <v>0.1</v>
      </c>
    </row>
    <row r="86" spans="1:61" x14ac:dyDescent="0.3">
      <c r="A86" t="s">
        <v>77</v>
      </c>
      <c r="B86">
        <v>112</v>
      </c>
      <c r="C86">
        <v>43.5</v>
      </c>
      <c r="D86">
        <v>100</v>
      </c>
      <c r="E86">
        <v>0.1</v>
      </c>
      <c r="F86">
        <v>0.1</v>
      </c>
      <c r="G86">
        <v>110</v>
      </c>
      <c r="H86">
        <v>42.6</v>
      </c>
      <c r="I86">
        <v>100</v>
      </c>
      <c r="J86">
        <v>0.1</v>
      </c>
      <c r="K86">
        <v>0.1</v>
      </c>
      <c r="L86">
        <v>96</v>
      </c>
      <c r="M86">
        <v>37.4</v>
      </c>
      <c r="N86">
        <v>100</v>
      </c>
      <c r="O86">
        <v>0.1</v>
      </c>
      <c r="P86">
        <v>0.1</v>
      </c>
      <c r="Q86">
        <v>83</v>
      </c>
      <c r="R86">
        <v>32.200000000000003</v>
      </c>
      <c r="S86">
        <v>100</v>
      </c>
      <c r="T86">
        <v>0.1</v>
      </c>
      <c r="U86">
        <v>0.1</v>
      </c>
      <c r="V86">
        <v>105</v>
      </c>
      <c r="W86">
        <v>41.1</v>
      </c>
      <c r="X86">
        <v>100</v>
      </c>
      <c r="Y86">
        <v>0.1</v>
      </c>
      <c r="Z86">
        <v>0.1</v>
      </c>
      <c r="AA86">
        <v>106</v>
      </c>
      <c r="AB86">
        <v>41.6</v>
      </c>
      <c r="AC86">
        <v>100</v>
      </c>
      <c r="AD86">
        <v>0.1</v>
      </c>
      <c r="AE86">
        <v>0.1</v>
      </c>
      <c r="AF86">
        <v>80</v>
      </c>
      <c r="AG86">
        <v>31.6</v>
      </c>
      <c r="AH86">
        <v>100</v>
      </c>
      <c r="AI86">
        <v>0.1</v>
      </c>
      <c r="AJ86">
        <v>0.1</v>
      </c>
      <c r="AK86">
        <v>93</v>
      </c>
      <c r="AL86">
        <v>36.799999999999997</v>
      </c>
      <c r="AM86">
        <v>100</v>
      </c>
      <c r="AN86">
        <v>0.1</v>
      </c>
      <c r="AO86">
        <v>0.1</v>
      </c>
      <c r="AP86">
        <v>82</v>
      </c>
      <c r="AQ86">
        <v>33.5</v>
      </c>
      <c r="AR86">
        <v>100</v>
      </c>
      <c r="AS86">
        <v>0.1</v>
      </c>
      <c r="AT86">
        <v>0.1</v>
      </c>
      <c r="AU86" s="30">
        <v>81</v>
      </c>
      <c r="AV86">
        <v>33.6</v>
      </c>
      <c r="AW86">
        <v>100</v>
      </c>
      <c r="AX86">
        <v>0.1</v>
      </c>
      <c r="AY86">
        <v>0.1</v>
      </c>
      <c r="AZ86">
        <v>948</v>
      </c>
      <c r="BA86">
        <v>37.4</v>
      </c>
      <c r="BB86">
        <v>100</v>
      </c>
      <c r="BC86">
        <v>0.1</v>
      </c>
      <c r="BD86">
        <v>0.1</v>
      </c>
      <c r="BE86" s="33">
        <v>972</v>
      </c>
      <c r="BF86">
        <v>38.1</v>
      </c>
      <c r="BG86">
        <v>100</v>
      </c>
      <c r="BH86">
        <v>0.1</v>
      </c>
      <c r="BI86">
        <v>0.1</v>
      </c>
    </row>
    <row r="87" spans="1:61" x14ac:dyDescent="0.3">
      <c r="A87" t="s">
        <v>76</v>
      </c>
      <c r="B87">
        <v>393</v>
      </c>
      <c r="C87">
        <v>43.4</v>
      </c>
      <c r="D87">
        <v>100</v>
      </c>
      <c r="E87">
        <v>0.3</v>
      </c>
      <c r="F87">
        <v>0.3</v>
      </c>
      <c r="G87">
        <v>325</v>
      </c>
      <c r="H87">
        <v>35.9</v>
      </c>
      <c r="I87">
        <v>100</v>
      </c>
      <c r="J87">
        <v>0.2</v>
      </c>
      <c r="K87">
        <v>0.3</v>
      </c>
      <c r="L87">
        <v>381</v>
      </c>
      <c r="M87">
        <v>41.8</v>
      </c>
      <c r="N87">
        <v>100</v>
      </c>
      <c r="O87">
        <v>0.3</v>
      </c>
      <c r="P87">
        <v>0.3</v>
      </c>
      <c r="Q87">
        <v>384</v>
      </c>
      <c r="R87">
        <v>41.6</v>
      </c>
      <c r="S87">
        <v>100</v>
      </c>
      <c r="T87">
        <v>0.3</v>
      </c>
      <c r="U87">
        <v>0.3</v>
      </c>
      <c r="V87">
        <v>373</v>
      </c>
      <c r="W87">
        <v>40.6</v>
      </c>
      <c r="X87">
        <v>100</v>
      </c>
      <c r="Y87">
        <v>0.3</v>
      </c>
      <c r="Z87">
        <v>0.3</v>
      </c>
      <c r="AA87">
        <v>351</v>
      </c>
      <c r="AB87">
        <v>38.700000000000003</v>
      </c>
      <c r="AC87">
        <v>100</v>
      </c>
      <c r="AD87">
        <v>0.3</v>
      </c>
      <c r="AE87">
        <v>0.3</v>
      </c>
      <c r="AF87">
        <v>322</v>
      </c>
      <c r="AG87">
        <v>36</v>
      </c>
      <c r="AH87">
        <v>100</v>
      </c>
      <c r="AI87">
        <v>0.2</v>
      </c>
      <c r="AJ87">
        <v>0.3</v>
      </c>
      <c r="AK87">
        <v>316</v>
      </c>
      <c r="AL87">
        <v>35.4</v>
      </c>
      <c r="AM87">
        <v>100</v>
      </c>
      <c r="AN87">
        <v>0.2</v>
      </c>
      <c r="AO87">
        <v>0.3</v>
      </c>
      <c r="AP87">
        <v>303</v>
      </c>
      <c r="AQ87">
        <v>34.4</v>
      </c>
      <c r="AR87">
        <v>100</v>
      </c>
      <c r="AS87">
        <v>0.2</v>
      </c>
      <c r="AT87">
        <v>0.3</v>
      </c>
      <c r="AU87" s="30">
        <v>288</v>
      </c>
      <c r="AV87">
        <v>32.700000000000003</v>
      </c>
      <c r="AW87">
        <v>100</v>
      </c>
      <c r="AX87">
        <v>0.2</v>
      </c>
      <c r="AY87">
        <v>0.3</v>
      </c>
      <c r="AZ87" s="1">
        <v>3436</v>
      </c>
      <c r="BA87">
        <v>38.1</v>
      </c>
      <c r="BB87">
        <v>100</v>
      </c>
      <c r="BC87">
        <v>0.2</v>
      </c>
      <c r="BD87">
        <v>0.3</v>
      </c>
      <c r="BE87" s="34">
        <v>3481</v>
      </c>
      <c r="BF87">
        <v>38.6</v>
      </c>
      <c r="BG87">
        <v>100</v>
      </c>
      <c r="BH87">
        <v>0.3</v>
      </c>
      <c r="BI87">
        <v>0.3</v>
      </c>
    </row>
    <row r="88" spans="1:61" x14ac:dyDescent="0.3">
      <c r="A88" t="s">
        <v>75</v>
      </c>
      <c r="B88">
        <v>231</v>
      </c>
      <c r="C88">
        <v>40.5</v>
      </c>
      <c r="D88">
        <v>100</v>
      </c>
      <c r="E88">
        <v>0.2</v>
      </c>
      <c r="F88">
        <v>0.2</v>
      </c>
      <c r="G88">
        <v>221</v>
      </c>
      <c r="H88">
        <v>38.700000000000003</v>
      </c>
      <c r="I88">
        <v>100</v>
      </c>
      <c r="J88">
        <v>0.1</v>
      </c>
      <c r="K88">
        <v>0.2</v>
      </c>
      <c r="L88">
        <v>227</v>
      </c>
      <c r="M88">
        <v>39.1</v>
      </c>
      <c r="N88">
        <v>100</v>
      </c>
      <c r="O88">
        <v>0.2</v>
      </c>
      <c r="P88">
        <v>0.2</v>
      </c>
      <c r="Q88">
        <v>222</v>
      </c>
      <c r="R88">
        <v>37.799999999999997</v>
      </c>
      <c r="S88">
        <v>100</v>
      </c>
      <c r="T88">
        <v>0.2</v>
      </c>
      <c r="U88">
        <v>0.2</v>
      </c>
      <c r="V88">
        <v>245</v>
      </c>
      <c r="W88">
        <v>41.4</v>
      </c>
      <c r="X88">
        <v>100</v>
      </c>
      <c r="Y88">
        <v>0.2</v>
      </c>
      <c r="Z88">
        <v>0.2</v>
      </c>
      <c r="AA88">
        <v>190</v>
      </c>
      <c r="AB88">
        <v>32.299999999999997</v>
      </c>
      <c r="AC88">
        <v>100</v>
      </c>
      <c r="AD88">
        <v>0.1</v>
      </c>
      <c r="AE88">
        <v>0.2</v>
      </c>
      <c r="AF88">
        <v>207</v>
      </c>
      <c r="AG88">
        <v>35.299999999999997</v>
      </c>
      <c r="AH88">
        <v>100</v>
      </c>
      <c r="AI88">
        <v>0.2</v>
      </c>
      <c r="AJ88">
        <v>0.2</v>
      </c>
      <c r="AK88">
        <v>196</v>
      </c>
      <c r="AL88">
        <v>34.299999999999997</v>
      </c>
      <c r="AM88">
        <v>100</v>
      </c>
      <c r="AN88">
        <v>0.2</v>
      </c>
      <c r="AO88">
        <v>0.2</v>
      </c>
      <c r="AP88">
        <v>179</v>
      </c>
      <c r="AQ88">
        <v>31.4</v>
      </c>
      <c r="AR88">
        <v>100</v>
      </c>
      <c r="AS88">
        <v>0.1</v>
      </c>
      <c r="AT88">
        <v>0.2</v>
      </c>
      <c r="AU88" s="30">
        <v>192</v>
      </c>
      <c r="AV88">
        <v>33</v>
      </c>
      <c r="AW88">
        <v>100</v>
      </c>
      <c r="AX88">
        <v>0.1</v>
      </c>
      <c r="AY88">
        <v>0.2</v>
      </c>
      <c r="AZ88" s="1">
        <v>2110</v>
      </c>
      <c r="BA88">
        <v>36.4</v>
      </c>
      <c r="BB88">
        <v>100</v>
      </c>
      <c r="BC88">
        <v>0.2</v>
      </c>
      <c r="BD88">
        <v>0.2</v>
      </c>
      <c r="BE88" s="34">
        <v>2125</v>
      </c>
      <c r="BF88">
        <v>36.799999999999997</v>
      </c>
      <c r="BG88">
        <v>100</v>
      </c>
      <c r="BH88">
        <v>0.2</v>
      </c>
      <c r="BI88">
        <v>0.2</v>
      </c>
    </row>
    <row r="89" spans="1:61" x14ac:dyDescent="0.3">
      <c r="A89" t="s">
        <v>74</v>
      </c>
      <c r="B89">
        <v>102</v>
      </c>
      <c r="C89">
        <v>38.4</v>
      </c>
      <c r="D89">
        <v>100</v>
      </c>
      <c r="E89">
        <v>0.1</v>
      </c>
      <c r="F89">
        <v>0.1</v>
      </c>
      <c r="G89">
        <v>131</v>
      </c>
      <c r="H89">
        <v>47.6</v>
      </c>
      <c r="I89">
        <v>100</v>
      </c>
      <c r="J89">
        <v>0.1</v>
      </c>
      <c r="K89">
        <v>0.1</v>
      </c>
      <c r="L89">
        <v>159</v>
      </c>
      <c r="M89">
        <v>55.7</v>
      </c>
      <c r="N89">
        <v>100</v>
      </c>
      <c r="O89">
        <v>0.1</v>
      </c>
      <c r="P89">
        <v>0.1</v>
      </c>
      <c r="Q89">
        <v>135</v>
      </c>
      <c r="R89">
        <v>45</v>
      </c>
      <c r="S89">
        <v>100</v>
      </c>
      <c r="T89">
        <v>0.1</v>
      </c>
      <c r="U89">
        <v>0.1</v>
      </c>
      <c r="V89">
        <v>131</v>
      </c>
      <c r="W89">
        <v>42.4</v>
      </c>
      <c r="X89">
        <v>100</v>
      </c>
      <c r="Y89">
        <v>0.1</v>
      </c>
      <c r="Z89">
        <v>0.1</v>
      </c>
      <c r="AA89">
        <v>133</v>
      </c>
      <c r="AB89">
        <v>42.1</v>
      </c>
      <c r="AC89">
        <v>100</v>
      </c>
      <c r="AD89">
        <v>0.1</v>
      </c>
      <c r="AE89">
        <v>0.1</v>
      </c>
      <c r="AF89">
        <v>128</v>
      </c>
      <c r="AG89">
        <v>39.6</v>
      </c>
      <c r="AH89">
        <v>100</v>
      </c>
      <c r="AI89">
        <v>0.1</v>
      </c>
      <c r="AJ89">
        <v>0.1</v>
      </c>
      <c r="AK89">
        <v>129</v>
      </c>
      <c r="AL89">
        <v>40.5</v>
      </c>
      <c r="AM89">
        <v>100</v>
      </c>
      <c r="AN89">
        <v>0.1</v>
      </c>
      <c r="AO89">
        <v>0.1</v>
      </c>
      <c r="AP89">
        <v>126</v>
      </c>
      <c r="AQ89">
        <v>39.700000000000003</v>
      </c>
      <c r="AR89">
        <v>100</v>
      </c>
      <c r="AS89">
        <v>0.1</v>
      </c>
      <c r="AT89">
        <v>0.1</v>
      </c>
      <c r="AU89" s="30">
        <v>154</v>
      </c>
      <c r="AV89">
        <v>48.8</v>
      </c>
      <c r="AW89">
        <v>100</v>
      </c>
      <c r="AX89">
        <v>0.1</v>
      </c>
      <c r="AY89">
        <v>0.1</v>
      </c>
      <c r="AZ89" s="1">
        <v>1328</v>
      </c>
      <c r="BA89">
        <v>43.9</v>
      </c>
      <c r="BB89">
        <v>100</v>
      </c>
      <c r="BC89">
        <v>0.1</v>
      </c>
      <c r="BD89">
        <v>0.1</v>
      </c>
      <c r="BE89" s="34">
        <v>1302</v>
      </c>
      <c r="BF89">
        <v>43.9</v>
      </c>
      <c r="BG89">
        <v>100</v>
      </c>
      <c r="BH89">
        <v>0.1</v>
      </c>
      <c r="BI89">
        <v>0.1</v>
      </c>
    </row>
    <row r="90" spans="1:61" x14ac:dyDescent="0.3">
      <c r="A90" t="s">
        <v>73</v>
      </c>
      <c r="B90">
        <v>706</v>
      </c>
      <c r="C90">
        <v>46.6</v>
      </c>
      <c r="D90">
        <v>100</v>
      </c>
      <c r="E90">
        <v>0.5</v>
      </c>
      <c r="F90">
        <v>0.5</v>
      </c>
      <c r="G90">
        <v>744</v>
      </c>
      <c r="H90">
        <v>49.4</v>
      </c>
      <c r="I90">
        <v>100</v>
      </c>
      <c r="J90">
        <v>0.5</v>
      </c>
      <c r="K90">
        <v>0.5</v>
      </c>
      <c r="L90">
        <v>773</v>
      </c>
      <c r="M90">
        <v>50.8</v>
      </c>
      <c r="N90">
        <v>100</v>
      </c>
      <c r="O90">
        <v>0.5</v>
      </c>
      <c r="P90">
        <v>0.5</v>
      </c>
      <c r="Q90">
        <v>760</v>
      </c>
      <c r="R90">
        <v>50.1</v>
      </c>
      <c r="S90">
        <v>100</v>
      </c>
      <c r="T90">
        <v>0.5</v>
      </c>
      <c r="U90">
        <v>0.5</v>
      </c>
      <c r="V90">
        <v>699</v>
      </c>
      <c r="W90">
        <v>46.2</v>
      </c>
      <c r="X90">
        <v>100</v>
      </c>
      <c r="Y90">
        <v>0.5</v>
      </c>
      <c r="Z90">
        <v>0.5</v>
      </c>
      <c r="AA90">
        <v>667</v>
      </c>
      <c r="AB90">
        <v>44.4</v>
      </c>
      <c r="AC90">
        <v>100</v>
      </c>
      <c r="AD90">
        <v>0.5</v>
      </c>
      <c r="AE90">
        <v>0.5</v>
      </c>
      <c r="AF90">
        <v>687</v>
      </c>
      <c r="AG90">
        <v>46.7</v>
      </c>
      <c r="AH90">
        <v>100</v>
      </c>
      <c r="AI90">
        <v>0.5</v>
      </c>
      <c r="AJ90">
        <v>0.5</v>
      </c>
      <c r="AK90">
        <v>678</v>
      </c>
      <c r="AL90">
        <v>46.2</v>
      </c>
      <c r="AM90">
        <v>100</v>
      </c>
      <c r="AN90">
        <v>0.5</v>
      </c>
      <c r="AO90">
        <v>0.5</v>
      </c>
      <c r="AP90">
        <v>636</v>
      </c>
      <c r="AQ90">
        <v>43.7</v>
      </c>
      <c r="AR90">
        <v>100</v>
      </c>
      <c r="AS90">
        <v>0.5</v>
      </c>
      <c r="AT90">
        <v>0.5</v>
      </c>
      <c r="AU90" s="30">
        <v>602</v>
      </c>
      <c r="AV90">
        <v>41.5</v>
      </c>
      <c r="AW90">
        <v>100</v>
      </c>
      <c r="AX90">
        <v>0.5</v>
      </c>
      <c r="AY90">
        <v>0.4</v>
      </c>
      <c r="AZ90" s="1">
        <v>6952</v>
      </c>
      <c r="BA90">
        <v>46.6</v>
      </c>
      <c r="BB90">
        <v>100</v>
      </c>
      <c r="BC90">
        <v>0.5</v>
      </c>
      <c r="BD90">
        <v>0.5</v>
      </c>
      <c r="BE90" s="34">
        <v>7033</v>
      </c>
      <c r="BF90">
        <v>47</v>
      </c>
      <c r="BG90">
        <v>100</v>
      </c>
      <c r="BH90">
        <v>0.5</v>
      </c>
      <c r="BI90">
        <v>0.5</v>
      </c>
    </row>
    <row r="91" spans="1:61" x14ac:dyDescent="0.3">
      <c r="A91" t="s">
        <v>72</v>
      </c>
      <c r="B91">
        <v>340</v>
      </c>
      <c r="C91">
        <v>37</v>
      </c>
      <c r="D91">
        <v>100</v>
      </c>
      <c r="E91">
        <v>0.2</v>
      </c>
      <c r="F91">
        <v>0.3</v>
      </c>
      <c r="G91">
        <v>363</v>
      </c>
      <c r="H91">
        <v>38.6</v>
      </c>
      <c r="I91">
        <v>100</v>
      </c>
      <c r="J91">
        <v>0.2</v>
      </c>
      <c r="K91">
        <v>0.3</v>
      </c>
      <c r="L91">
        <v>382</v>
      </c>
      <c r="M91">
        <v>40.299999999999997</v>
      </c>
      <c r="N91">
        <v>100</v>
      </c>
      <c r="O91">
        <v>0.3</v>
      </c>
      <c r="P91">
        <v>0.3</v>
      </c>
      <c r="Q91">
        <v>417</v>
      </c>
      <c r="R91">
        <v>43.9</v>
      </c>
      <c r="S91">
        <v>100</v>
      </c>
      <c r="T91">
        <v>0.3</v>
      </c>
      <c r="U91">
        <v>0.3</v>
      </c>
      <c r="V91">
        <v>404</v>
      </c>
      <c r="W91">
        <v>42.6</v>
      </c>
      <c r="X91">
        <v>100</v>
      </c>
      <c r="Y91">
        <v>0.3</v>
      </c>
      <c r="Z91">
        <v>0.3</v>
      </c>
      <c r="AA91">
        <v>334</v>
      </c>
      <c r="AB91">
        <v>35.1</v>
      </c>
      <c r="AC91">
        <v>100</v>
      </c>
      <c r="AD91">
        <v>0.2</v>
      </c>
      <c r="AE91">
        <v>0.3</v>
      </c>
      <c r="AF91">
        <v>376</v>
      </c>
      <c r="AG91">
        <v>39.700000000000003</v>
      </c>
      <c r="AH91">
        <v>100</v>
      </c>
      <c r="AI91">
        <v>0.3</v>
      </c>
      <c r="AJ91">
        <v>0.3</v>
      </c>
      <c r="AK91">
        <v>373</v>
      </c>
      <c r="AL91">
        <v>39.6</v>
      </c>
      <c r="AM91">
        <v>100</v>
      </c>
      <c r="AN91">
        <v>0.3</v>
      </c>
      <c r="AO91">
        <v>0.3</v>
      </c>
      <c r="AP91">
        <v>366</v>
      </c>
      <c r="AQ91">
        <v>38.799999999999997</v>
      </c>
      <c r="AR91">
        <v>100</v>
      </c>
      <c r="AS91">
        <v>0.3</v>
      </c>
      <c r="AT91">
        <v>0.3</v>
      </c>
      <c r="AU91" s="30">
        <v>372</v>
      </c>
      <c r="AV91">
        <v>40</v>
      </c>
      <c r="AW91">
        <v>100</v>
      </c>
      <c r="AX91">
        <v>0.3</v>
      </c>
      <c r="AY91">
        <v>0.3</v>
      </c>
      <c r="AZ91" s="1">
        <v>3727</v>
      </c>
      <c r="BA91">
        <v>39.6</v>
      </c>
      <c r="BB91">
        <v>100</v>
      </c>
      <c r="BC91">
        <v>0.3</v>
      </c>
      <c r="BD91">
        <v>0.3</v>
      </c>
      <c r="BE91" s="34">
        <v>3691</v>
      </c>
      <c r="BF91">
        <v>39.299999999999997</v>
      </c>
      <c r="BG91">
        <v>100</v>
      </c>
      <c r="BH91">
        <v>0.3</v>
      </c>
      <c r="BI91">
        <v>0.3</v>
      </c>
    </row>
    <row r="92" spans="1:61" x14ac:dyDescent="0.3">
      <c r="A92" t="s">
        <v>71</v>
      </c>
      <c r="B92" s="1">
        <v>1272</v>
      </c>
      <c r="C92">
        <v>58.9</v>
      </c>
      <c r="D92">
        <v>100</v>
      </c>
      <c r="E92">
        <v>0.9</v>
      </c>
      <c r="F92">
        <v>0.7</v>
      </c>
      <c r="G92" s="1">
        <v>1266</v>
      </c>
      <c r="H92">
        <v>57.7</v>
      </c>
      <c r="I92">
        <v>100</v>
      </c>
      <c r="J92">
        <v>0.9</v>
      </c>
      <c r="K92">
        <v>0.7</v>
      </c>
      <c r="L92" s="1">
        <v>1724</v>
      </c>
      <c r="M92">
        <v>78.2</v>
      </c>
      <c r="N92">
        <v>100</v>
      </c>
      <c r="O92">
        <v>1.1000000000000001</v>
      </c>
      <c r="P92">
        <v>0.7</v>
      </c>
      <c r="Q92" s="1">
        <v>1270</v>
      </c>
      <c r="R92">
        <v>58</v>
      </c>
      <c r="S92">
        <v>100</v>
      </c>
      <c r="T92">
        <v>0.9</v>
      </c>
      <c r="U92">
        <v>0.7</v>
      </c>
      <c r="V92" s="1">
        <v>1694</v>
      </c>
      <c r="W92">
        <v>73.5</v>
      </c>
      <c r="X92">
        <v>100</v>
      </c>
      <c r="Y92">
        <v>1.2</v>
      </c>
      <c r="Z92">
        <v>0.7</v>
      </c>
      <c r="AA92" s="1">
        <v>1379</v>
      </c>
      <c r="AB92">
        <v>63.8</v>
      </c>
      <c r="AC92">
        <v>100</v>
      </c>
      <c r="AD92">
        <v>1</v>
      </c>
      <c r="AE92">
        <v>0.7</v>
      </c>
      <c r="AF92" s="1">
        <v>1384</v>
      </c>
      <c r="AG92">
        <v>62.4</v>
      </c>
      <c r="AH92">
        <v>100</v>
      </c>
      <c r="AI92">
        <v>1</v>
      </c>
      <c r="AJ92">
        <v>0.7</v>
      </c>
      <c r="AK92" s="1">
        <v>1642</v>
      </c>
      <c r="AL92">
        <v>77</v>
      </c>
      <c r="AM92">
        <v>100</v>
      </c>
      <c r="AN92">
        <v>1.3</v>
      </c>
      <c r="AO92">
        <v>0.7</v>
      </c>
      <c r="AP92" s="1">
        <v>1358</v>
      </c>
      <c r="AQ92">
        <v>66.5</v>
      </c>
      <c r="AR92">
        <v>100</v>
      </c>
      <c r="AS92">
        <v>1.1000000000000001</v>
      </c>
      <c r="AT92">
        <v>0.6</v>
      </c>
      <c r="AU92" s="31">
        <v>1462</v>
      </c>
      <c r="AV92">
        <v>71.2</v>
      </c>
      <c r="AW92">
        <v>100</v>
      </c>
      <c r="AX92">
        <v>1.1000000000000001</v>
      </c>
      <c r="AY92">
        <v>0.6</v>
      </c>
      <c r="AZ92" s="1">
        <v>14451</v>
      </c>
      <c r="BA92">
        <v>66.7</v>
      </c>
      <c r="BB92">
        <v>100</v>
      </c>
      <c r="BC92">
        <v>1</v>
      </c>
      <c r="BD92">
        <v>0.7</v>
      </c>
      <c r="BE92" s="34">
        <v>14458</v>
      </c>
      <c r="BF92">
        <v>66.5</v>
      </c>
      <c r="BG92">
        <v>100</v>
      </c>
      <c r="BH92">
        <v>1</v>
      </c>
      <c r="BI92">
        <v>0.7</v>
      </c>
    </row>
    <row r="93" spans="1:61" x14ac:dyDescent="0.3">
      <c r="A93" t="s">
        <v>70</v>
      </c>
      <c r="B93">
        <v>91</v>
      </c>
      <c r="C93">
        <v>35.6</v>
      </c>
      <c r="D93">
        <v>100</v>
      </c>
      <c r="E93">
        <v>0.1</v>
      </c>
      <c r="F93">
        <v>0.1</v>
      </c>
      <c r="G93">
        <v>77</v>
      </c>
      <c r="H93">
        <v>31</v>
      </c>
      <c r="I93">
        <v>100</v>
      </c>
      <c r="J93">
        <v>0.1</v>
      </c>
      <c r="K93">
        <v>0.1</v>
      </c>
      <c r="L93">
        <v>94</v>
      </c>
      <c r="M93">
        <v>38.9</v>
      </c>
      <c r="N93">
        <v>100</v>
      </c>
      <c r="O93">
        <v>0.1</v>
      </c>
      <c r="P93">
        <v>0.1</v>
      </c>
      <c r="Q93">
        <v>86</v>
      </c>
      <c r="R93">
        <v>36</v>
      </c>
      <c r="S93">
        <v>100</v>
      </c>
      <c r="T93">
        <v>0.1</v>
      </c>
      <c r="U93">
        <v>0.1</v>
      </c>
      <c r="V93">
        <v>65</v>
      </c>
      <c r="W93">
        <v>27.8</v>
      </c>
      <c r="X93">
        <v>100</v>
      </c>
      <c r="Y93">
        <v>0</v>
      </c>
      <c r="Z93">
        <v>0.1</v>
      </c>
      <c r="AA93">
        <v>68</v>
      </c>
      <c r="AB93">
        <v>29.8</v>
      </c>
      <c r="AC93">
        <v>100</v>
      </c>
      <c r="AD93">
        <v>0.1</v>
      </c>
      <c r="AE93">
        <v>0.1</v>
      </c>
      <c r="AF93">
        <v>63</v>
      </c>
      <c r="AG93">
        <v>28.6</v>
      </c>
      <c r="AH93">
        <v>100</v>
      </c>
      <c r="AI93">
        <v>0</v>
      </c>
      <c r="AJ93">
        <v>0.1</v>
      </c>
      <c r="AK93">
        <v>70</v>
      </c>
      <c r="AL93">
        <v>32.4</v>
      </c>
      <c r="AM93">
        <v>100</v>
      </c>
      <c r="AN93">
        <v>0.1</v>
      </c>
      <c r="AO93">
        <v>0.1</v>
      </c>
      <c r="AP93">
        <v>70</v>
      </c>
      <c r="AQ93">
        <v>33.4</v>
      </c>
      <c r="AR93">
        <v>100</v>
      </c>
      <c r="AS93">
        <v>0.1</v>
      </c>
      <c r="AT93">
        <v>0.1</v>
      </c>
      <c r="AU93" s="30">
        <v>84</v>
      </c>
      <c r="AV93">
        <v>41.4</v>
      </c>
      <c r="AW93">
        <v>100</v>
      </c>
      <c r="AX93">
        <v>0.1</v>
      </c>
      <c r="AY93">
        <v>0.1</v>
      </c>
      <c r="AZ93">
        <v>768</v>
      </c>
      <c r="BA93">
        <v>33.5</v>
      </c>
      <c r="BB93">
        <v>100</v>
      </c>
      <c r="BC93">
        <v>0.1</v>
      </c>
      <c r="BD93">
        <v>0.1</v>
      </c>
      <c r="BE93" s="33">
        <v>774</v>
      </c>
      <c r="BF93">
        <v>33</v>
      </c>
      <c r="BG93">
        <v>100</v>
      </c>
      <c r="BH93">
        <v>0.1</v>
      </c>
      <c r="BI93">
        <v>0.1</v>
      </c>
    </row>
    <row r="94" spans="1:61" x14ac:dyDescent="0.3">
      <c r="A94" t="s">
        <v>69</v>
      </c>
      <c r="B94">
        <v>152</v>
      </c>
      <c r="C94">
        <v>38.4</v>
      </c>
      <c r="D94">
        <v>100</v>
      </c>
      <c r="E94">
        <v>0.1</v>
      </c>
      <c r="F94">
        <v>0.1</v>
      </c>
      <c r="G94">
        <v>165</v>
      </c>
      <c r="H94">
        <v>39.700000000000003</v>
      </c>
      <c r="I94">
        <v>100</v>
      </c>
      <c r="J94">
        <v>0.1</v>
      </c>
      <c r="K94">
        <v>0.1</v>
      </c>
      <c r="L94">
        <v>137</v>
      </c>
      <c r="M94">
        <v>32.9</v>
      </c>
      <c r="N94">
        <v>100</v>
      </c>
      <c r="O94">
        <v>0.1</v>
      </c>
      <c r="P94">
        <v>0.1</v>
      </c>
      <c r="Q94">
        <v>137</v>
      </c>
      <c r="R94">
        <v>32.4</v>
      </c>
      <c r="S94">
        <v>100</v>
      </c>
      <c r="T94">
        <v>0.1</v>
      </c>
      <c r="U94">
        <v>0.1</v>
      </c>
      <c r="V94">
        <v>189</v>
      </c>
      <c r="W94">
        <v>41.3</v>
      </c>
      <c r="X94">
        <v>100</v>
      </c>
      <c r="Y94">
        <v>0.1</v>
      </c>
      <c r="Z94">
        <v>0.1</v>
      </c>
      <c r="AA94">
        <v>149</v>
      </c>
      <c r="AB94">
        <v>30.5</v>
      </c>
      <c r="AC94">
        <v>100</v>
      </c>
      <c r="AD94">
        <v>0.1</v>
      </c>
      <c r="AE94">
        <v>0.2</v>
      </c>
      <c r="AF94">
        <v>208</v>
      </c>
      <c r="AG94">
        <v>41.3</v>
      </c>
      <c r="AH94">
        <v>100</v>
      </c>
      <c r="AI94">
        <v>0.2</v>
      </c>
      <c r="AJ94">
        <v>0.2</v>
      </c>
      <c r="AK94">
        <v>257</v>
      </c>
      <c r="AL94">
        <v>48.4</v>
      </c>
      <c r="AM94">
        <v>100</v>
      </c>
      <c r="AN94">
        <v>0.2</v>
      </c>
      <c r="AO94">
        <v>0.2</v>
      </c>
      <c r="AP94">
        <v>235</v>
      </c>
      <c r="AQ94">
        <v>43</v>
      </c>
      <c r="AR94">
        <v>100</v>
      </c>
      <c r="AS94">
        <v>0.2</v>
      </c>
      <c r="AT94">
        <v>0.2</v>
      </c>
      <c r="AU94" s="30">
        <v>284</v>
      </c>
      <c r="AV94">
        <v>51.2</v>
      </c>
      <c r="AW94">
        <v>100</v>
      </c>
      <c r="AX94">
        <v>0.2</v>
      </c>
      <c r="AY94">
        <v>0.2</v>
      </c>
      <c r="AZ94" s="1">
        <v>1913</v>
      </c>
      <c r="BA94">
        <v>40.4</v>
      </c>
      <c r="BB94">
        <v>100</v>
      </c>
      <c r="BC94">
        <v>0.1</v>
      </c>
      <c r="BD94">
        <v>0.1</v>
      </c>
      <c r="BE94" s="34">
        <v>1804</v>
      </c>
      <c r="BF94">
        <v>39.5</v>
      </c>
      <c r="BG94">
        <v>100</v>
      </c>
      <c r="BH94">
        <v>0.1</v>
      </c>
      <c r="BI94">
        <v>0.1</v>
      </c>
    </row>
    <row r="95" spans="1:61" x14ac:dyDescent="0.3">
      <c r="A95" t="s">
        <v>68</v>
      </c>
      <c r="B95" s="1">
        <v>1576</v>
      </c>
      <c r="C95">
        <v>46</v>
      </c>
      <c r="D95">
        <v>100</v>
      </c>
      <c r="E95">
        <v>1.1000000000000001</v>
      </c>
      <c r="F95">
        <v>1.1000000000000001</v>
      </c>
      <c r="G95" s="1">
        <v>1733</v>
      </c>
      <c r="H95">
        <v>49.9</v>
      </c>
      <c r="I95">
        <v>100</v>
      </c>
      <c r="J95">
        <v>1.2</v>
      </c>
      <c r="K95">
        <v>1.1000000000000001</v>
      </c>
      <c r="L95" s="1">
        <v>1793</v>
      </c>
      <c r="M95">
        <v>51.1</v>
      </c>
      <c r="N95">
        <v>100</v>
      </c>
      <c r="O95">
        <v>1.2</v>
      </c>
      <c r="P95">
        <v>1.1000000000000001</v>
      </c>
      <c r="Q95" s="1">
        <v>1795</v>
      </c>
      <c r="R95">
        <v>49.9</v>
      </c>
      <c r="S95">
        <v>100</v>
      </c>
      <c r="T95">
        <v>1.2</v>
      </c>
      <c r="U95">
        <v>1.1000000000000001</v>
      </c>
      <c r="V95" s="1">
        <v>1814</v>
      </c>
      <c r="W95">
        <v>49.5</v>
      </c>
      <c r="X95">
        <v>100</v>
      </c>
      <c r="Y95">
        <v>1.3</v>
      </c>
      <c r="Z95">
        <v>1.2</v>
      </c>
      <c r="AA95" s="1">
        <v>1737</v>
      </c>
      <c r="AB95">
        <v>46.5</v>
      </c>
      <c r="AC95">
        <v>100</v>
      </c>
      <c r="AD95">
        <v>1.3</v>
      </c>
      <c r="AE95">
        <v>1.2</v>
      </c>
      <c r="AF95" s="1">
        <v>1759</v>
      </c>
      <c r="AG95">
        <v>46.5</v>
      </c>
      <c r="AH95">
        <v>100</v>
      </c>
      <c r="AI95">
        <v>1.3</v>
      </c>
      <c r="AJ95">
        <v>1.2</v>
      </c>
      <c r="AK95" s="1">
        <v>1614</v>
      </c>
      <c r="AL95">
        <v>41.6</v>
      </c>
      <c r="AM95">
        <v>100</v>
      </c>
      <c r="AN95">
        <v>1.2</v>
      </c>
      <c r="AO95">
        <v>1.2</v>
      </c>
      <c r="AP95" s="1">
        <v>1606</v>
      </c>
      <c r="AQ95">
        <v>42.9</v>
      </c>
      <c r="AR95">
        <v>100</v>
      </c>
      <c r="AS95">
        <v>1.2</v>
      </c>
      <c r="AT95">
        <v>1.2</v>
      </c>
      <c r="AU95" s="31">
        <v>1598</v>
      </c>
      <c r="AV95">
        <v>42.5</v>
      </c>
      <c r="AW95">
        <v>100</v>
      </c>
      <c r="AX95">
        <v>1.2</v>
      </c>
      <c r="AY95">
        <v>1.2</v>
      </c>
      <c r="AZ95" s="1">
        <v>17025</v>
      </c>
      <c r="BA95">
        <v>46.5</v>
      </c>
      <c r="BB95">
        <v>100</v>
      </c>
      <c r="BC95">
        <v>1.2</v>
      </c>
      <c r="BD95">
        <v>1.2</v>
      </c>
      <c r="BE95" s="34">
        <v>17001</v>
      </c>
      <c r="BF95">
        <v>47</v>
      </c>
      <c r="BG95">
        <v>100</v>
      </c>
      <c r="BH95">
        <v>1.2</v>
      </c>
      <c r="BI95">
        <v>1.2</v>
      </c>
    </row>
    <row r="96" spans="1:61" x14ac:dyDescent="0.3">
      <c r="A96" t="s">
        <v>67</v>
      </c>
      <c r="B96">
        <v>326</v>
      </c>
      <c r="C96">
        <v>37.200000000000003</v>
      </c>
      <c r="D96">
        <v>100</v>
      </c>
      <c r="E96">
        <v>0.2</v>
      </c>
      <c r="F96">
        <v>0.3</v>
      </c>
      <c r="G96">
        <v>355</v>
      </c>
      <c r="H96">
        <v>38.700000000000003</v>
      </c>
      <c r="I96">
        <v>100</v>
      </c>
      <c r="J96">
        <v>0.2</v>
      </c>
      <c r="K96">
        <v>0.3</v>
      </c>
      <c r="L96">
        <v>358</v>
      </c>
      <c r="M96">
        <v>38.4</v>
      </c>
      <c r="N96">
        <v>100</v>
      </c>
      <c r="O96">
        <v>0.2</v>
      </c>
      <c r="P96">
        <v>0.3</v>
      </c>
      <c r="Q96">
        <v>341</v>
      </c>
      <c r="R96">
        <v>35.9</v>
      </c>
      <c r="S96">
        <v>100</v>
      </c>
      <c r="T96">
        <v>0.2</v>
      </c>
      <c r="U96">
        <v>0.3</v>
      </c>
      <c r="V96">
        <v>306</v>
      </c>
      <c r="W96">
        <v>31.8</v>
      </c>
      <c r="X96">
        <v>100</v>
      </c>
      <c r="Y96">
        <v>0.2</v>
      </c>
      <c r="Z96">
        <v>0.3</v>
      </c>
      <c r="AA96">
        <v>315</v>
      </c>
      <c r="AB96">
        <v>32.700000000000003</v>
      </c>
      <c r="AC96">
        <v>100</v>
      </c>
      <c r="AD96">
        <v>0.2</v>
      </c>
      <c r="AE96">
        <v>0.3</v>
      </c>
      <c r="AF96">
        <v>361</v>
      </c>
      <c r="AG96">
        <v>38</v>
      </c>
      <c r="AH96">
        <v>100</v>
      </c>
      <c r="AI96">
        <v>0.3</v>
      </c>
      <c r="AJ96">
        <v>0.3</v>
      </c>
      <c r="AK96">
        <v>333</v>
      </c>
      <c r="AL96">
        <v>34.9</v>
      </c>
      <c r="AM96">
        <v>100</v>
      </c>
      <c r="AN96">
        <v>0.3</v>
      </c>
      <c r="AO96">
        <v>0.3</v>
      </c>
      <c r="AP96">
        <v>291</v>
      </c>
      <c r="AQ96">
        <v>30.5</v>
      </c>
      <c r="AR96">
        <v>100</v>
      </c>
      <c r="AS96">
        <v>0.2</v>
      </c>
      <c r="AT96">
        <v>0.3</v>
      </c>
      <c r="AU96" s="30">
        <v>288</v>
      </c>
      <c r="AV96">
        <v>30.1</v>
      </c>
      <c r="AW96">
        <v>100</v>
      </c>
      <c r="AX96">
        <v>0.2</v>
      </c>
      <c r="AY96">
        <v>0.3</v>
      </c>
      <c r="AZ96" s="1">
        <v>3274</v>
      </c>
      <c r="BA96">
        <v>34.799999999999997</v>
      </c>
      <c r="BB96">
        <v>100</v>
      </c>
      <c r="BC96">
        <v>0.2</v>
      </c>
      <c r="BD96">
        <v>0.3</v>
      </c>
      <c r="BE96" s="34">
        <v>3305</v>
      </c>
      <c r="BF96">
        <v>35.5</v>
      </c>
      <c r="BG96">
        <v>100</v>
      </c>
      <c r="BH96">
        <v>0.2</v>
      </c>
      <c r="BI96">
        <v>0.3</v>
      </c>
    </row>
    <row r="97" spans="1:61" x14ac:dyDescent="0.3">
      <c r="A97" t="s">
        <v>64</v>
      </c>
      <c r="B97">
        <v>171</v>
      </c>
      <c r="C97">
        <v>39</v>
      </c>
      <c r="D97">
        <v>100</v>
      </c>
      <c r="E97">
        <v>0.1</v>
      </c>
      <c r="F97">
        <v>0.1</v>
      </c>
      <c r="G97">
        <v>184</v>
      </c>
      <c r="H97">
        <v>42.6</v>
      </c>
      <c r="I97">
        <v>100</v>
      </c>
      <c r="J97">
        <v>0.1</v>
      </c>
      <c r="K97">
        <v>0.1</v>
      </c>
      <c r="L97">
        <v>168</v>
      </c>
      <c r="M97">
        <v>39</v>
      </c>
      <c r="N97">
        <v>100</v>
      </c>
      <c r="O97">
        <v>0.1</v>
      </c>
      <c r="P97">
        <v>0.1</v>
      </c>
      <c r="Q97">
        <v>191</v>
      </c>
      <c r="R97">
        <v>45.1</v>
      </c>
      <c r="S97">
        <v>100</v>
      </c>
      <c r="T97">
        <v>0.1</v>
      </c>
      <c r="U97">
        <v>0.1</v>
      </c>
      <c r="V97">
        <v>157</v>
      </c>
      <c r="W97">
        <v>38.299999999999997</v>
      </c>
      <c r="X97">
        <v>100</v>
      </c>
      <c r="Y97">
        <v>0.1</v>
      </c>
      <c r="Z97">
        <v>0.1</v>
      </c>
      <c r="AA97">
        <v>150</v>
      </c>
      <c r="AB97">
        <v>37.299999999999997</v>
      </c>
      <c r="AC97">
        <v>100</v>
      </c>
      <c r="AD97">
        <v>0.1</v>
      </c>
      <c r="AE97">
        <v>0.1</v>
      </c>
      <c r="AF97">
        <v>155</v>
      </c>
      <c r="AG97">
        <v>39.700000000000003</v>
      </c>
      <c r="AH97">
        <v>100</v>
      </c>
      <c r="AI97">
        <v>0.1</v>
      </c>
      <c r="AJ97">
        <v>0.1</v>
      </c>
      <c r="AK97">
        <v>135</v>
      </c>
      <c r="AL97">
        <v>35.5</v>
      </c>
      <c r="AM97">
        <v>100</v>
      </c>
      <c r="AN97">
        <v>0.1</v>
      </c>
      <c r="AO97">
        <v>0.1</v>
      </c>
      <c r="AP97">
        <v>138</v>
      </c>
      <c r="AQ97">
        <v>38</v>
      </c>
      <c r="AR97">
        <v>100</v>
      </c>
      <c r="AS97">
        <v>0.1</v>
      </c>
      <c r="AT97">
        <v>0.1</v>
      </c>
      <c r="AU97" s="30">
        <v>128</v>
      </c>
      <c r="AV97">
        <v>35.6</v>
      </c>
      <c r="AW97">
        <v>100</v>
      </c>
      <c r="AX97">
        <v>0.1</v>
      </c>
      <c r="AY97">
        <v>0.1</v>
      </c>
      <c r="AZ97" s="1">
        <v>1577</v>
      </c>
      <c r="BA97">
        <v>39.1</v>
      </c>
      <c r="BB97">
        <v>100</v>
      </c>
      <c r="BC97">
        <v>0.1</v>
      </c>
      <c r="BD97">
        <v>0.1</v>
      </c>
      <c r="BE97" s="34">
        <v>1641</v>
      </c>
      <c r="BF97">
        <v>39.9</v>
      </c>
      <c r="BG97">
        <v>100</v>
      </c>
      <c r="BH97">
        <v>0.1</v>
      </c>
      <c r="BI97">
        <v>0.1</v>
      </c>
    </row>
    <row r="98" spans="1:61" x14ac:dyDescent="0.3">
      <c r="A98" t="s">
        <v>63</v>
      </c>
      <c r="B98">
        <v>348</v>
      </c>
      <c r="C98">
        <v>39.700000000000003</v>
      </c>
      <c r="D98">
        <v>100</v>
      </c>
      <c r="E98">
        <v>0.2</v>
      </c>
      <c r="F98">
        <v>0.3</v>
      </c>
      <c r="G98">
        <v>334</v>
      </c>
      <c r="H98">
        <v>38.1</v>
      </c>
      <c r="I98">
        <v>100</v>
      </c>
      <c r="J98">
        <v>0.2</v>
      </c>
      <c r="K98">
        <v>0.3</v>
      </c>
      <c r="L98">
        <v>353</v>
      </c>
      <c r="M98">
        <v>40.200000000000003</v>
      </c>
      <c r="N98">
        <v>100</v>
      </c>
      <c r="O98">
        <v>0.2</v>
      </c>
      <c r="P98">
        <v>0.3</v>
      </c>
      <c r="Q98">
        <v>346</v>
      </c>
      <c r="R98">
        <v>39.4</v>
      </c>
      <c r="S98">
        <v>100</v>
      </c>
      <c r="T98">
        <v>0.2</v>
      </c>
      <c r="U98">
        <v>0.3</v>
      </c>
      <c r="V98">
        <v>336</v>
      </c>
      <c r="W98">
        <v>38.6</v>
      </c>
      <c r="X98">
        <v>100</v>
      </c>
      <c r="Y98">
        <v>0.2</v>
      </c>
      <c r="Z98">
        <v>0.3</v>
      </c>
      <c r="AA98">
        <v>357</v>
      </c>
      <c r="AB98">
        <v>40.700000000000003</v>
      </c>
      <c r="AC98">
        <v>100</v>
      </c>
      <c r="AD98">
        <v>0.3</v>
      </c>
      <c r="AE98">
        <v>0.3</v>
      </c>
      <c r="AF98">
        <v>323</v>
      </c>
      <c r="AG98">
        <v>37.5</v>
      </c>
      <c r="AH98">
        <v>100</v>
      </c>
      <c r="AI98">
        <v>0.2</v>
      </c>
      <c r="AJ98">
        <v>0.3</v>
      </c>
      <c r="AK98">
        <v>313</v>
      </c>
      <c r="AL98">
        <v>36.700000000000003</v>
      </c>
      <c r="AM98">
        <v>100</v>
      </c>
      <c r="AN98">
        <v>0.2</v>
      </c>
      <c r="AO98">
        <v>0.3</v>
      </c>
      <c r="AP98">
        <v>344</v>
      </c>
      <c r="AQ98">
        <v>40.299999999999997</v>
      </c>
      <c r="AR98">
        <v>100</v>
      </c>
      <c r="AS98">
        <v>0.3</v>
      </c>
      <c r="AT98">
        <v>0.3</v>
      </c>
      <c r="AU98" s="30">
        <v>372</v>
      </c>
      <c r="AV98">
        <v>43.5</v>
      </c>
      <c r="AW98">
        <v>100</v>
      </c>
      <c r="AX98">
        <v>0.3</v>
      </c>
      <c r="AY98">
        <v>0.3</v>
      </c>
      <c r="AZ98" s="1">
        <v>3426</v>
      </c>
      <c r="BA98">
        <v>39.5</v>
      </c>
      <c r="BB98">
        <v>100</v>
      </c>
      <c r="BC98">
        <v>0.2</v>
      </c>
      <c r="BD98">
        <v>0.3</v>
      </c>
      <c r="BE98" s="34">
        <v>3407</v>
      </c>
      <c r="BF98">
        <v>39.1</v>
      </c>
      <c r="BG98">
        <v>100</v>
      </c>
      <c r="BH98">
        <v>0.2</v>
      </c>
      <c r="BI98">
        <v>0.3</v>
      </c>
    </row>
    <row r="99" spans="1:61" x14ac:dyDescent="0.3">
      <c r="A99" t="s">
        <v>62</v>
      </c>
      <c r="B99">
        <v>97</v>
      </c>
      <c r="C99">
        <v>39.799999999999997</v>
      </c>
      <c r="D99">
        <v>100</v>
      </c>
      <c r="E99">
        <v>0.1</v>
      </c>
      <c r="F99">
        <v>0.1</v>
      </c>
      <c r="G99">
        <v>91</v>
      </c>
      <c r="H99">
        <v>36.299999999999997</v>
      </c>
      <c r="I99">
        <v>100</v>
      </c>
      <c r="J99">
        <v>0.1</v>
      </c>
      <c r="K99">
        <v>0.1</v>
      </c>
      <c r="L99">
        <v>108</v>
      </c>
      <c r="M99">
        <v>42.4</v>
      </c>
      <c r="N99">
        <v>100</v>
      </c>
      <c r="O99">
        <v>0.1</v>
      </c>
      <c r="P99">
        <v>0.1</v>
      </c>
      <c r="Q99">
        <v>108</v>
      </c>
      <c r="R99">
        <v>42.5</v>
      </c>
      <c r="S99">
        <v>100</v>
      </c>
      <c r="T99">
        <v>0.1</v>
      </c>
      <c r="U99">
        <v>0.1</v>
      </c>
      <c r="V99">
        <v>118</v>
      </c>
      <c r="W99">
        <v>45.4</v>
      </c>
      <c r="X99">
        <v>100</v>
      </c>
      <c r="Y99">
        <v>0.1</v>
      </c>
      <c r="Z99">
        <v>0.1</v>
      </c>
      <c r="AA99">
        <v>103</v>
      </c>
      <c r="AB99">
        <v>38.4</v>
      </c>
      <c r="AC99">
        <v>100</v>
      </c>
      <c r="AD99">
        <v>0.1</v>
      </c>
      <c r="AE99">
        <v>0.1</v>
      </c>
      <c r="AF99">
        <v>97</v>
      </c>
      <c r="AG99">
        <v>37.1</v>
      </c>
      <c r="AH99">
        <v>100</v>
      </c>
      <c r="AI99">
        <v>0.1</v>
      </c>
      <c r="AJ99">
        <v>0.1</v>
      </c>
      <c r="AK99">
        <v>92</v>
      </c>
      <c r="AL99">
        <v>35.299999999999997</v>
      </c>
      <c r="AM99">
        <v>100</v>
      </c>
      <c r="AN99">
        <v>0.1</v>
      </c>
      <c r="AO99">
        <v>0.1</v>
      </c>
      <c r="AP99">
        <v>86</v>
      </c>
      <c r="AQ99">
        <v>34.1</v>
      </c>
      <c r="AR99">
        <v>100</v>
      </c>
      <c r="AS99">
        <v>0.1</v>
      </c>
      <c r="AT99">
        <v>0.1</v>
      </c>
      <c r="AU99" s="30">
        <v>94</v>
      </c>
      <c r="AV99">
        <v>37.700000000000003</v>
      </c>
      <c r="AW99">
        <v>100</v>
      </c>
      <c r="AX99">
        <v>0.1</v>
      </c>
      <c r="AY99">
        <v>0.1</v>
      </c>
      <c r="AZ99">
        <v>994</v>
      </c>
      <c r="BA99">
        <v>38.9</v>
      </c>
      <c r="BB99">
        <v>100</v>
      </c>
      <c r="BC99">
        <v>0.1</v>
      </c>
      <c r="BD99">
        <v>0.1</v>
      </c>
      <c r="BE99" s="34">
        <v>1021</v>
      </c>
      <c r="BF99">
        <v>40</v>
      </c>
      <c r="BG99">
        <v>100</v>
      </c>
      <c r="BH99">
        <v>0.1</v>
      </c>
      <c r="BI99">
        <v>0.1</v>
      </c>
    </row>
    <row r="100" spans="1:61" x14ac:dyDescent="0.3">
      <c r="A100" t="s">
        <v>66</v>
      </c>
      <c r="B100">
        <v>325</v>
      </c>
      <c r="C100">
        <v>45.8</v>
      </c>
      <c r="D100">
        <v>100</v>
      </c>
      <c r="E100">
        <v>0.2</v>
      </c>
      <c r="F100">
        <v>0.2</v>
      </c>
      <c r="G100">
        <v>341</v>
      </c>
      <c r="H100">
        <v>48.6</v>
      </c>
      <c r="I100">
        <v>100</v>
      </c>
      <c r="J100">
        <v>0.2</v>
      </c>
      <c r="K100">
        <v>0.2</v>
      </c>
      <c r="L100">
        <v>318</v>
      </c>
      <c r="M100">
        <v>46.1</v>
      </c>
      <c r="N100">
        <v>100</v>
      </c>
      <c r="O100">
        <v>0.2</v>
      </c>
      <c r="P100">
        <v>0.2</v>
      </c>
      <c r="Q100">
        <v>344</v>
      </c>
      <c r="R100">
        <v>50.1</v>
      </c>
      <c r="S100">
        <v>100</v>
      </c>
      <c r="T100">
        <v>0.2</v>
      </c>
      <c r="U100">
        <v>0.2</v>
      </c>
      <c r="V100">
        <v>358</v>
      </c>
      <c r="W100">
        <v>52.3</v>
      </c>
      <c r="X100">
        <v>100</v>
      </c>
      <c r="Y100">
        <v>0.3</v>
      </c>
      <c r="Z100">
        <v>0.2</v>
      </c>
      <c r="AA100">
        <v>311</v>
      </c>
      <c r="AB100">
        <v>45.3</v>
      </c>
      <c r="AC100">
        <v>100</v>
      </c>
      <c r="AD100">
        <v>0.2</v>
      </c>
      <c r="AE100">
        <v>0.2</v>
      </c>
      <c r="AF100">
        <v>322</v>
      </c>
      <c r="AG100">
        <v>47.8</v>
      </c>
      <c r="AH100">
        <v>100</v>
      </c>
      <c r="AI100">
        <v>0.2</v>
      </c>
      <c r="AJ100">
        <v>0.2</v>
      </c>
      <c r="AK100">
        <v>277</v>
      </c>
      <c r="AL100">
        <v>41.3</v>
      </c>
      <c r="AM100">
        <v>100</v>
      </c>
      <c r="AN100">
        <v>0.2</v>
      </c>
      <c r="AO100">
        <v>0.2</v>
      </c>
      <c r="AP100">
        <v>305</v>
      </c>
      <c r="AQ100">
        <v>46.1</v>
      </c>
      <c r="AR100">
        <v>100</v>
      </c>
      <c r="AS100">
        <v>0.2</v>
      </c>
      <c r="AT100">
        <v>0.2</v>
      </c>
      <c r="AU100" s="30">
        <v>290</v>
      </c>
      <c r="AV100">
        <v>44.1</v>
      </c>
      <c r="AW100">
        <v>100</v>
      </c>
      <c r="AX100">
        <v>0.2</v>
      </c>
      <c r="AY100">
        <v>0.2</v>
      </c>
      <c r="AZ100" s="1">
        <v>3191</v>
      </c>
      <c r="BA100">
        <v>46.8</v>
      </c>
      <c r="BB100">
        <v>100</v>
      </c>
      <c r="BC100">
        <v>0.2</v>
      </c>
      <c r="BD100">
        <v>0.2</v>
      </c>
      <c r="BE100" s="34">
        <v>3234</v>
      </c>
      <c r="BF100">
        <v>47</v>
      </c>
      <c r="BG100">
        <v>100</v>
      </c>
      <c r="BH100">
        <v>0.2</v>
      </c>
      <c r="BI100">
        <v>0.2</v>
      </c>
    </row>
    <row r="101" spans="1:61" x14ac:dyDescent="0.3">
      <c r="A101" t="s">
        <v>65</v>
      </c>
      <c r="B101">
        <v>126</v>
      </c>
      <c r="C101">
        <v>32.4</v>
      </c>
      <c r="D101">
        <v>100</v>
      </c>
      <c r="E101">
        <v>0.1</v>
      </c>
      <c r="F101">
        <v>0.1</v>
      </c>
      <c r="G101">
        <v>163</v>
      </c>
      <c r="H101">
        <v>40.1</v>
      </c>
      <c r="I101">
        <v>100</v>
      </c>
      <c r="J101">
        <v>0.1</v>
      </c>
      <c r="K101">
        <v>0.1</v>
      </c>
      <c r="L101">
        <v>155</v>
      </c>
      <c r="M101">
        <v>36.799999999999997</v>
      </c>
      <c r="N101">
        <v>100</v>
      </c>
      <c r="O101">
        <v>0.1</v>
      </c>
      <c r="P101">
        <v>0.1</v>
      </c>
      <c r="Q101">
        <v>141</v>
      </c>
      <c r="R101">
        <v>33.4</v>
      </c>
      <c r="S101">
        <v>100</v>
      </c>
      <c r="T101">
        <v>0.1</v>
      </c>
      <c r="U101">
        <v>0.1</v>
      </c>
      <c r="V101">
        <v>117</v>
      </c>
      <c r="W101">
        <v>27.4</v>
      </c>
      <c r="X101">
        <v>100</v>
      </c>
      <c r="Y101">
        <v>0.1</v>
      </c>
      <c r="Z101">
        <v>0.1</v>
      </c>
      <c r="AA101">
        <v>144</v>
      </c>
      <c r="AB101">
        <v>34.5</v>
      </c>
      <c r="AC101">
        <v>100</v>
      </c>
      <c r="AD101">
        <v>0.1</v>
      </c>
      <c r="AE101">
        <v>0.1</v>
      </c>
      <c r="AF101">
        <v>104</v>
      </c>
      <c r="AG101">
        <v>25.8</v>
      </c>
      <c r="AH101">
        <v>100</v>
      </c>
      <c r="AI101">
        <v>0.1</v>
      </c>
      <c r="AJ101">
        <v>0.1</v>
      </c>
      <c r="AK101">
        <v>129</v>
      </c>
      <c r="AL101">
        <v>33.5</v>
      </c>
      <c r="AM101">
        <v>100</v>
      </c>
      <c r="AN101">
        <v>0.1</v>
      </c>
      <c r="AO101">
        <v>0.1</v>
      </c>
      <c r="AP101">
        <v>127</v>
      </c>
      <c r="AQ101">
        <v>33.1</v>
      </c>
      <c r="AR101">
        <v>100</v>
      </c>
      <c r="AS101">
        <v>0.1</v>
      </c>
      <c r="AT101">
        <v>0.1</v>
      </c>
      <c r="AU101" s="30">
        <v>126</v>
      </c>
      <c r="AV101">
        <v>33.200000000000003</v>
      </c>
      <c r="AW101">
        <v>100</v>
      </c>
      <c r="AX101">
        <v>0.1</v>
      </c>
      <c r="AY101">
        <v>0.1</v>
      </c>
      <c r="AZ101" s="1">
        <v>1332</v>
      </c>
      <c r="BA101">
        <v>33</v>
      </c>
      <c r="BB101">
        <v>100</v>
      </c>
      <c r="BC101">
        <v>0.1</v>
      </c>
      <c r="BD101">
        <v>0.1</v>
      </c>
      <c r="BE101" s="34">
        <v>1344</v>
      </c>
      <c r="BF101">
        <v>33.299999999999997</v>
      </c>
      <c r="BG101">
        <v>100</v>
      </c>
      <c r="BH101">
        <v>0.1</v>
      </c>
      <c r="BI101">
        <v>0.1</v>
      </c>
    </row>
    <row r="102" spans="1:61" x14ac:dyDescent="0.3">
      <c r="A102" t="s">
        <v>61</v>
      </c>
      <c r="B102">
        <v>320</v>
      </c>
      <c r="C102">
        <v>44.3</v>
      </c>
      <c r="D102">
        <v>100</v>
      </c>
      <c r="E102">
        <v>0.2</v>
      </c>
      <c r="F102">
        <v>0.2</v>
      </c>
      <c r="G102">
        <v>334</v>
      </c>
      <c r="H102">
        <v>46.7</v>
      </c>
      <c r="I102">
        <v>100</v>
      </c>
      <c r="J102">
        <v>0.2</v>
      </c>
      <c r="K102">
        <v>0.2</v>
      </c>
      <c r="L102">
        <v>370</v>
      </c>
      <c r="M102">
        <v>53.2</v>
      </c>
      <c r="N102">
        <v>100</v>
      </c>
      <c r="O102">
        <v>0.2</v>
      </c>
      <c r="P102">
        <v>0.2</v>
      </c>
      <c r="Q102">
        <v>309</v>
      </c>
      <c r="R102">
        <v>44.7</v>
      </c>
      <c r="S102">
        <v>100</v>
      </c>
      <c r="T102">
        <v>0.2</v>
      </c>
      <c r="U102">
        <v>0.2</v>
      </c>
      <c r="V102">
        <v>305</v>
      </c>
      <c r="W102">
        <v>44.9</v>
      </c>
      <c r="X102">
        <v>100</v>
      </c>
      <c r="Y102">
        <v>0.2</v>
      </c>
      <c r="Z102">
        <v>0.2</v>
      </c>
      <c r="AA102">
        <v>266</v>
      </c>
      <c r="AB102">
        <v>40.9</v>
      </c>
      <c r="AC102">
        <v>100</v>
      </c>
      <c r="AD102">
        <v>0.2</v>
      </c>
      <c r="AE102">
        <v>0.2</v>
      </c>
      <c r="AF102">
        <v>247</v>
      </c>
      <c r="AG102">
        <v>38.9</v>
      </c>
      <c r="AH102">
        <v>100</v>
      </c>
      <c r="AI102">
        <v>0.2</v>
      </c>
      <c r="AJ102">
        <v>0.2</v>
      </c>
      <c r="AK102">
        <v>253</v>
      </c>
      <c r="AL102">
        <v>40.700000000000003</v>
      </c>
      <c r="AM102">
        <v>100</v>
      </c>
      <c r="AN102">
        <v>0.2</v>
      </c>
      <c r="AO102">
        <v>0.2</v>
      </c>
      <c r="AP102">
        <v>234</v>
      </c>
      <c r="AQ102">
        <v>38.299999999999997</v>
      </c>
      <c r="AR102">
        <v>100</v>
      </c>
      <c r="AS102">
        <v>0.2</v>
      </c>
      <c r="AT102">
        <v>0.2</v>
      </c>
      <c r="AU102" s="30">
        <v>266</v>
      </c>
      <c r="AV102">
        <v>44</v>
      </c>
      <c r="AW102">
        <v>100</v>
      </c>
      <c r="AX102">
        <v>0.2</v>
      </c>
      <c r="AY102">
        <v>0.2</v>
      </c>
      <c r="AZ102" s="1">
        <v>2904</v>
      </c>
      <c r="BA102">
        <v>43.8</v>
      </c>
      <c r="BB102">
        <v>100</v>
      </c>
      <c r="BC102">
        <v>0.2</v>
      </c>
      <c r="BD102">
        <v>0.2</v>
      </c>
      <c r="BE102" s="34">
        <v>2948</v>
      </c>
      <c r="BF102">
        <v>43.7</v>
      </c>
      <c r="BG102">
        <v>100</v>
      </c>
      <c r="BH102">
        <v>0.2</v>
      </c>
      <c r="BI102">
        <v>0.2</v>
      </c>
    </row>
    <row r="103" spans="1:61" x14ac:dyDescent="0.3">
      <c r="A103" t="s">
        <v>60</v>
      </c>
      <c r="B103">
        <v>75</v>
      </c>
      <c r="C103">
        <v>40.6</v>
      </c>
      <c r="D103">
        <v>100</v>
      </c>
      <c r="E103">
        <v>0.1</v>
      </c>
      <c r="F103">
        <v>0.1</v>
      </c>
      <c r="G103">
        <v>90</v>
      </c>
      <c r="H103">
        <v>49.2</v>
      </c>
      <c r="I103">
        <v>100</v>
      </c>
      <c r="J103">
        <v>0.1</v>
      </c>
      <c r="K103">
        <v>0.1</v>
      </c>
      <c r="L103">
        <v>88</v>
      </c>
      <c r="M103">
        <v>48.2</v>
      </c>
      <c r="N103">
        <v>100</v>
      </c>
      <c r="O103">
        <v>0.1</v>
      </c>
      <c r="P103">
        <v>0.1</v>
      </c>
      <c r="Q103">
        <v>86</v>
      </c>
      <c r="R103">
        <v>47.7</v>
      </c>
      <c r="S103">
        <v>100</v>
      </c>
      <c r="T103">
        <v>0.1</v>
      </c>
      <c r="U103">
        <v>0.1</v>
      </c>
      <c r="V103">
        <v>85</v>
      </c>
      <c r="W103">
        <v>48.6</v>
      </c>
      <c r="X103">
        <v>100</v>
      </c>
      <c r="Y103">
        <v>0.1</v>
      </c>
      <c r="Z103">
        <v>0.1</v>
      </c>
      <c r="AA103">
        <v>82</v>
      </c>
      <c r="AB103">
        <v>47.1</v>
      </c>
      <c r="AC103">
        <v>100</v>
      </c>
      <c r="AD103">
        <v>0.1</v>
      </c>
      <c r="AE103">
        <v>0.1</v>
      </c>
      <c r="AF103">
        <v>72</v>
      </c>
      <c r="AG103">
        <v>42.2</v>
      </c>
      <c r="AH103">
        <v>100</v>
      </c>
      <c r="AI103">
        <v>0.1</v>
      </c>
      <c r="AJ103">
        <v>0.1</v>
      </c>
      <c r="AK103">
        <v>79</v>
      </c>
      <c r="AL103">
        <v>47.7</v>
      </c>
      <c r="AM103">
        <v>100</v>
      </c>
      <c r="AN103">
        <v>0.1</v>
      </c>
      <c r="AO103">
        <v>0.1</v>
      </c>
      <c r="AP103">
        <v>67</v>
      </c>
      <c r="AQ103">
        <v>41.6</v>
      </c>
      <c r="AR103">
        <v>100</v>
      </c>
      <c r="AS103">
        <v>0.1</v>
      </c>
      <c r="AT103">
        <v>0.1</v>
      </c>
      <c r="AU103" s="30">
        <v>61</v>
      </c>
      <c r="AV103">
        <v>36.700000000000003</v>
      </c>
      <c r="AW103">
        <v>100</v>
      </c>
      <c r="AX103">
        <v>0</v>
      </c>
      <c r="AY103">
        <v>0.1</v>
      </c>
      <c r="AZ103">
        <v>785</v>
      </c>
      <c r="BA103">
        <v>45</v>
      </c>
      <c r="BB103">
        <v>100</v>
      </c>
      <c r="BC103">
        <v>0.1</v>
      </c>
      <c r="BD103">
        <v>0.1</v>
      </c>
      <c r="BE103" s="33">
        <v>805</v>
      </c>
      <c r="BF103">
        <v>45.7</v>
      </c>
      <c r="BG103">
        <v>100</v>
      </c>
      <c r="BH103">
        <v>0.1</v>
      </c>
      <c r="BI103">
        <v>0.1</v>
      </c>
    </row>
    <row r="104" spans="1:61" x14ac:dyDescent="0.3">
      <c r="A104" t="s">
        <v>59</v>
      </c>
      <c r="B104">
        <v>389</v>
      </c>
      <c r="C104">
        <v>55.7</v>
      </c>
      <c r="D104">
        <v>100</v>
      </c>
      <c r="E104">
        <v>0.3</v>
      </c>
      <c r="F104">
        <v>0.2</v>
      </c>
      <c r="G104">
        <v>368</v>
      </c>
      <c r="H104">
        <v>52.8</v>
      </c>
      <c r="I104">
        <v>100</v>
      </c>
      <c r="J104">
        <v>0.2</v>
      </c>
      <c r="K104">
        <v>0.2</v>
      </c>
      <c r="L104">
        <v>377</v>
      </c>
      <c r="M104">
        <v>54.3</v>
      </c>
      <c r="N104">
        <v>100</v>
      </c>
      <c r="O104">
        <v>0.2</v>
      </c>
      <c r="P104">
        <v>0.2</v>
      </c>
      <c r="Q104">
        <v>377</v>
      </c>
      <c r="R104">
        <v>55.8</v>
      </c>
      <c r="S104">
        <v>100</v>
      </c>
      <c r="T104">
        <v>0.3</v>
      </c>
      <c r="U104">
        <v>0.2</v>
      </c>
      <c r="V104">
        <v>321</v>
      </c>
      <c r="W104">
        <v>48.2</v>
      </c>
      <c r="X104">
        <v>100</v>
      </c>
      <c r="Y104">
        <v>0.2</v>
      </c>
      <c r="Z104">
        <v>0.2</v>
      </c>
      <c r="AA104">
        <v>329</v>
      </c>
      <c r="AB104">
        <v>49.8</v>
      </c>
      <c r="AC104">
        <v>100</v>
      </c>
      <c r="AD104">
        <v>0.2</v>
      </c>
      <c r="AE104">
        <v>0.2</v>
      </c>
      <c r="AF104">
        <v>302</v>
      </c>
      <c r="AG104">
        <v>46.4</v>
      </c>
      <c r="AH104">
        <v>100</v>
      </c>
      <c r="AI104">
        <v>0.2</v>
      </c>
      <c r="AJ104">
        <v>0.2</v>
      </c>
      <c r="AK104">
        <v>267</v>
      </c>
      <c r="AL104">
        <v>42</v>
      </c>
      <c r="AM104">
        <v>100</v>
      </c>
      <c r="AN104">
        <v>0.2</v>
      </c>
      <c r="AO104">
        <v>0.2</v>
      </c>
      <c r="AP104">
        <v>267</v>
      </c>
      <c r="AQ104">
        <v>42.5</v>
      </c>
      <c r="AR104">
        <v>100</v>
      </c>
      <c r="AS104">
        <v>0.2</v>
      </c>
      <c r="AT104">
        <v>0.2</v>
      </c>
      <c r="AU104" s="30">
        <v>273</v>
      </c>
      <c r="AV104">
        <v>44.4</v>
      </c>
      <c r="AW104">
        <v>100</v>
      </c>
      <c r="AX104">
        <v>0.2</v>
      </c>
      <c r="AY104">
        <v>0.2</v>
      </c>
      <c r="AZ104" s="1">
        <v>3270</v>
      </c>
      <c r="BA104">
        <v>49.4</v>
      </c>
      <c r="BB104">
        <v>100</v>
      </c>
      <c r="BC104">
        <v>0.2</v>
      </c>
      <c r="BD104">
        <v>0.2</v>
      </c>
      <c r="BE104" s="34">
        <v>3305</v>
      </c>
      <c r="BF104">
        <v>49.2</v>
      </c>
      <c r="BG104">
        <v>100</v>
      </c>
      <c r="BH104">
        <v>0.2</v>
      </c>
      <c r="BI104">
        <v>0.2</v>
      </c>
    </row>
    <row r="105" spans="1:61" x14ac:dyDescent="0.3">
      <c r="A105" t="s">
        <v>58</v>
      </c>
      <c r="B105">
        <v>273</v>
      </c>
      <c r="C105">
        <v>35.299999999999997</v>
      </c>
      <c r="D105">
        <v>100</v>
      </c>
      <c r="E105">
        <v>0.2</v>
      </c>
      <c r="F105">
        <v>0.3</v>
      </c>
      <c r="G105">
        <v>305</v>
      </c>
      <c r="H105">
        <v>38.9</v>
      </c>
      <c r="I105">
        <v>100</v>
      </c>
      <c r="J105">
        <v>0.2</v>
      </c>
      <c r="K105">
        <v>0.3</v>
      </c>
      <c r="L105">
        <v>270</v>
      </c>
      <c r="M105">
        <v>34.4</v>
      </c>
      <c r="N105">
        <v>100</v>
      </c>
      <c r="O105">
        <v>0.2</v>
      </c>
      <c r="P105">
        <v>0.3</v>
      </c>
      <c r="Q105">
        <v>280</v>
      </c>
      <c r="R105">
        <v>35.1</v>
      </c>
      <c r="S105">
        <v>100</v>
      </c>
      <c r="T105">
        <v>0.2</v>
      </c>
      <c r="U105">
        <v>0.3</v>
      </c>
      <c r="V105">
        <v>291</v>
      </c>
      <c r="W105">
        <v>36.799999999999997</v>
      </c>
      <c r="X105">
        <v>100</v>
      </c>
      <c r="Y105">
        <v>0.2</v>
      </c>
      <c r="Z105">
        <v>0.2</v>
      </c>
      <c r="AA105">
        <v>296</v>
      </c>
      <c r="AB105">
        <v>37.200000000000003</v>
      </c>
      <c r="AC105">
        <v>100</v>
      </c>
      <c r="AD105">
        <v>0.2</v>
      </c>
      <c r="AE105">
        <v>0.2</v>
      </c>
      <c r="AF105">
        <v>267</v>
      </c>
      <c r="AG105">
        <v>33.5</v>
      </c>
      <c r="AH105">
        <v>100</v>
      </c>
      <c r="AI105">
        <v>0.2</v>
      </c>
      <c r="AJ105">
        <v>0.2</v>
      </c>
      <c r="AK105">
        <v>291</v>
      </c>
      <c r="AL105">
        <v>37</v>
      </c>
      <c r="AM105">
        <v>100</v>
      </c>
      <c r="AN105">
        <v>0.2</v>
      </c>
      <c r="AO105">
        <v>0.2</v>
      </c>
      <c r="AP105">
        <v>246</v>
      </c>
      <c r="AQ105">
        <v>31.3</v>
      </c>
      <c r="AR105">
        <v>100</v>
      </c>
      <c r="AS105">
        <v>0.2</v>
      </c>
      <c r="AT105">
        <v>0.2</v>
      </c>
      <c r="AU105" s="30">
        <v>290</v>
      </c>
      <c r="AV105">
        <v>37.200000000000003</v>
      </c>
      <c r="AW105">
        <v>100</v>
      </c>
      <c r="AX105">
        <v>0.2</v>
      </c>
      <c r="AY105">
        <v>0.2</v>
      </c>
      <c r="AZ105" s="1">
        <v>2809</v>
      </c>
      <c r="BA105">
        <v>35.700000000000003</v>
      </c>
      <c r="BB105">
        <v>100</v>
      </c>
      <c r="BC105">
        <v>0.2</v>
      </c>
      <c r="BD105">
        <v>0.2</v>
      </c>
      <c r="BE105" s="34">
        <v>2778</v>
      </c>
      <c r="BF105">
        <v>35.299999999999997</v>
      </c>
      <c r="BG105">
        <v>100</v>
      </c>
      <c r="BH105">
        <v>0.2</v>
      </c>
      <c r="BI105">
        <v>0.3</v>
      </c>
    </row>
    <row r="106" spans="1:61" x14ac:dyDescent="0.3">
      <c r="A106" t="s">
        <v>57</v>
      </c>
      <c r="B106">
        <v>98</v>
      </c>
      <c r="C106">
        <v>35.200000000000003</v>
      </c>
      <c r="D106">
        <v>100</v>
      </c>
      <c r="E106">
        <v>0.1</v>
      </c>
      <c r="F106">
        <v>0.1</v>
      </c>
      <c r="G106">
        <v>104</v>
      </c>
      <c r="H106">
        <v>36.799999999999997</v>
      </c>
      <c r="I106">
        <v>100</v>
      </c>
      <c r="J106">
        <v>0.1</v>
      </c>
      <c r="K106">
        <v>0.1</v>
      </c>
      <c r="L106">
        <v>116</v>
      </c>
      <c r="M106">
        <v>41.1</v>
      </c>
      <c r="N106">
        <v>100</v>
      </c>
      <c r="O106">
        <v>0.1</v>
      </c>
      <c r="P106">
        <v>0.1</v>
      </c>
      <c r="Q106">
        <v>118</v>
      </c>
      <c r="R106">
        <v>43.3</v>
      </c>
      <c r="S106">
        <v>100</v>
      </c>
      <c r="T106">
        <v>0.1</v>
      </c>
      <c r="U106">
        <v>0.1</v>
      </c>
      <c r="V106">
        <v>113</v>
      </c>
      <c r="W106">
        <v>41.3</v>
      </c>
      <c r="X106">
        <v>100</v>
      </c>
      <c r="Y106">
        <v>0.1</v>
      </c>
      <c r="Z106">
        <v>0.1</v>
      </c>
      <c r="AA106">
        <v>115</v>
      </c>
      <c r="AB106">
        <v>42.9</v>
      </c>
      <c r="AC106">
        <v>100</v>
      </c>
      <c r="AD106">
        <v>0.1</v>
      </c>
      <c r="AE106">
        <v>0.1</v>
      </c>
      <c r="AF106">
        <v>106</v>
      </c>
      <c r="AG106">
        <v>40.5</v>
      </c>
      <c r="AH106">
        <v>100</v>
      </c>
      <c r="AI106">
        <v>0.1</v>
      </c>
      <c r="AJ106">
        <v>0.1</v>
      </c>
      <c r="AK106">
        <v>107</v>
      </c>
      <c r="AL106">
        <v>42.2</v>
      </c>
      <c r="AM106">
        <v>100</v>
      </c>
      <c r="AN106">
        <v>0.1</v>
      </c>
      <c r="AO106">
        <v>0.1</v>
      </c>
      <c r="AP106">
        <v>109</v>
      </c>
      <c r="AQ106">
        <v>42.5</v>
      </c>
      <c r="AR106">
        <v>100</v>
      </c>
      <c r="AS106">
        <v>0.1</v>
      </c>
      <c r="AT106">
        <v>0.1</v>
      </c>
      <c r="AU106" s="30">
        <v>87</v>
      </c>
      <c r="AV106">
        <v>34.700000000000003</v>
      </c>
      <c r="AW106">
        <v>100</v>
      </c>
      <c r="AX106">
        <v>0.1</v>
      </c>
      <c r="AY106">
        <v>0.1</v>
      </c>
      <c r="AZ106" s="1">
        <v>1073</v>
      </c>
      <c r="BA106">
        <v>40</v>
      </c>
      <c r="BB106">
        <v>100</v>
      </c>
      <c r="BC106">
        <v>0.1</v>
      </c>
      <c r="BD106">
        <v>0.1</v>
      </c>
      <c r="BE106" s="34">
        <v>1107</v>
      </c>
      <c r="BF106">
        <v>40.9</v>
      </c>
      <c r="BG106">
        <v>100</v>
      </c>
      <c r="BH106">
        <v>0.1</v>
      </c>
      <c r="BI106">
        <v>0.1</v>
      </c>
    </row>
    <row r="107" spans="1:61" x14ac:dyDescent="0.3">
      <c r="A107" t="s">
        <v>56</v>
      </c>
      <c r="B107">
        <v>229</v>
      </c>
      <c r="C107">
        <v>42.6</v>
      </c>
      <c r="D107">
        <v>100</v>
      </c>
      <c r="E107">
        <v>0.2</v>
      </c>
      <c r="F107">
        <v>0.2</v>
      </c>
      <c r="G107">
        <v>214</v>
      </c>
      <c r="H107">
        <v>39</v>
      </c>
      <c r="I107">
        <v>100</v>
      </c>
      <c r="J107">
        <v>0.1</v>
      </c>
      <c r="K107">
        <v>0.2</v>
      </c>
      <c r="L107">
        <v>243</v>
      </c>
      <c r="M107">
        <v>44.2</v>
      </c>
      <c r="N107">
        <v>100</v>
      </c>
      <c r="O107">
        <v>0.2</v>
      </c>
      <c r="P107">
        <v>0.2</v>
      </c>
      <c r="Q107">
        <v>226</v>
      </c>
      <c r="R107">
        <v>40.700000000000003</v>
      </c>
      <c r="S107">
        <v>100</v>
      </c>
      <c r="T107">
        <v>0.2</v>
      </c>
      <c r="U107">
        <v>0.2</v>
      </c>
      <c r="V107">
        <v>202</v>
      </c>
      <c r="W107">
        <v>36.799999999999997</v>
      </c>
      <c r="X107">
        <v>100</v>
      </c>
      <c r="Y107">
        <v>0.1</v>
      </c>
      <c r="Z107">
        <v>0.2</v>
      </c>
      <c r="AA107">
        <v>213</v>
      </c>
      <c r="AB107">
        <v>39.299999999999997</v>
      </c>
      <c r="AC107">
        <v>100</v>
      </c>
      <c r="AD107">
        <v>0.2</v>
      </c>
      <c r="AE107">
        <v>0.2</v>
      </c>
      <c r="AF107">
        <v>194</v>
      </c>
      <c r="AG107">
        <v>36.200000000000003</v>
      </c>
      <c r="AH107">
        <v>100</v>
      </c>
      <c r="AI107">
        <v>0.1</v>
      </c>
      <c r="AJ107">
        <v>0.2</v>
      </c>
      <c r="AK107">
        <v>159</v>
      </c>
      <c r="AL107">
        <v>29.9</v>
      </c>
      <c r="AM107">
        <v>100</v>
      </c>
      <c r="AN107">
        <v>0.1</v>
      </c>
      <c r="AO107">
        <v>0.2</v>
      </c>
      <c r="AP107">
        <v>177</v>
      </c>
      <c r="AQ107">
        <v>34</v>
      </c>
      <c r="AR107">
        <v>100</v>
      </c>
      <c r="AS107">
        <v>0.1</v>
      </c>
      <c r="AT107">
        <v>0.2</v>
      </c>
      <c r="AU107" s="30">
        <v>199</v>
      </c>
      <c r="AV107">
        <v>38.200000000000003</v>
      </c>
      <c r="AW107">
        <v>100</v>
      </c>
      <c r="AX107">
        <v>0.2</v>
      </c>
      <c r="AY107">
        <v>0.2</v>
      </c>
      <c r="AZ107" s="1">
        <v>2056</v>
      </c>
      <c r="BA107">
        <v>38.1</v>
      </c>
      <c r="BB107">
        <v>100</v>
      </c>
      <c r="BC107">
        <v>0.1</v>
      </c>
      <c r="BD107">
        <v>0.2</v>
      </c>
      <c r="BE107" s="34">
        <v>2086</v>
      </c>
      <c r="BF107">
        <v>38.6</v>
      </c>
      <c r="BG107">
        <v>100</v>
      </c>
      <c r="BH107">
        <v>0.1</v>
      </c>
      <c r="BI107">
        <v>0.2</v>
      </c>
    </row>
    <row r="108" spans="1:61" x14ac:dyDescent="0.3">
      <c r="A108" t="s">
        <v>55</v>
      </c>
      <c r="B108">
        <v>710</v>
      </c>
      <c r="C108">
        <v>54.3</v>
      </c>
      <c r="D108">
        <v>100</v>
      </c>
      <c r="E108">
        <v>0.5</v>
      </c>
      <c r="F108">
        <v>0.4</v>
      </c>
      <c r="G108">
        <v>652</v>
      </c>
      <c r="H108">
        <v>49.5</v>
      </c>
      <c r="I108">
        <v>100</v>
      </c>
      <c r="J108">
        <v>0.4</v>
      </c>
      <c r="K108">
        <v>0.4</v>
      </c>
      <c r="L108">
        <v>700</v>
      </c>
      <c r="M108">
        <v>53.5</v>
      </c>
      <c r="N108">
        <v>100</v>
      </c>
      <c r="O108">
        <v>0.5</v>
      </c>
      <c r="P108">
        <v>0.4</v>
      </c>
      <c r="Q108">
        <v>607</v>
      </c>
      <c r="R108">
        <v>46.9</v>
      </c>
      <c r="S108">
        <v>100</v>
      </c>
      <c r="T108">
        <v>0.4</v>
      </c>
      <c r="U108">
        <v>0.4</v>
      </c>
      <c r="V108">
        <v>577</v>
      </c>
      <c r="W108">
        <v>44.8</v>
      </c>
      <c r="X108">
        <v>100</v>
      </c>
      <c r="Y108">
        <v>0.4</v>
      </c>
      <c r="Z108">
        <v>0.4</v>
      </c>
      <c r="AA108">
        <v>488</v>
      </c>
      <c r="AB108">
        <v>38.5</v>
      </c>
      <c r="AC108">
        <v>100</v>
      </c>
      <c r="AD108">
        <v>0.4</v>
      </c>
      <c r="AE108">
        <v>0.4</v>
      </c>
      <c r="AF108">
        <v>490</v>
      </c>
      <c r="AG108">
        <v>38.799999999999997</v>
      </c>
      <c r="AH108">
        <v>100</v>
      </c>
      <c r="AI108">
        <v>0.4</v>
      </c>
      <c r="AJ108">
        <v>0.4</v>
      </c>
      <c r="AK108">
        <v>492</v>
      </c>
      <c r="AL108">
        <v>39.6</v>
      </c>
      <c r="AM108">
        <v>100</v>
      </c>
      <c r="AN108">
        <v>0.4</v>
      </c>
      <c r="AO108">
        <v>0.4</v>
      </c>
      <c r="AP108">
        <v>535</v>
      </c>
      <c r="AQ108">
        <v>43</v>
      </c>
      <c r="AR108">
        <v>100</v>
      </c>
      <c r="AS108">
        <v>0.4</v>
      </c>
      <c r="AT108">
        <v>0.4</v>
      </c>
      <c r="AU108" s="30">
        <v>508</v>
      </c>
      <c r="AV108">
        <v>41.3</v>
      </c>
      <c r="AW108">
        <v>100</v>
      </c>
      <c r="AX108">
        <v>0.4</v>
      </c>
      <c r="AY108">
        <v>0.4</v>
      </c>
      <c r="AZ108" s="1">
        <v>5759</v>
      </c>
      <c r="BA108">
        <v>45.1</v>
      </c>
      <c r="BB108">
        <v>100</v>
      </c>
      <c r="BC108">
        <v>0.4</v>
      </c>
      <c r="BD108">
        <v>0.4</v>
      </c>
      <c r="BE108" s="34">
        <v>5907</v>
      </c>
      <c r="BF108">
        <v>46</v>
      </c>
      <c r="BG108">
        <v>100</v>
      </c>
      <c r="BH108">
        <v>0.4</v>
      </c>
      <c r="BI108">
        <v>0.4</v>
      </c>
    </row>
    <row r="109" spans="1:61" x14ac:dyDescent="0.3">
      <c r="A109" t="s">
        <v>54</v>
      </c>
      <c r="B109" s="1">
        <v>2965</v>
      </c>
      <c r="C109">
        <v>48.4</v>
      </c>
      <c r="D109">
        <v>100</v>
      </c>
      <c r="E109">
        <v>2.1</v>
      </c>
      <c r="F109">
        <v>2</v>
      </c>
      <c r="G109" s="1">
        <v>3153</v>
      </c>
      <c r="H109">
        <v>50.9</v>
      </c>
      <c r="I109">
        <v>100</v>
      </c>
      <c r="J109">
        <v>2.1</v>
      </c>
      <c r="K109">
        <v>2</v>
      </c>
      <c r="L109" s="1">
        <v>3376</v>
      </c>
      <c r="M109">
        <v>55</v>
      </c>
      <c r="N109">
        <v>100</v>
      </c>
      <c r="O109">
        <v>2.2000000000000002</v>
      </c>
      <c r="P109">
        <v>2</v>
      </c>
      <c r="Q109" s="1">
        <v>3264</v>
      </c>
      <c r="R109">
        <v>53.4</v>
      </c>
      <c r="S109">
        <v>100</v>
      </c>
      <c r="T109">
        <v>2.2000000000000002</v>
      </c>
      <c r="U109">
        <v>1.9</v>
      </c>
      <c r="V109" s="1">
        <v>3442</v>
      </c>
      <c r="W109">
        <v>55.5</v>
      </c>
      <c r="X109">
        <v>100</v>
      </c>
      <c r="Y109">
        <v>2.4</v>
      </c>
      <c r="Z109">
        <v>2</v>
      </c>
      <c r="AA109" s="1">
        <v>3162</v>
      </c>
      <c r="AB109">
        <v>50.8</v>
      </c>
      <c r="AC109">
        <v>100</v>
      </c>
      <c r="AD109">
        <v>2.4</v>
      </c>
      <c r="AE109">
        <v>2</v>
      </c>
      <c r="AF109" s="1">
        <v>3197</v>
      </c>
      <c r="AG109">
        <v>50.8</v>
      </c>
      <c r="AH109">
        <v>100</v>
      </c>
      <c r="AI109">
        <v>2.4</v>
      </c>
      <c r="AJ109">
        <v>2</v>
      </c>
      <c r="AK109" s="1">
        <v>3207</v>
      </c>
      <c r="AL109">
        <v>50.4</v>
      </c>
      <c r="AM109">
        <v>100</v>
      </c>
      <c r="AN109">
        <v>2.5</v>
      </c>
      <c r="AO109">
        <v>2</v>
      </c>
      <c r="AP109" s="1">
        <v>3152</v>
      </c>
      <c r="AQ109">
        <v>48.9</v>
      </c>
      <c r="AR109">
        <v>100</v>
      </c>
      <c r="AS109">
        <v>2.5</v>
      </c>
      <c r="AT109">
        <v>2</v>
      </c>
      <c r="AU109" s="31">
        <v>3117</v>
      </c>
      <c r="AV109">
        <v>49.7</v>
      </c>
      <c r="AW109">
        <v>100</v>
      </c>
      <c r="AX109">
        <v>2.4</v>
      </c>
      <c r="AY109">
        <v>1.9</v>
      </c>
      <c r="AZ109" s="1">
        <v>32035</v>
      </c>
      <c r="BA109">
        <v>51.4</v>
      </c>
      <c r="BB109">
        <v>100</v>
      </c>
      <c r="BC109">
        <v>2.2999999999999998</v>
      </c>
      <c r="BD109">
        <v>2</v>
      </c>
      <c r="BE109" s="34">
        <v>31975</v>
      </c>
      <c r="BF109">
        <v>51.4</v>
      </c>
      <c r="BG109">
        <v>100</v>
      </c>
      <c r="BH109">
        <v>2.2999999999999998</v>
      </c>
      <c r="BI109">
        <v>2</v>
      </c>
    </row>
    <row r="110" spans="1:61" x14ac:dyDescent="0.3">
      <c r="A110" t="s">
        <v>53</v>
      </c>
      <c r="B110" s="1">
        <v>1470</v>
      </c>
      <c r="C110">
        <v>49.9</v>
      </c>
      <c r="D110">
        <v>100</v>
      </c>
      <c r="E110">
        <v>1</v>
      </c>
      <c r="F110">
        <v>1</v>
      </c>
      <c r="G110" s="1">
        <v>1557</v>
      </c>
      <c r="H110">
        <v>50.2</v>
      </c>
      <c r="I110">
        <v>100</v>
      </c>
      <c r="J110">
        <v>1</v>
      </c>
      <c r="K110">
        <v>1</v>
      </c>
      <c r="L110" s="1">
        <v>1624</v>
      </c>
      <c r="M110">
        <v>49.4</v>
      </c>
      <c r="N110">
        <v>100</v>
      </c>
      <c r="O110">
        <v>1.1000000000000001</v>
      </c>
      <c r="P110">
        <v>1.1000000000000001</v>
      </c>
      <c r="Q110" s="1">
        <v>1531</v>
      </c>
      <c r="R110">
        <v>45.5</v>
      </c>
      <c r="S110">
        <v>100</v>
      </c>
      <c r="T110">
        <v>1</v>
      </c>
      <c r="U110">
        <v>1.1000000000000001</v>
      </c>
      <c r="V110" s="1">
        <v>1406</v>
      </c>
      <c r="W110">
        <v>41.4</v>
      </c>
      <c r="X110">
        <v>100</v>
      </c>
      <c r="Y110">
        <v>1</v>
      </c>
      <c r="Z110">
        <v>1.1000000000000001</v>
      </c>
      <c r="AA110" s="1">
        <v>1386</v>
      </c>
      <c r="AB110">
        <v>40.9</v>
      </c>
      <c r="AC110">
        <v>100</v>
      </c>
      <c r="AD110">
        <v>1</v>
      </c>
      <c r="AE110">
        <v>1.1000000000000001</v>
      </c>
      <c r="AF110" s="1">
        <v>1355</v>
      </c>
      <c r="AG110">
        <v>39.700000000000003</v>
      </c>
      <c r="AH110">
        <v>100</v>
      </c>
      <c r="AI110">
        <v>1</v>
      </c>
      <c r="AJ110">
        <v>1.1000000000000001</v>
      </c>
      <c r="AK110" s="1">
        <v>1245</v>
      </c>
      <c r="AL110">
        <v>36.5</v>
      </c>
      <c r="AM110">
        <v>100</v>
      </c>
      <c r="AN110">
        <v>1</v>
      </c>
      <c r="AO110">
        <v>1.1000000000000001</v>
      </c>
      <c r="AP110" s="1">
        <v>1371</v>
      </c>
      <c r="AQ110">
        <v>40.1</v>
      </c>
      <c r="AR110">
        <v>100</v>
      </c>
      <c r="AS110">
        <v>1.1000000000000001</v>
      </c>
      <c r="AT110">
        <v>1.1000000000000001</v>
      </c>
      <c r="AU110" s="31">
        <v>1289</v>
      </c>
      <c r="AV110">
        <v>37.4</v>
      </c>
      <c r="AW110">
        <v>100</v>
      </c>
      <c r="AX110">
        <v>1</v>
      </c>
      <c r="AY110">
        <v>1.1000000000000001</v>
      </c>
      <c r="AZ110" s="1">
        <v>14234</v>
      </c>
      <c r="BA110">
        <v>42.9</v>
      </c>
      <c r="BB110">
        <v>100</v>
      </c>
      <c r="BC110">
        <v>1</v>
      </c>
      <c r="BD110">
        <v>1</v>
      </c>
      <c r="BE110" s="34">
        <v>14346</v>
      </c>
      <c r="BF110">
        <v>44.2</v>
      </c>
      <c r="BG110">
        <v>100</v>
      </c>
      <c r="BH110">
        <v>1</v>
      </c>
      <c r="BI110">
        <v>1</v>
      </c>
    </row>
    <row r="111" spans="1:61" x14ac:dyDescent="0.3">
      <c r="A111" t="s">
        <v>52</v>
      </c>
      <c r="B111">
        <v>370</v>
      </c>
      <c r="C111">
        <v>37.4</v>
      </c>
      <c r="D111">
        <v>100</v>
      </c>
      <c r="E111">
        <v>0.3</v>
      </c>
      <c r="F111">
        <v>0.3</v>
      </c>
      <c r="G111">
        <v>337</v>
      </c>
      <c r="H111">
        <v>33.5</v>
      </c>
      <c r="I111">
        <v>100</v>
      </c>
      <c r="J111">
        <v>0.2</v>
      </c>
      <c r="K111">
        <v>0.3</v>
      </c>
      <c r="L111">
        <v>401</v>
      </c>
      <c r="M111">
        <v>39.1</v>
      </c>
      <c r="N111">
        <v>100</v>
      </c>
      <c r="O111">
        <v>0.3</v>
      </c>
      <c r="P111">
        <v>0.3</v>
      </c>
      <c r="Q111">
        <v>346</v>
      </c>
      <c r="R111">
        <v>33</v>
      </c>
      <c r="S111">
        <v>100</v>
      </c>
      <c r="T111">
        <v>0.2</v>
      </c>
      <c r="U111">
        <v>0.3</v>
      </c>
      <c r="V111">
        <v>329</v>
      </c>
      <c r="W111">
        <v>30.9</v>
      </c>
      <c r="X111">
        <v>100</v>
      </c>
      <c r="Y111">
        <v>0.2</v>
      </c>
      <c r="Z111">
        <v>0.3</v>
      </c>
      <c r="AA111">
        <v>350</v>
      </c>
      <c r="AB111">
        <v>32.5</v>
      </c>
      <c r="AC111">
        <v>100</v>
      </c>
      <c r="AD111">
        <v>0.3</v>
      </c>
      <c r="AE111">
        <v>0.3</v>
      </c>
      <c r="AF111">
        <v>313</v>
      </c>
      <c r="AG111">
        <v>28.9</v>
      </c>
      <c r="AH111">
        <v>100</v>
      </c>
      <c r="AI111">
        <v>0.2</v>
      </c>
      <c r="AJ111">
        <v>0.3</v>
      </c>
      <c r="AK111">
        <v>334</v>
      </c>
      <c r="AL111">
        <v>30.9</v>
      </c>
      <c r="AM111">
        <v>100</v>
      </c>
      <c r="AN111">
        <v>0.3</v>
      </c>
      <c r="AO111">
        <v>0.3</v>
      </c>
      <c r="AP111">
        <v>309</v>
      </c>
      <c r="AQ111">
        <v>28.4</v>
      </c>
      <c r="AR111">
        <v>100</v>
      </c>
      <c r="AS111">
        <v>0.2</v>
      </c>
      <c r="AT111">
        <v>0.3</v>
      </c>
      <c r="AU111" s="30">
        <v>331</v>
      </c>
      <c r="AV111">
        <v>29.8</v>
      </c>
      <c r="AW111">
        <v>100</v>
      </c>
      <c r="AX111">
        <v>0.3</v>
      </c>
      <c r="AY111">
        <v>0.3</v>
      </c>
      <c r="AZ111" s="1">
        <v>3420</v>
      </c>
      <c r="BA111">
        <v>32.4</v>
      </c>
      <c r="BB111">
        <v>100</v>
      </c>
      <c r="BC111">
        <v>0.2</v>
      </c>
      <c r="BD111">
        <v>0.3</v>
      </c>
      <c r="BE111" s="34">
        <v>3453</v>
      </c>
      <c r="BF111">
        <v>33.1</v>
      </c>
      <c r="BG111">
        <v>100</v>
      </c>
      <c r="BH111">
        <v>0.2</v>
      </c>
      <c r="BI111">
        <v>0.3</v>
      </c>
    </row>
    <row r="112" spans="1:61" x14ac:dyDescent="0.3">
      <c r="A112" t="s">
        <v>51</v>
      </c>
      <c r="B112">
        <v>167</v>
      </c>
      <c r="C112">
        <v>38.700000000000003</v>
      </c>
      <c r="D112">
        <v>100</v>
      </c>
      <c r="E112">
        <v>0.1</v>
      </c>
      <c r="F112">
        <v>0.1</v>
      </c>
      <c r="G112">
        <v>150</v>
      </c>
      <c r="H112">
        <v>33.9</v>
      </c>
      <c r="I112">
        <v>100</v>
      </c>
      <c r="J112">
        <v>0.1</v>
      </c>
      <c r="K112">
        <v>0.1</v>
      </c>
      <c r="L112">
        <v>159</v>
      </c>
      <c r="M112">
        <v>35.4</v>
      </c>
      <c r="N112">
        <v>100</v>
      </c>
      <c r="O112">
        <v>0.1</v>
      </c>
      <c r="P112">
        <v>0.1</v>
      </c>
      <c r="Q112">
        <v>152</v>
      </c>
      <c r="R112">
        <v>33.4</v>
      </c>
      <c r="S112">
        <v>100</v>
      </c>
      <c r="T112">
        <v>0.1</v>
      </c>
      <c r="U112">
        <v>0.1</v>
      </c>
      <c r="V112">
        <v>171</v>
      </c>
      <c r="W112">
        <v>37.6</v>
      </c>
      <c r="X112">
        <v>100</v>
      </c>
      <c r="Y112">
        <v>0.1</v>
      </c>
      <c r="Z112">
        <v>0.1</v>
      </c>
      <c r="AA112">
        <v>164</v>
      </c>
      <c r="AB112">
        <v>35.9</v>
      </c>
      <c r="AC112">
        <v>100</v>
      </c>
      <c r="AD112">
        <v>0.1</v>
      </c>
      <c r="AE112">
        <v>0.1</v>
      </c>
      <c r="AF112">
        <v>147</v>
      </c>
      <c r="AG112">
        <v>33.299999999999997</v>
      </c>
      <c r="AH112">
        <v>100</v>
      </c>
      <c r="AI112">
        <v>0.1</v>
      </c>
      <c r="AJ112">
        <v>0.1</v>
      </c>
      <c r="AK112">
        <v>146</v>
      </c>
      <c r="AL112">
        <v>33.700000000000003</v>
      </c>
      <c r="AM112">
        <v>100</v>
      </c>
      <c r="AN112">
        <v>0.1</v>
      </c>
      <c r="AO112">
        <v>0.1</v>
      </c>
      <c r="AP112">
        <v>153</v>
      </c>
      <c r="AQ112">
        <v>35.9</v>
      </c>
      <c r="AR112">
        <v>100</v>
      </c>
      <c r="AS112">
        <v>0.1</v>
      </c>
      <c r="AT112">
        <v>0.1</v>
      </c>
      <c r="AU112" s="30">
        <v>166</v>
      </c>
      <c r="AV112">
        <v>38.700000000000003</v>
      </c>
      <c r="AW112">
        <v>100</v>
      </c>
      <c r="AX112">
        <v>0.1</v>
      </c>
      <c r="AY112">
        <v>0.1</v>
      </c>
      <c r="AZ112" s="1">
        <v>1575</v>
      </c>
      <c r="BA112">
        <v>35.6</v>
      </c>
      <c r="BB112">
        <v>100</v>
      </c>
      <c r="BC112">
        <v>0.1</v>
      </c>
      <c r="BD112">
        <v>0.1</v>
      </c>
      <c r="BE112" s="34">
        <v>1594</v>
      </c>
      <c r="BF112">
        <v>36</v>
      </c>
      <c r="BG112">
        <v>100</v>
      </c>
      <c r="BH112">
        <v>0.1</v>
      </c>
      <c r="BI112">
        <v>0.1</v>
      </c>
    </row>
    <row r="113" spans="1:61" x14ac:dyDescent="0.3">
      <c r="A113" t="s">
        <v>50</v>
      </c>
      <c r="B113" s="1">
        <v>1912</v>
      </c>
      <c r="C113">
        <v>48.4</v>
      </c>
      <c r="D113">
        <v>100</v>
      </c>
      <c r="E113">
        <v>1.4</v>
      </c>
      <c r="F113">
        <v>1.3</v>
      </c>
      <c r="G113" s="1">
        <v>2166</v>
      </c>
      <c r="H113">
        <v>50.6</v>
      </c>
      <c r="I113">
        <v>100</v>
      </c>
      <c r="J113">
        <v>1.5</v>
      </c>
      <c r="K113">
        <v>1.4</v>
      </c>
      <c r="L113" s="1">
        <v>2161</v>
      </c>
      <c r="M113">
        <v>47.1</v>
      </c>
      <c r="N113">
        <v>100</v>
      </c>
      <c r="O113">
        <v>1.4</v>
      </c>
      <c r="P113">
        <v>1.5</v>
      </c>
      <c r="Q113" s="1">
        <v>2253</v>
      </c>
      <c r="R113">
        <v>47.3</v>
      </c>
      <c r="S113">
        <v>100</v>
      </c>
      <c r="T113">
        <v>1.5</v>
      </c>
      <c r="U113">
        <v>1.5</v>
      </c>
      <c r="V113" s="1">
        <v>2005</v>
      </c>
      <c r="W113">
        <v>41.2</v>
      </c>
      <c r="X113">
        <v>100</v>
      </c>
      <c r="Y113">
        <v>1.4</v>
      </c>
      <c r="Z113">
        <v>1.5</v>
      </c>
      <c r="AA113" s="1">
        <v>1943</v>
      </c>
      <c r="AB113">
        <v>39.299999999999997</v>
      </c>
      <c r="AC113">
        <v>100</v>
      </c>
      <c r="AD113">
        <v>1.5</v>
      </c>
      <c r="AE113">
        <v>1.5</v>
      </c>
      <c r="AF113" s="1">
        <v>1880</v>
      </c>
      <c r="AG113">
        <v>37.9</v>
      </c>
      <c r="AH113">
        <v>100</v>
      </c>
      <c r="AI113">
        <v>1.4</v>
      </c>
      <c r="AJ113">
        <v>1.6</v>
      </c>
      <c r="AK113" s="1">
        <v>1885</v>
      </c>
      <c r="AL113">
        <v>37.799999999999997</v>
      </c>
      <c r="AM113">
        <v>100</v>
      </c>
      <c r="AN113">
        <v>1.4</v>
      </c>
      <c r="AO113">
        <v>1.5</v>
      </c>
      <c r="AP113" s="1">
        <v>1853</v>
      </c>
      <c r="AQ113">
        <v>36.9</v>
      </c>
      <c r="AR113">
        <v>100</v>
      </c>
      <c r="AS113">
        <v>1.4</v>
      </c>
      <c r="AT113">
        <v>1.6</v>
      </c>
      <c r="AU113" s="31">
        <v>1883</v>
      </c>
      <c r="AV113">
        <v>37.1</v>
      </c>
      <c r="AW113">
        <v>100</v>
      </c>
      <c r="AX113">
        <v>1.4</v>
      </c>
      <c r="AY113">
        <v>1.6</v>
      </c>
      <c r="AZ113" s="1">
        <v>19941</v>
      </c>
      <c r="BA113">
        <v>42</v>
      </c>
      <c r="BB113">
        <v>100</v>
      </c>
      <c r="BC113">
        <v>1.4</v>
      </c>
      <c r="BD113">
        <v>1.5</v>
      </c>
      <c r="BE113" s="34">
        <v>19943</v>
      </c>
      <c r="BF113">
        <v>43.3</v>
      </c>
      <c r="BG113">
        <v>100</v>
      </c>
      <c r="BH113">
        <v>1.4</v>
      </c>
      <c r="BI113">
        <v>1.5</v>
      </c>
    </row>
    <row r="114" spans="1:61" x14ac:dyDescent="0.3">
      <c r="A114" t="s">
        <v>49</v>
      </c>
      <c r="B114">
        <v>345</v>
      </c>
      <c r="C114">
        <v>41</v>
      </c>
      <c r="D114">
        <v>100</v>
      </c>
      <c r="E114">
        <v>0.2</v>
      </c>
      <c r="F114">
        <v>0.3</v>
      </c>
      <c r="G114">
        <v>364</v>
      </c>
      <c r="H114">
        <v>42.3</v>
      </c>
      <c r="I114">
        <v>100</v>
      </c>
      <c r="J114">
        <v>0.2</v>
      </c>
      <c r="K114">
        <v>0.3</v>
      </c>
      <c r="L114">
        <v>330</v>
      </c>
      <c r="M114">
        <v>36.9</v>
      </c>
      <c r="N114">
        <v>100</v>
      </c>
      <c r="O114">
        <v>0.2</v>
      </c>
      <c r="P114">
        <v>0.3</v>
      </c>
      <c r="Q114">
        <v>357</v>
      </c>
      <c r="R114">
        <v>38.799999999999997</v>
      </c>
      <c r="S114">
        <v>100</v>
      </c>
      <c r="T114">
        <v>0.2</v>
      </c>
      <c r="U114">
        <v>0.3</v>
      </c>
      <c r="V114">
        <v>355</v>
      </c>
      <c r="W114">
        <v>38.4</v>
      </c>
      <c r="X114">
        <v>100</v>
      </c>
      <c r="Y114">
        <v>0.3</v>
      </c>
      <c r="Z114">
        <v>0.3</v>
      </c>
      <c r="AA114">
        <v>361</v>
      </c>
      <c r="AB114">
        <v>39</v>
      </c>
      <c r="AC114">
        <v>100</v>
      </c>
      <c r="AD114">
        <v>0.3</v>
      </c>
      <c r="AE114">
        <v>0.3</v>
      </c>
      <c r="AF114">
        <v>300</v>
      </c>
      <c r="AG114">
        <v>33</v>
      </c>
      <c r="AH114">
        <v>100</v>
      </c>
      <c r="AI114">
        <v>0.2</v>
      </c>
      <c r="AJ114">
        <v>0.3</v>
      </c>
      <c r="AK114">
        <v>294</v>
      </c>
      <c r="AL114">
        <v>32.9</v>
      </c>
      <c r="AM114">
        <v>100</v>
      </c>
      <c r="AN114">
        <v>0.2</v>
      </c>
      <c r="AO114">
        <v>0.3</v>
      </c>
      <c r="AP114">
        <v>295</v>
      </c>
      <c r="AQ114">
        <v>33.9</v>
      </c>
      <c r="AR114">
        <v>100</v>
      </c>
      <c r="AS114">
        <v>0.2</v>
      </c>
      <c r="AT114">
        <v>0.3</v>
      </c>
      <c r="AU114" s="30">
        <v>302</v>
      </c>
      <c r="AV114">
        <v>34.9</v>
      </c>
      <c r="AW114">
        <v>100</v>
      </c>
      <c r="AX114">
        <v>0.2</v>
      </c>
      <c r="AY114">
        <v>0.3</v>
      </c>
      <c r="AZ114" s="1">
        <v>3303</v>
      </c>
      <c r="BA114">
        <v>37.1</v>
      </c>
      <c r="BB114">
        <v>100</v>
      </c>
      <c r="BC114">
        <v>0.2</v>
      </c>
      <c r="BD114">
        <v>0.3</v>
      </c>
      <c r="BE114" s="34">
        <v>3317</v>
      </c>
      <c r="BF114">
        <v>37.299999999999997</v>
      </c>
      <c r="BG114">
        <v>100</v>
      </c>
      <c r="BH114">
        <v>0.2</v>
      </c>
      <c r="BI114">
        <v>0.3</v>
      </c>
    </row>
    <row r="115" spans="1:61" x14ac:dyDescent="0.3">
      <c r="A115" t="s">
        <v>48</v>
      </c>
      <c r="B115">
        <v>332</v>
      </c>
      <c r="C115">
        <v>39.799999999999997</v>
      </c>
      <c r="D115">
        <v>100</v>
      </c>
      <c r="E115">
        <v>0.2</v>
      </c>
      <c r="F115">
        <v>0.3</v>
      </c>
      <c r="G115">
        <v>375</v>
      </c>
      <c r="H115">
        <v>44.2</v>
      </c>
      <c r="I115">
        <v>100</v>
      </c>
      <c r="J115">
        <v>0.3</v>
      </c>
      <c r="K115">
        <v>0.3</v>
      </c>
      <c r="L115">
        <v>361</v>
      </c>
      <c r="M115">
        <v>41.6</v>
      </c>
      <c r="N115">
        <v>100</v>
      </c>
      <c r="O115">
        <v>0.2</v>
      </c>
      <c r="P115">
        <v>0.3</v>
      </c>
      <c r="Q115">
        <v>357</v>
      </c>
      <c r="R115">
        <v>41</v>
      </c>
      <c r="S115">
        <v>100</v>
      </c>
      <c r="T115">
        <v>0.2</v>
      </c>
      <c r="U115">
        <v>0.3</v>
      </c>
      <c r="V115">
        <v>353</v>
      </c>
      <c r="W115">
        <v>41.1</v>
      </c>
      <c r="X115">
        <v>100</v>
      </c>
      <c r="Y115">
        <v>0.2</v>
      </c>
      <c r="Z115">
        <v>0.3</v>
      </c>
      <c r="AA115">
        <v>311</v>
      </c>
      <c r="AB115">
        <v>36.700000000000003</v>
      </c>
      <c r="AC115">
        <v>100</v>
      </c>
      <c r="AD115">
        <v>0.2</v>
      </c>
      <c r="AE115">
        <v>0.3</v>
      </c>
      <c r="AF115">
        <v>292</v>
      </c>
      <c r="AG115">
        <v>34.799999999999997</v>
      </c>
      <c r="AH115">
        <v>100</v>
      </c>
      <c r="AI115">
        <v>0.2</v>
      </c>
      <c r="AJ115">
        <v>0.3</v>
      </c>
      <c r="AK115">
        <v>305</v>
      </c>
      <c r="AL115">
        <v>36.799999999999997</v>
      </c>
      <c r="AM115">
        <v>100</v>
      </c>
      <c r="AN115">
        <v>0.2</v>
      </c>
      <c r="AO115">
        <v>0.3</v>
      </c>
      <c r="AP115">
        <v>276</v>
      </c>
      <c r="AQ115">
        <v>33.200000000000003</v>
      </c>
      <c r="AR115">
        <v>100</v>
      </c>
      <c r="AS115">
        <v>0.2</v>
      </c>
      <c r="AT115">
        <v>0.3</v>
      </c>
      <c r="AU115" s="30">
        <v>334</v>
      </c>
      <c r="AV115">
        <v>40.299999999999997</v>
      </c>
      <c r="AW115">
        <v>100</v>
      </c>
      <c r="AX115">
        <v>0.3</v>
      </c>
      <c r="AY115">
        <v>0.3</v>
      </c>
      <c r="AZ115" s="1">
        <v>3296</v>
      </c>
      <c r="BA115">
        <v>39</v>
      </c>
      <c r="BB115">
        <v>100</v>
      </c>
      <c r="BC115">
        <v>0.2</v>
      </c>
      <c r="BD115">
        <v>0.3</v>
      </c>
      <c r="BE115" s="34">
        <v>3281</v>
      </c>
      <c r="BF115">
        <v>38.799999999999997</v>
      </c>
      <c r="BG115">
        <v>100</v>
      </c>
      <c r="BH115">
        <v>0.2</v>
      </c>
      <c r="BI115">
        <v>0.3</v>
      </c>
    </row>
    <row r="116" spans="1:61" x14ac:dyDescent="0.3">
      <c r="A116" t="s">
        <v>47</v>
      </c>
      <c r="B116">
        <v>274</v>
      </c>
      <c r="C116">
        <v>50.8</v>
      </c>
      <c r="D116">
        <v>100</v>
      </c>
      <c r="E116">
        <v>0.2</v>
      </c>
      <c r="F116">
        <v>0.2</v>
      </c>
      <c r="G116">
        <v>274</v>
      </c>
      <c r="H116">
        <v>50.8</v>
      </c>
      <c r="I116">
        <v>100</v>
      </c>
      <c r="J116">
        <v>0.2</v>
      </c>
      <c r="K116">
        <v>0.2</v>
      </c>
      <c r="L116">
        <v>258</v>
      </c>
      <c r="M116">
        <v>47.4</v>
      </c>
      <c r="N116">
        <v>100</v>
      </c>
      <c r="O116">
        <v>0.2</v>
      </c>
      <c r="P116">
        <v>0.2</v>
      </c>
      <c r="Q116">
        <v>272</v>
      </c>
      <c r="R116">
        <v>49.5</v>
      </c>
      <c r="S116">
        <v>100</v>
      </c>
      <c r="T116">
        <v>0.2</v>
      </c>
      <c r="U116">
        <v>0.2</v>
      </c>
      <c r="V116">
        <v>249</v>
      </c>
      <c r="W116">
        <v>44.3</v>
      </c>
      <c r="X116">
        <v>100</v>
      </c>
      <c r="Y116">
        <v>0.2</v>
      </c>
      <c r="Z116">
        <v>0.2</v>
      </c>
      <c r="AA116">
        <v>228</v>
      </c>
      <c r="AB116">
        <v>40</v>
      </c>
      <c r="AC116">
        <v>100</v>
      </c>
      <c r="AD116">
        <v>0.2</v>
      </c>
      <c r="AE116">
        <v>0.2</v>
      </c>
      <c r="AF116">
        <v>243</v>
      </c>
      <c r="AG116">
        <v>43.3</v>
      </c>
      <c r="AH116">
        <v>100</v>
      </c>
      <c r="AI116">
        <v>0.2</v>
      </c>
      <c r="AJ116">
        <v>0.2</v>
      </c>
      <c r="AK116">
        <v>235</v>
      </c>
      <c r="AL116">
        <v>42.1</v>
      </c>
      <c r="AM116">
        <v>100</v>
      </c>
      <c r="AN116">
        <v>0.2</v>
      </c>
      <c r="AO116">
        <v>0.2</v>
      </c>
      <c r="AP116">
        <v>237</v>
      </c>
      <c r="AQ116">
        <v>41.9</v>
      </c>
      <c r="AR116">
        <v>100</v>
      </c>
      <c r="AS116">
        <v>0.2</v>
      </c>
      <c r="AT116">
        <v>0.2</v>
      </c>
      <c r="AU116" s="30">
        <v>222</v>
      </c>
      <c r="AV116">
        <v>39.200000000000003</v>
      </c>
      <c r="AW116">
        <v>100</v>
      </c>
      <c r="AX116">
        <v>0.2</v>
      </c>
      <c r="AY116">
        <v>0.2</v>
      </c>
      <c r="AZ116" s="1">
        <v>2492</v>
      </c>
      <c r="BA116">
        <v>44.9</v>
      </c>
      <c r="BB116">
        <v>100</v>
      </c>
      <c r="BC116">
        <v>0.2</v>
      </c>
      <c r="BD116">
        <v>0.2</v>
      </c>
      <c r="BE116" s="34">
        <v>2541</v>
      </c>
      <c r="BF116">
        <v>46.1</v>
      </c>
      <c r="BG116">
        <v>100</v>
      </c>
      <c r="BH116">
        <v>0.2</v>
      </c>
      <c r="BI116">
        <v>0.2</v>
      </c>
    </row>
    <row r="117" spans="1:61" x14ac:dyDescent="0.3">
      <c r="A117" t="s">
        <v>46</v>
      </c>
      <c r="B117">
        <v>176</v>
      </c>
      <c r="C117">
        <v>34.4</v>
      </c>
      <c r="D117">
        <v>100</v>
      </c>
      <c r="E117">
        <v>0.1</v>
      </c>
      <c r="F117">
        <v>0.2</v>
      </c>
      <c r="G117">
        <v>167</v>
      </c>
      <c r="H117">
        <v>31.8</v>
      </c>
      <c r="I117">
        <v>100</v>
      </c>
      <c r="J117">
        <v>0.1</v>
      </c>
      <c r="K117">
        <v>0.2</v>
      </c>
      <c r="L117">
        <v>196</v>
      </c>
      <c r="M117">
        <v>35.799999999999997</v>
      </c>
      <c r="N117">
        <v>100</v>
      </c>
      <c r="O117">
        <v>0.1</v>
      </c>
      <c r="P117">
        <v>0.2</v>
      </c>
      <c r="Q117">
        <v>195</v>
      </c>
      <c r="R117">
        <v>34.4</v>
      </c>
      <c r="S117">
        <v>100</v>
      </c>
      <c r="T117">
        <v>0.1</v>
      </c>
      <c r="U117">
        <v>0.2</v>
      </c>
      <c r="V117">
        <v>191</v>
      </c>
      <c r="W117">
        <v>33.4</v>
      </c>
      <c r="X117">
        <v>100</v>
      </c>
      <c r="Y117">
        <v>0.1</v>
      </c>
      <c r="Z117">
        <v>0.2</v>
      </c>
      <c r="AA117">
        <v>186</v>
      </c>
      <c r="AB117">
        <v>32</v>
      </c>
      <c r="AC117">
        <v>100</v>
      </c>
      <c r="AD117">
        <v>0.1</v>
      </c>
      <c r="AE117">
        <v>0.2</v>
      </c>
      <c r="AF117">
        <v>146</v>
      </c>
      <c r="AG117">
        <v>25.5</v>
      </c>
      <c r="AH117">
        <v>100</v>
      </c>
      <c r="AI117">
        <v>0.1</v>
      </c>
      <c r="AJ117">
        <v>0.2</v>
      </c>
      <c r="AK117">
        <v>176</v>
      </c>
      <c r="AL117">
        <v>30.9</v>
      </c>
      <c r="AM117">
        <v>100</v>
      </c>
      <c r="AN117">
        <v>0.1</v>
      </c>
      <c r="AO117">
        <v>0.2</v>
      </c>
      <c r="AP117">
        <v>145</v>
      </c>
      <c r="AQ117">
        <v>25.8</v>
      </c>
      <c r="AR117">
        <v>100</v>
      </c>
      <c r="AS117">
        <v>0.1</v>
      </c>
      <c r="AT117">
        <v>0.2</v>
      </c>
      <c r="AU117" s="30">
        <v>167</v>
      </c>
      <c r="AV117">
        <v>29.7</v>
      </c>
      <c r="AW117">
        <v>100</v>
      </c>
      <c r="AX117">
        <v>0.1</v>
      </c>
      <c r="AY117">
        <v>0.2</v>
      </c>
      <c r="AZ117" s="1">
        <v>1745</v>
      </c>
      <c r="BA117">
        <v>31.3</v>
      </c>
      <c r="BB117">
        <v>100</v>
      </c>
      <c r="BC117">
        <v>0.1</v>
      </c>
      <c r="BD117">
        <v>0.2</v>
      </c>
      <c r="BE117" s="34">
        <v>1759</v>
      </c>
      <c r="BF117">
        <v>32</v>
      </c>
      <c r="BG117">
        <v>100</v>
      </c>
      <c r="BH117">
        <v>0.1</v>
      </c>
      <c r="BI117">
        <v>0.2</v>
      </c>
    </row>
    <row r="118" spans="1:61" x14ac:dyDescent="0.3">
      <c r="A118" t="s">
        <v>45</v>
      </c>
      <c r="B118">
        <v>747</v>
      </c>
      <c r="C118">
        <v>61.6</v>
      </c>
      <c r="D118">
        <v>100</v>
      </c>
      <c r="E118">
        <v>0.5</v>
      </c>
      <c r="F118">
        <v>0.4</v>
      </c>
      <c r="G118">
        <v>723</v>
      </c>
      <c r="H118">
        <v>59.4</v>
      </c>
      <c r="I118">
        <v>100</v>
      </c>
      <c r="J118">
        <v>0.5</v>
      </c>
      <c r="K118">
        <v>0.4</v>
      </c>
      <c r="L118">
        <v>738</v>
      </c>
      <c r="M118">
        <v>60</v>
      </c>
      <c r="N118">
        <v>100</v>
      </c>
      <c r="O118">
        <v>0.5</v>
      </c>
      <c r="P118">
        <v>0.4</v>
      </c>
      <c r="Q118">
        <v>738</v>
      </c>
      <c r="R118">
        <v>59.3</v>
      </c>
      <c r="S118">
        <v>100</v>
      </c>
      <c r="T118">
        <v>0.5</v>
      </c>
      <c r="U118">
        <v>0.4</v>
      </c>
      <c r="V118">
        <v>659</v>
      </c>
      <c r="W118">
        <v>53.1</v>
      </c>
      <c r="X118">
        <v>100</v>
      </c>
      <c r="Y118">
        <v>0.5</v>
      </c>
      <c r="Z118">
        <v>0.4</v>
      </c>
      <c r="AA118">
        <v>563</v>
      </c>
      <c r="AB118">
        <v>45.2</v>
      </c>
      <c r="AC118">
        <v>100</v>
      </c>
      <c r="AD118">
        <v>0.4</v>
      </c>
      <c r="AE118">
        <v>0.4</v>
      </c>
      <c r="AF118">
        <v>605</v>
      </c>
      <c r="AG118">
        <v>49.1</v>
      </c>
      <c r="AH118">
        <v>100</v>
      </c>
      <c r="AI118">
        <v>0.5</v>
      </c>
      <c r="AJ118">
        <v>0.4</v>
      </c>
      <c r="AK118">
        <v>559</v>
      </c>
      <c r="AL118">
        <v>45.7</v>
      </c>
      <c r="AM118">
        <v>100</v>
      </c>
      <c r="AN118">
        <v>0.4</v>
      </c>
      <c r="AO118">
        <v>0.4</v>
      </c>
      <c r="AP118">
        <v>572</v>
      </c>
      <c r="AQ118">
        <v>47</v>
      </c>
      <c r="AR118">
        <v>100</v>
      </c>
      <c r="AS118">
        <v>0.4</v>
      </c>
      <c r="AT118">
        <v>0.4</v>
      </c>
      <c r="AU118" s="30">
        <v>541</v>
      </c>
      <c r="AV118">
        <v>44.4</v>
      </c>
      <c r="AW118">
        <v>100</v>
      </c>
      <c r="AX118">
        <v>0.4</v>
      </c>
      <c r="AY118">
        <v>0.4</v>
      </c>
      <c r="AZ118" s="1">
        <v>6445</v>
      </c>
      <c r="BA118">
        <v>52.5</v>
      </c>
      <c r="BB118">
        <v>100</v>
      </c>
      <c r="BC118">
        <v>0.5</v>
      </c>
      <c r="BD118">
        <v>0.4</v>
      </c>
      <c r="BE118" s="34">
        <v>6570</v>
      </c>
      <c r="BF118">
        <v>53.6</v>
      </c>
      <c r="BG118">
        <v>100</v>
      </c>
      <c r="BH118">
        <v>0.5</v>
      </c>
      <c r="BI118">
        <v>0.4</v>
      </c>
    </row>
    <row r="119" spans="1:61" x14ac:dyDescent="0.3">
      <c r="A119" t="s">
        <v>44</v>
      </c>
      <c r="B119">
        <v>116</v>
      </c>
      <c r="C119">
        <v>28.8</v>
      </c>
      <c r="D119">
        <v>100</v>
      </c>
      <c r="E119">
        <v>0.1</v>
      </c>
      <c r="F119">
        <v>0.1</v>
      </c>
      <c r="G119">
        <v>117</v>
      </c>
      <c r="H119">
        <v>28.6</v>
      </c>
      <c r="I119">
        <v>100</v>
      </c>
      <c r="J119">
        <v>0.1</v>
      </c>
      <c r="K119">
        <v>0.1</v>
      </c>
      <c r="L119">
        <v>122</v>
      </c>
      <c r="M119">
        <v>29.4</v>
      </c>
      <c r="N119">
        <v>100</v>
      </c>
      <c r="O119">
        <v>0.1</v>
      </c>
      <c r="P119">
        <v>0.1</v>
      </c>
      <c r="Q119">
        <v>118</v>
      </c>
      <c r="R119">
        <v>28.7</v>
      </c>
      <c r="S119">
        <v>100</v>
      </c>
      <c r="T119">
        <v>0.1</v>
      </c>
      <c r="U119">
        <v>0.1</v>
      </c>
      <c r="V119">
        <v>111</v>
      </c>
      <c r="W119">
        <v>26.3</v>
      </c>
      <c r="X119">
        <v>100</v>
      </c>
      <c r="Y119">
        <v>0.1</v>
      </c>
      <c r="Z119">
        <v>0.1</v>
      </c>
      <c r="AA119">
        <v>100</v>
      </c>
      <c r="AB119">
        <v>23.7</v>
      </c>
      <c r="AC119">
        <v>100</v>
      </c>
      <c r="AD119">
        <v>0.1</v>
      </c>
      <c r="AE119">
        <v>0.1</v>
      </c>
      <c r="AF119">
        <v>91</v>
      </c>
      <c r="AG119">
        <v>21.9</v>
      </c>
      <c r="AH119">
        <v>100</v>
      </c>
      <c r="AI119">
        <v>0.1</v>
      </c>
      <c r="AJ119">
        <v>0.1</v>
      </c>
      <c r="AK119">
        <v>87</v>
      </c>
      <c r="AL119">
        <v>21.5</v>
      </c>
      <c r="AM119">
        <v>100</v>
      </c>
      <c r="AN119">
        <v>0.1</v>
      </c>
      <c r="AO119">
        <v>0.1</v>
      </c>
      <c r="AP119">
        <v>94</v>
      </c>
      <c r="AQ119">
        <v>23.7</v>
      </c>
      <c r="AR119">
        <v>100</v>
      </c>
      <c r="AS119">
        <v>0.1</v>
      </c>
      <c r="AT119">
        <v>0.1</v>
      </c>
      <c r="AU119" s="30">
        <v>95</v>
      </c>
      <c r="AV119">
        <v>24.2</v>
      </c>
      <c r="AW119">
        <v>100</v>
      </c>
      <c r="AX119">
        <v>0.1</v>
      </c>
      <c r="AY119">
        <v>0.1</v>
      </c>
      <c r="AZ119" s="1">
        <v>1051</v>
      </c>
      <c r="BA119">
        <v>25.7</v>
      </c>
      <c r="BB119">
        <v>100</v>
      </c>
      <c r="BC119">
        <v>0.1</v>
      </c>
      <c r="BD119">
        <v>0.1</v>
      </c>
      <c r="BE119" s="34">
        <v>1072</v>
      </c>
      <c r="BF119">
        <v>26.2</v>
      </c>
      <c r="BG119">
        <v>100</v>
      </c>
      <c r="BH119">
        <v>0.1</v>
      </c>
      <c r="BI119">
        <v>0.1</v>
      </c>
    </row>
    <row r="120" spans="1:61" x14ac:dyDescent="0.3">
      <c r="A120" t="s">
        <v>43</v>
      </c>
      <c r="B120">
        <v>259</v>
      </c>
      <c r="C120">
        <v>43.2</v>
      </c>
      <c r="D120">
        <v>100</v>
      </c>
      <c r="E120">
        <v>0.2</v>
      </c>
      <c r="F120">
        <v>0.2</v>
      </c>
      <c r="G120">
        <v>280</v>
      </c>
      <c r="H120">
        <v>46.9</v>
      </c>
      <c r="I120">
        <v>100</v>
      </c>
      <c r="J120">
        <v>0.2</v>
      </c>
      <c r="K120">
        <v>0.2</v>
      </c>
      <c r="L120">
        <v>271</v>
      </c>
      <c r="M120">
        <v>44.8</v>
      </c>
      <c r="N120">
        <v>100</v>
      </c>
      <c r="O120">
        <v>0.2</v>
      </c>
      <c r="P120">
        <v>0.2</v>
      </c>
      <c r="Q120">
        <v>281</v>
      </c>
      <c r="R120">
        <v>46.8</v>
      </c>
      <c r="S120">
        <v>100</v>
      </c>
      <c r="T120">
        <v>0.2</v>
      </c>
      <c r="U120">
        <v>0.2</v>
      </c>
      <c r="V120">
        <v>264</v>
      </c>
      <c r="W120">
        <v>44.1</v>
      </c>
      <c r="X120">
        <v>100</v>
      </c>
      <c r="Y120">
        <v>0.2</v>
      </c>
      <c r="Z120">
        <v>0.2</v>
      </c>
      <c r="AA120">
        <v>241</v>
      </c>
      <c r="AB120">
        <v>40.4</v>
      </c>
      <c r="AC120">
        <v>100</v>
      </c>
      <c r="AD120">
        <v>0.2</v>
      </c>
      <c r="AE120">
        <v>0.2</v>
      </c>
      <c r="AF120">
        <v>261</v>
      </c>
      <c r="AG120">
        <v>43.5</v>
      </c>
      <c r="AH120">
        <v>100</v>
      </c>
      <c r="AI120">
        <v>0.2</v>
      </c>
      <c r="AJ120">
        <v>0.2</v>
      </c>
      <c r="AK120">
        <v>243</v>
      </c>
      <c r="AL120">
        <v>41.6</v>
      </c>
      <c r="AM120">
        <v>100</v>
      </c>
      <c r="AN120">
        <v>0.2</v>
      </c>
      <c r="AO120">
        <v>0.2</v>
      </c>
      <c r="AP120">
        <v>249</v>
      </c>
      <c r="AQ120">
        <v>42.7</v>
      </c>
      <c r="AR120">
        <v>100</v>
      </c>
      <c r="AS120">
        <v>0.2</v>
      </c>
      <c r="AT120">
        <v>0.2</v>
      </c>
      <c r="AU120" s="30">
        <v>204</v>
      </c>
      <c r="AV120">
        <v>36</v>
      </c>
      <c r="AW120">
        <v>100</v>
      </c>
      <c r="AX120">
        <v>0.2</v>
      </c>
      <c r="AY120">
        <v>0.2</v>
      </c>
      <c r="AZ120" s="1">
        <v>2553</v>
      </c>
      <c r="BA120">
        <v>43.1</v>
      </c>
      <c r="BB120">
        <v>100</v>
      </c>
      <c r="BC120">
        <v>0.2</v>
      </c>
      <c r="BD120">
        <v>0.2</v>
      </c>
      <c r="BE120" s="34">
        <v>2589</v>
      </c>
      <c r="BF120">
        <v>43.4</v>
      </c>
      <c r="BG120">
        <v>100</v>
      </c>
      <c r="BH120">
        <v>0.2</v>
      </c>
      <c r="BI120">
        <v>0.2</v>
      </c>
    </row>
    <row r="121" spans="1:61" x14ac:dyDescent="0.3">
      <c r="A121" t="s">
        <v>42</v>
      </c>
      <c r="B121">
        <v>30</v>
      </c>
      <c r="C121">
        <v>41.5</v>
      </c>
      <c r="D121">
        <v>100</v>
      </c>
      <c r="E121">
        <v>0</v>
      </c>
      <c r="F121">
        <v>0</v>
      </c>
      <c r="G121">
        <v>38</v>
      </c>
      <c r="H121">
        <v>53.5</v>
      </c>
      <c r="I121">
        <v>100</v>
      </c>
      <c r="J121">
        <v>0</v>
      </c>
      <c r="K121">
        <v>0</v>
      </c>
      <c r="L121">
        <v>35</v>
      </c>
      <c r="M121">
        <v>49.5</v>
      </c>
      <c r="N121">
        <v>100</v>
      </c>
      <c r="O121">
        <v>0</v>
      </c>
      <c r="P121">
        <v>0</v>
      </c>
      <c r="Q121">
        <v>27</v>
      </c>
      <c r="R121">
        <v>40.5</v>
      </c>
      <c r="S121">
        <v>100</v>
      </c>
      <c r="T121">
        <v>0</v>
      </c>
      <c r="U121">
        <v>0</v>
      </c>
      <c r="V121">
        <v>36</v>
      </c>
      <c r="W121">
        <v>54.8</v>
      </c>
      <c r="X121">
        <v>100</v>
      </c>
      <c r="Y121">
        <v>0</v>
      </c>
      <c r="Z121">
        <v>0</v>
      </c>
      <c r="AA121">
        <v>28</v>
      </c>
      <c r="AB121">
        <v>41.3</v>
      </c>
      <c r="AC121">
        <v>100</v>
      </c>
      <c r="AD121">
        <v>0</v>
      </c>
      <c r="AE121">
        <v>0</v>
      </c>
      <c r="AF121">
        <v>24</v>
      </c>
      <c r="AG121">
        <v>36.4</v>
      </c>
      <c r="AH121">
        <v>100</v>
      </c>
      <c r="AI121">
        <v>0</v>
      </c>
      <c r="AJ121">
        <v>0</v>
      </c>
      <c r="AK121">
        <v>29</v>
      </c>
      <c r="AL121">
        <v>46.4</v>
      </c>
      <c r="AM121">
        <v>100</v>
      </c>
      <c r="AN121">
        <v>0</v>
      </c>
      <c r="AO121">
        <v>0</v>
      </c>
      <c r="AP121">
        <v>23</v>
      </c>
      <c r="AQ121">
        <v>37.1</v>
      </c>
      <c r="AR121">
        <v>100</v>
      </c>
      <c r="AS121">
        <v>0</v>
      </c>
      <c r="AT121">
        <v>0</v>
      </c>
      <c r="AU121" s="30">
        <v>14</v>
      </c>
      <c r="AV121">
        <v>24.8</v>
      </c>
      <c r="AW121">
        <v>100</v>
      </c>
      <c r="AX121">
        <v>0</v>
      </c>
      <c r="AY121">
        <v>0</v>
      </c>
      <c r="AZ121">
        <v>284</v>
      </c>
      <c r="BA121">
        <v>43</v>
      </c>
      <c r="BB121">
        <v>100</v>
      </c>
      <c r="BC121">
        <v>0</v>
      </c>
      <c r="BD121">
        <v>0</v>
      </c>
      <c r="BE121" s="33">
        <v>299</v>
      </c>
      <c r="BF121">
        <v>44.3</v>
      </c>
      <c r="BG121">
        <v>100</v>
      </c>
      <c r="BH121">
        <v>0</v>
      </c>
      <c r="BI121">
        <v>0</v>
      </c>
    </row>
    <row r="122" spans="1:61" x14ac:dyDescent="0.3">
      <c r="A122" t="s">
        <v>41</v>
      </c>
      <c r="B122">
        <v>185</v>
      </c>
      <c r="C122">
        <v>41.7</v>
      </c>
      <c r="D122">
        <v>100</v>
      </c>
      <c r="E122">
        <v>0.1</v>
      </c>
      <c r="F122">
        <v>0.1</v>
      </c>
      <c r="G122">
        <v>157</v>
      </c>
      <c r="H122">
        <v>35.5</v>
      </c>
      <c r="I122">
        <v>100</v>
      </c>
      <c r="J122">
        <v>0.1</v>
      </c>
      <c r="K122">
        <v>0.1</v>
      </c>
      <c r="L122">
        <v>191</v>
      </c>
      <c r="M122">
        <v>42.9</v>
      </c>
      <c r="N122">
        <v>100</v>
      </c>
      <c r="O122">
        <v>0.1</v>
      </c>
      <c r="P122">
        <v>0.1</v>
      </c>
      <c r="Q122">
        <v>168</v>
      </c>
      <c r="R122">
        <v>38</v>
      </c>
      <c r="S122">
        <v>100</v>
      </c>
      <c r="T122">
        <v>0.1</v>
      </c>
      <c r="U122">
        <v>0.1</v>
      </c>
      <c r="V122">
        <v>184</v>
      </c>
      <c r="W122">
        <v>42.4</v>
      </c>
      <c r="X122">
        <v>100</v>
      </c>
      <c r="Y122">
        <v>0.1</v>
      </c>
      <c r="Z122">
        <v>0.1</v>
      </c>
      <c r="AA122">
        <v>156</v>
      </c>
      <c r="AB122">
        <v>36.1</v>
      </c>
      <c r="AC122">
        <v>100</v>
      </c>
      <c r="AD122">
        <v>0.1</v>
      </c>
      <c r="AE122">
        <v>0.1</v>
      </c>
      <c r="AF122">
        <v>136</v>
      </c>
      <c r="AG122">
        <v>31.7</v>
      </c>
      <c r="AH122">
        <v>100</v>
      </c>
      <c r="AI122">
        <v>0.1</v>
      </c>
      <c r="AJ122">
        <v>0.1</v>
      </c>
      <c r="AK122">
        <v>142</v>
      </c>
      <c r="AL122">
        <v>33.299999999999997</v>
      </c>
      <c r="AM122">
        <v>100</v>
      </c>
      <c r="AN122">
        <v>0.1</v>
      </c>
      <c r="AO122">
        <v>0.1</v>
      </c>
      <c r="AP122">
        <v>150</v>
      </c>
      <c r="AQ122">
        <v>35.700000000000003</v>
      </c>
      <c r="AR122">
        <v>100</v>
      </c>
      <c r="AS122">
        <v>0.1</v>
      </c>
      <c r="AT122">
        <v>0.1</v>
      </c>
      <c r="AU122" s="30">
        <v>159</v>
      </c>
      <c r="AV122">
        <v>38.1</v>
      </c>
      <c r="AW122">
        <v>100</v>
      </c>
      <c r="AX122">
        <v>0.1</v>
      </c>
      <c r="AY122">
        <v>0.1</v>
      </c>
      <c r="AZ122" s="1">
        <v>1628</v>
      </c>
      <c r="BA122">
        <v>37.6</v>
      </c>
      <c r="BB122">
        <v>100</v>
      </c>
      <c r="BC122">
        <v>0.1</v>
      </c>
      <c r="BD122">
        <v>0.1</v>
      </c>
      <c r="BE122" s="34">
        <v>1680</v>
      </c>
      <c r="BF122">
        <v>38.6</v>
      </c>
      <c r="BG122">
        <v>100</v>
      </c>
      <c r="BH122">
        <v>0.1</v>
      </c>
      <c r="BI122">
        <v>0.1</v>
      </c>
    </row>
    <row r="123" spans="1:61" x14ac:dyDescent="0.3">
      <c r="A123" t="s">
        <v>40</v>
      </c>
      <c r="B123">
        <v>105</v>
      </c>
      <c r="C123">
        <v>42</v>
      </c>
      <c r="D123">
        <v>100</v>
      </c>
      <c r="E123">
        <v>0.1</v>
      </c>
      <c r="F123">
        <v>0.1</v>
      </c>
      <c r="G123">
        <v>118</v>
      </c>
      <c r="H123">
        <v>47.6</v>
      </c>
      <c r="I123">
        <v>100</v>
      </c>
      <c r="J123">
        <v>0.1</v>
      </c>
      <c r="K123">
        <v>0.1</v>
      </c>
      <c r="L123">
        <v>98</v>
      </c>
      <c r="M123">
        <v>40.4</v>
      </c>
      <c r="N123">
        <v>100</v>
      </c>
      <c r="O123">
        <v>0.1</v>
      </c>
      <c r="P123">
        <v>0.1</v>
      </c>
      <c r="Q123">
        <v>100</v>
      </c>
      <c r="R123">
        <v>42</v>
      </c>
      <c r="S123">
        <v>100</v>
      </c>
      <c r="T123">
        <v>0.1</v>
      </c>
      <c r="U123">
        <v>0.1</v>
      </c>
      <c r="V123">
        <v>100</v>
      </c>
      <c r="W123">
        <v>41.6</v>
      </c>
      <c r="X123">
        <v>100</v>
      </c>
      <c r="Y123">
        <v>0.1</v>
      </c>
      <c r="Z123">
        <v>0.1</v>
      </c>
      <c r="AA123">
        <v>99</v>
      </c>
      <c r="AB123">
        <v>41.7</v>
      </c>
      <c r="AC123">
        <v>100</v>
      </c>
      <c r="AD123">
        <v>0.1</v>
      </c>
      <c r="AE123">
        <v>0.1</v>
      </c>
      <c r="AF123">
        <v>77</v>
      </c>
      <c r="AG123">
        <v>33.9</v>
      </c>
      <c r="AH123">
        <v>100</v>
      </c>
      <c r="AI123">
        <v>0.1</v>
      </c>
      <c r="AJ123">
        <v>0.1</v>
      </c>
      <c r="AK123">
        <v>90</v>
      </c>
      <c r="AL123">
        <v>42.1</v>
      </c>
      <c r="AM123">
        <v>100</v>
      </c>
      <c r="AN123">
        <v>0.1</v>
      </c>
      <c r="AO123">
        <v>0.1</v>
      </c>
      <c r="AP123">
        <v>93</v>
      </c>
      <c r="AQ123">
        <v>45.1</v>
      </c>
      <c r="AR123">
        <v>100</v>
      </c>
      <c r="AS123">
        <v>0.1</v>
      </c>
      <c r="AT123">
        <v>0.1</v>
      </c>
      <c r="AU123" s="30">
        <v>75</v>
      </c>
      <c r="AV123">
        <v>36</v>
      </c>
      <c r="AW123">
        <v>100</v>
      </c>
      <c r="AX123">
        <v>0.1</v>
      </c>
      <c r="AY123">
        <v>0.1</v>
      </c>
      <c r="AZ123">
        <v>955</v>
      </c>
      <c r="BA123">
        <v>41.3</v>
      </c>
      <c r="BB123">
        <v>100</v>
      </c>
      <c r="BC123">
        <v>0.1</v>
      </c>
      <c r="BD123">
        <v>0.1</v>
      </c>
      <c r="BE123" s="33">
        <v>982</v>
      </c>
      <c r="BF123">
        <v>41.7</v>
      </c>
      <c r="BG123">
        <v>100</v>
      </c>
      <c r="BH123">
        <v>0.1</v>
      </c>
      <c r="BI123">
        <v>0.1</v>
      </c>
    </row>
    <row r="124" spans="1:61" x14ac:dyDescent="0.3">
      <c r="A124" t="s">
        <v>39</v>
      </c>
      <c r="B124" s="1">
        <v>3112</v>
      </c>
      <c r="C124">
        <v>46.6</v>
      </c>
      <c r="D124">
        <v>100</v>
      </c>
      <c r="E124">
        <v>2.2000000000000002</v>
      </c>
      <c r="F124">
        <v>2.2000000000000002</v>
      </c>
      <c r="G124" s="1">
        <v>3305</v>
      </c>
      <c r="H124">
        <v>49.9</v>
      </c>
      <c r="I124">
        <v>100</v>
      </c>
      <c r="J124">
        <v>2.2000000000000002</v>
      </c>
      <c r="K124">
        <v>2.2000000000000002</v>
      </c>
      <c r="L124" s="1">
        <v>3384</v>
      </c>
      <c r="M124">
        <v>51.5</v>
      </c>
      <c r="N124">
        <v>100</v>
      </c>
      <c r="O124">
        <v>2.2000000000000002</v>
      </c>
      <c r="P124">
        <v>2.1</v>
      </c>
      <c r="Q124" s="1">
        <v>3297</v>
      </c>
      <c r="R124">
        <v>50.3</v>
      </c>
      <c r="S124">
        <v>100</v>
      </c>
      <c r="T124">
        <v>2.2999999999999998</v>
      </c>
      <c r="U124">
        <v>2.1</v>
      </c>
      <c r="V124" s="1">
        <v>3263</v>
      </c>
      <c r="W124">
        <v>50</v>
      </c>
      <c r="X124">
        <v>100</v>
      </c>
      <c r="Y124">
        <v>2.2999999999999998</v>
      </c>
      <c r="Z124">
        <v>2.1</v>
      </c>
      <c r="AA124" s="1">
        <v>3007</v>
      </c>
      <c r="AB124">
        <v>45.8</v>
      </c>
      <c r="AC124">
        <v>100</v>
      </c>
      <c r="AD124">
        <v>2.2000000000000002</v>
      </c>
      <c r="AE124">
        <v>2.1</v>
      </c>
      <c r="AF124" s="1">
        <v>3015</v>
      </c>
      <c r="AG124">
        <v>46.5</v>
      </c>
      <c r="AH124">
        <v>100</v>
      </c>
      <c r="AI124">
        <v>2.2999999999999998</v>
      </c>
      <c r="AJ124">
        <v>2</v>
      </c>
      <c r="AK124" s="1">
        <v>3049</v>
      </c>
      <c r="AL124">
        <v>47.4</v>
      </c>
      <c r="AM124">
        <v>100</v>
      </c>
      <c r="AN124">
        <v>2.2999999999999998</v>
      </c>
      <c r="AO124">
        <v>2</v>
      </c>
      <c r="AP124" s="1">
        <v>2946</v>
      </c>
      <c r="AQ124">
        <v>46</v>
      </c>
      <c r="AR124">
        <v>100</v>
      </c>
      <c r="AS124">
        <v>2.2999999999999998</v>
      </c>
      <c r="AT124">
        <v>2</v>
      </c>
      <c r="AU124" s="31">
        <v>2935</v>
      </c>
      <c r="AV124">
        <v>46.2</v>
      </c>
      <c r="AW124">
        <v>100</v>
      </c>
      <c r="AX124">
        <v>2.2000000000000002</v>
      </c>
      <c r="AY124">
        <v>2</v>
      </c>
      <c r="AZ124" s="1">
        <v>31313</v>
      </c>
      <c r="BA124">
        <v>48</v>
      </c>
      <c r="BB124">
        <v>100</v>
      </c>
      <c r="BC124">
        <v>2.2999999999999998</v>
      </c>
      <c r="BD124">
        <v>2.1</v>
      </c>
      <c r="BE124" s="34">
        <v>31509</v>
      </c>
      <c r="BF124">
        <v>48</v>
      </c>
      <c r="BG124">
        <v>100</v>
      </c>
      <c r="BH124">
        <v>2.2999999999999998</v>
      </c>
      <c r="BI124">
        <v>2.1</v>
      </c>
    </row>
    <row r="125" spans="1:61" x14ac:dyDescent="0.3">
      <c r="A125" t="s">
        <v>38</v>
      </c>
      <c r="B125" s="1">
        <v>1140</v>
      </c>
      <c r="C125">
        <v>42.4</v>
      </c>
      <c r="D125">
        <v>100</v>
      </c>
      <c r="E125">
        <v>0.8</v>
      </c>
      <c r="F125">
        <v>0.9</v>
      </c>
      <c r="G125" s="1">
        <v>1153</v>
      </c>
      <c r="H125">
        <v>42.1</v>
      </c>
      <c r="I125">
        <v>100</v>
      </c>
      <c r="J125">
        <v>0.8</v>
      </c>
      <c r="K125">
        <v>0.9</v>
      </c>
      <c r="L125" s="1">
        <v>1209</v>
      </c>
      <c r="M125">
        <v>43</v>
      </c>
      <c r="N125">
        <v>100</v>
      </c>
      <c r="O125">
        <v>0.8</v>
      </c>
      <c r="P125">
        <v>0.9</v>
      </c>
      <c r="Q125" s="1">
        <v>1207</v>
      </c>
      <c r="R125">
        <v>42.5</v>
      </c>
      <c r="S125">
        <v>100</v>
      </c>
      <c r="T125">
        <v>0.8</v>
      </c>
      <c r="U125">
        <v>0.9</v>
      </c>
      <c r="V125" s="1">
        <v>1125</v>
      </c>
      <c r="W125">
        <v>39.299999999999997</v>
      </c>
      <c r="X125">
        <v>100</v>
      </c>
      <c r="Y125">
        <v>0.8</v>
      </c>
      <c r="Z125">
        <v>0.9</v>
      </c>
      <c r="AA125" s="1">
        <v>1059</v>
      </c>
      <c r="AB125">
        <v>36.700000000000003</v>
      </c>
      <c r="AC125">
        <v>100</v>
      </c>
      <c r="AD125">
        <v>0.8</v>
      </c>
      <c r="AE125">
        <v>0.9</v>
      </c>
      <c r="AF125">
        <v>985</v>
      </c>
      <c r="AG125">
        <v>34.4</v>
      </c>
      <c r="AH125">
        <v>100</v>
      </c>
      <c r="AI125">
        <v>0.7</v>
      </c>
      <c r="AJ125">
        <v>0.9</v>
      </c>
      <c r="AK125">
        <v>961</v>
      </c>
      <c r="AL125">
        <v>33.9</v>
      </c>
      <c r="AM125">
        <v>100</v>
      </c>
      <c r="AN125">
        <v>0.7</v>
      </c>
      <c r="AO125">
        <v>0.9</v>
      </c>
      <c r="AP125">
        <v>978</v>
      </c>
      <c r="AQ125">
        <v>34.1</v>
      </c>
      <c r="AR125">
        <v>100</v>
      </c>
      <c r="AS125">
        <v>0.8</v>
      </c>
      <c r="AT125">
        <v>0.9</v>
      </c>
      <c r="AU125" s="30">
        <v>983</v>
      </c>
      <c r="AV125">
        <v>34.200000000000003</v>
      </c>
      <c r="AW125">
        <v>100</v>
      </c>
      <c r="AX125">
        <v>0.8</v>
      </c>
      <c r="AY125">
        <v>0.9</v>
      </c>
      <c r="AZ125" s="1">
        <v>10800</v>
      </c>
      <c r="BA125">
        <v>38.200000000000003</v>
      </c>
      <c r="BB125">
        <v>100</v>
      </c>
      <c r="BC125">
        <v>0.8</v>
      </c>
      <c r="BD125">
        <v>0.9</v>
      </c>
      <c r="BE125" s="34">
        <v>10904</v>
      </c>
      <c r="BF125">
        <v>38.9</v>
      </c>
      <c r="BG125">
        <v>100</v>
      </c>
      <c r="BH125">
        <v>0.8</v>
      </c>
      <c r="BI125">
        <v>0.9</v>
      </c>
    </row>
    <row r="126" spans="1:61" x14ac:dyDescent="0.3">
      <c r="A126" t="s">
        <v>37</v>
      </c>
      <c r="B126">
        <v>64</v>
      </c>
      <c r="C126">
        <v>48.6</v>
      </c>
      <c r="D126">
        <v>100</v>
      </c>
      <c r="E126">
        <v>0</v>
      </c>
      <c r="F126">
        <v>0</v>
      </c>
      <c r="G126">
        <v>63</v>
      </c>
      <c r="H126">
        <v>46.4</v>
      </c>
      <c r="I126">
        <v>100</v>
      </c>
      <c r="J126">
        <v>0</v>
      </c>
      <c r="K126">
        <v>0</v>
      </c>
      <c r="L126">
        <v>63</v>
      </c>
      <c r="M126">
        <v>44.9</v>
      </c>
      <c r="N126">
        <v>100</v>
      </c>
      <c r="O126">
        <v>0</v>
      </c>
      <c r="P126">
        <v>0</v>
      </c>
      <c r="Q126">
        <v>55</v>
      </c>
      <c r="R126">
        <v>36.700000000000003</v>
      </c>
      <c r="S126">
        <v>100</v>
      </c>
      <c r="T126">
        <v>0</v>
      </c>
      <c r="U126">
        <v>0</v>
      </c>
      <c r="V126">
        <v>47</v>
      </c>
      <c r="W126">
        <v>30.3</v>
      </c>
      <c r="X126">
        <v>100</v>
      </c>
      <c r="Y126">
        <v>0</v>
      </c>
      <c r="Z126">
        <v>0</v>
      </c>
      <c r="AA126">
        <v>64</v>
      </c>
      <c r="AB126">
        <v>40.4</v>
      </c>
      <c r="AC126">
        <v>100</v>
      </c>
      <c r="AD126">
        <v>0</v>
      </c>
      <c r="AE126">
        <v>0</v>
      </c>
      <c r="AF126">
        <v>54</v>
      </c>
      <c r="AG126">
        <v>33.799999999999997</v>
      </c>
      <c r="AH126">
        <v>100</v>
      </c>
      <c r="AI126">
        <v>0</v>
      </c>
      <c r="AJ126">
        <v>0</v>
      </c>
      <c r="AK126">
        <v>43</v>
      </c>
      <c r="AL126">
        <v>27.1</v>
      </c>
      <c r="AM126">
        <v>100</v>
      </c>
      <c r="AN126">
        <v>0</v>
      </c>
      <c r="AO126">
        <v>0</v>
      </c>
      <c r="AP126">
        <v>52</v>
      </c>
      <c r="AQ126">
        <v>31.9</v>
      </c>
      <c r="AR126">
        <v>100</v>
      </c>
      <c r="AS126">
        <v>0</v>
      </c>
      <c r="AT126">
        <v>0.1</v>
      </c>
      <c r="AU126" s="30">
        <v>46</v>
      </c>
      <c r="AV126">
        <v>27.5</v>
      </c>
      <c r="AW126">
        <v>100</v>
      </c>
      <c r="AX126">
        <v>0</v>
      </c>
      <c r="AY126">
        <v>0.1</v>
      </c>
      <c r="AZ126">
        <v>551</v>
      </c>
      <c r="BA126">
        <v>36.200000000000003</v>
      </c>
      <c r="BB126">
        <v>100</v>
      </c>
      <c r="BC126">
        <v>0</v>
      </c>
      <c r="BD126">
        <v>0</v>
      </c>
      <c r="BE126" s="33">
        <v>557</v>
      </c>
      <c r="BF126">
        <v>37.700000000000003</v>
      </c>
      <c r="BG126">
        <v>100</v>
      </c>
      <c r="BH126">
        <v>0</v>
      </c>
      <c r="BI126">
        <v>0</v>
      </c>
    </row>
    <row r="127" spans="1:61" x14ac:dyDescent="0.3">
      <c r="A127" t="s">
        <v>36</v>
      </c>
      <c r="B127">
        <v>194</v>
      </c>
      <c r="C127">
        <v>40.5</v>
      </c>
      <c r="D127">
        <v>100</v>
      </c>
      <c r="E127">
        <v>0.1</v>
      </c>
      <c r="F127">
        <v>0.2</v>
      </c>
      <c r="G127">
        <v>216</v>
      </c>
      <c r="H127">
        <v>45.9</v>
      </c>
      <c r="I127">
        <v>100</v>
      </c>
      <c r="J127">
        <v>0.1</v>
      </c>
      <c r="K127">
        <v>0.2</v>
      </c>
      <c r="L127">
        <v>193</v>
      </c>
      <c r="M127">
        <v>41.5</v>
      </c>
      <c r="N127">
        <v>100</v>
      </c>
      <c r="O127">
        <v>0.1</v>
      </c>
      <c r="P127">
        <v>0.1</v>
      </c>
      <c r="Q127">
        <v>243</v>
      </c>
      <c r="R127">
        <v>53.1</v>
      </c>
      <c r="S127">
        <v>100</v>
      </c>
      <c r="T127">
        <v>0.2</v>
      </c>
      <c r="U127">
        <v>0.1</v>
      </c>
      <c r="V127">
        <v>215</v>
      </c>
      <c r="W127">
        <v>47.4</v>
      </c>
      <c r="X127">
        <v>100</v>
      </c>
      <c r="Y127">
        <v>0.2</v>
      </c>
      <c r="Z127">
        <v>0.1</v>
      </c>
      <c r="AA127">
        <v>221</v>
      </c>
      <c r="AB127">
        <v>50.9</v>
      </c>
      <c r="AC127">
        <v>100</v>
      </c>
      <c r="AD127">
        <v>0.2</v>
      </c>
      <c r="AE127">
        <v>0.1</v>
      </c>
      <c r="AF127">
        <v>204</v>
      </c>
      <c r="AG127">
        <v>48.5</v>
      </c>
      <c r="AH127">
        <v>100</v>
      </c>
      <c r="AI127">
        <v>0.2</v>
      </c>
      <c r="AJ127">
        <v>0.1</v>
      </c>
      <c r="AK127">
        <v>183</v>
      </c>
      <c r="AL127">
        <v>44.3</v>
      </c>
      <c r="AM127">
        <v>100</v>
      </c>
      <c r="AN127">
        <v>0.1</v>
      </c>
      <c r="AO127">
        <v>0.1</v>
      </c>
      <c r="AP127">
        <v>187</v>
      </c>
      <c r="AQ127">
        <v>45</v>
      </c>
      <c r="AR127">
        <v>100</v>
      </c>
      <c r="AS127">
        <v>0.1</v>
      </c>
      <c r="AT127">
        <v>0.1</v>
      </c>
      <c r="AU127" s="30">
        <v>168</v>
      </c>
      <c r="AV127">
        <v>40.9</v>
      </c>
      <c r="AW127">
        <v>100</v>
      </c>
      <c r="AX127">
        <v>0.1</v>
      </c>
      <c r="AY127">
        <v>0.1</v>
      </c>
      <c r="AZ127" s="1">
        <v>2024</v>
      </c>
      <c r="BA127">
        <v>45.8</v>
      </c>
      <c r="BB127">
        <v>100</v>
      </c>
      <c r="BC127">
        <v>0.1</v>
      </c>
      <c r="BD127">
        <v>0.1</v>
      </c>
      <c r="BE127" s="34">
        <v>2032</v>
      </c>
      <c r="BF127">
        <v>45.2</v>
      </c>
      <c r="BG127">
        <v>100</v>
      </c>
      <c r="BH127">
        <v>0.1</v>
      </c>
      <c r="BI127">
        <v>0.1</v>
      </c>
    </row>
    <row r="128" spans="1:61" x14ac:dyDescent="0.3">
      <c r="A128" t="s">
        <v>35</v>
      </c>
      <c r="B128">
        <v>118</v>
      </c>
      <c r="C128">
        <v>43.7</v>
      </c>
      <c r="D128">
        <v>100</v>
      </c>
      <c r="E128">
        <v>0.1</v>
      </c>
      <c r="F128">
        <v>0.1</v>
      </c>
      <c r="G128">
        <v>115</v>
      </c>
      <c r="H128">
        <v>43.5</v>
      </c>
      <c r="I128">
        <v>100</v>
      </c>
      <c r="J128">
        <v>0.1</v>
      </c>
      <c r="K128">
        <v>0.1</v>
      </c>
      <c r="L128">
        <v>116</v>
      </c>
      <c r="M128">
        <v>44.5</v>
      </c>
      <c r="N128">
        <v>100</v>
      </c>
      <c r="O128">
        <v>0.1</v>
      </c>
      <c r="P128">
        <v>0.1</v>
      </c>
      <c r="Q128">
        <v>118</v>
      </c>
      <c r="R128">
        <v>45.1</v>
      </c>
      <c r="S128">
        <v>100</v>
      </c>
      <c r="T128">
        <v>0.1</v>
      </c>
      <c r="U128">
        <v>0.1</v>
      </c>
      <c r="V128">
        <v>96</v>
      </c>
      <c r="W128">
        <v>37.299999999999997</v>
      </c>
      <c r="X128">
        <v>100</v>
      </c>
      <c r="Y128">
        <v>0.1</v>
      </c>
      <c r="Z128">
        <v>0.1</v>
      </c>
      <c r="AA128">
        <v>112</v>
      </c>
      <c r="AB128">
        <v>43.4</v>
      </c>
      <c r="AC128">
        <v>100</v>
      </c>
      <c r="AD128">
        <v>0.1</v>
      </c>
      <c r="AE128">
        <v>0.1</v>
      </c>
      <c r="AF128">
        <v>111</v>
      </c>
      <c r="AG128">
        <v>43.3</v>
      </c>
      <c r="AH128">
        <v>100</v>
      </c>
      <c r="AI128">
        <v>0.1</v>
      </c>
      <c r="AJ128">
        <v>0.1</v>
      </c>
      <c r="AK128">
        <v>93</v>
      </c>
      <c r="AL128">
        <v>36.299999999999997</v>
      </c>
      <c r="AM128">
        <v>100</v>
      </c>
      <c r="AN128">
        <v>0.1</v>
      </c>
      <c r="AO128">
        <v>0.1</v>
      </c>
      <c r="AP128">
        <v>108</v>
      </c>
      <c r="AQ128">
        <v>42.3</v>
      </c>
      <c r="AR128">
        <v>100</v>
      </c>
      <c r="AS128">
        <v>0.1</v>
      </c>
      <c r="AT128">
        <v>0.1</v>
      </c>
      <c r="AU128" s="30">
        <v>108</v>
      </c>
      <c r="AV128">
        <v>44.5</v>
      </c>
      <c r="AW128">
        <v>100</v>
      </c>
      <c r="AX128">
        <v>0.1</v>
      </c>
      <c r="AY128">
        <v>0.1</v>
      </c>
      <c r="AZ128" s="1">
        <v>1095</v>
      </c>
      <c r="BA128">
        <v>42.4</v>
      </c>
      <c r="BB128">
        <v>100</v>
      </c>
      <c r="BC128">
        <v>0.1</v>
      </c>
      <c r="BD128">
        <v>0.1</v>
      </c>
      <c r="BE128" s="34">
        <v>1097</v>
      </c>
      <c r="BF128">
        <v>42</v>
      </c>
      <c r="BG128">
        <v>100</v>
      </c>
      <c r="BH128">
        <v>0.1</v>
      </c>
      <c r="BI128">
        <v>0.1</v>
      </c>
    </row>
    <row r="129" spans="1:61" x14ac:dyDescent="0.3">
      <c r="A129" t="s">
        <v>34</v>
      </c>
      <c r="B129" s="1">
        <v>1005</v>
      </c>
      <c r="C129">
        <v>51</v>
      </c>
      <c r="D129">
        <v>100</v>
      </c>
      <c r="E129">
        <v>0.7</v>
      </c>
      <c r="F129">
        <v>0.7</v>
      </c>
      <c r="G129" s="1">
        <v>1048</v>
      </c>
      <c r="H129">
        <v>52.8</v>
      </c>
      <c r="I129">
        <v>100</v>
      </c>
      <c r="J129">
        <v>0.7</v>
      </c>
      <c r="K129">
        <v>0.6</v>
      </c>
      <c r="L129">
        <v>979</v>
      </c>
      <c r="M129">
        <v>49</v>
      </c>
      <c r="N129">
        <v>100</v>
      </c>
      <c r="O129">
        <v>0.6</v>
      </c>
      <c r="P129">
        <v>0.6</v>
      </c>
      <c r="Q129">
        <v>994</v>
      </c>
      <c r="R129">
        <v>49.2</v>
      </c>
      <c r="S129">
        <v>100</v>
      </c>
      <c r="T129">
        <v>0.7</v>
      </c>
      <c r="U129">
        <v>0.6</v>
      </c>
      <c r="V129">
        <v>942</v>
      </c>
      <c r="W129">
        <v>46.9</v>
      </c>
      <c r="X129">
        <v>100</v>
      </c>
      <c r="Y129">
        <v>0.7</v>
      </c>
      <c r="Z129">
        <v>0.6</v>
      </c>
      <c r="AA129">
        <v>923</v>
      </c>
      <c r="AB129">
        <v>46.5</v>
      </c>
      <c r="AC129">
        <v>100</v>
      </c>
      <c r="AD129">
        <v>0.7</v>
      </c>
      <c r="AE129">
        <v>0.6</v>
      </c>
      <c r="AF129">
        <v>881</v>
      </c>
      <c r="AG129">
        <v>45.1</v>
      </c>
      <c r="AH129">
        <v>100</v>
      </c>
      <c r="AI129">
        <v>0.7</v>
      </c>
      <c r="AJ129">
        <v>0.6</v>
      </c>
      <c r="AK129">
        <v>796</v>
      </c>
      <c r="AL129">
        <v>41.4</v>
      </c>
      <c r="AM129">
        <v>100</v>
      </c>
      <c r="AN129">
        <v>0.6</v>
      </c>
      <c r="AO129">
        <v>0.6</v>
      </c>
      <c r="AP129">
        <v>846</v>
      </c>
      <c r="AQ129">
        <v>44.2</v>
      </c>
      <c r="AR129">
        <v>100</v>
      </c>
      <c r="AS129">
        <v>0.7</v>
      </c>
      <c r="AT129">
        <v>0.6</v>
      </c>
      <c r="AU129" s="30">
        <v>820</v>
      </c>
      <c r="AV129">
        <v>42.9</v>
      </c>
      <c r="AW129">
        <v>100</v>
      </c>
      <c r="AX129">
        <v>0.6</v>
      </c>
      <c r="AY129">
        <v>0.6</v>
      </c>
      <c r="AZ129" s="1">
        <v>9234</v>
      </c>
      <c r="BA129">
        <v>46.9</v>
      </c>
      <c r="BB129">
        <v>100</v>
      </c>
      <c r="BC129">
        <v>0.7</v>
      </c>
      <c r="BD129">
        <v>0.6</v>
      </c>
      <c r="BE129" s="34">
        <v>9374</v>
      </c>
      <c r="BF129">
        <v>47.5</v>
      </c>
      <c r="BG129">
        <v>100</v>
      </c>
      <c r="BH129">
        <v>0.7</v>
      </c>
      <c r="BI129">
        <v>0.6</v>
      </c>
    </row>
    <row r="130" spans="1:61" x14ac:dyDescent="0.3">
      <c r="A130" t="s">
        <v>33</v>
      </c>
      <c r="B130">
        <v>353</v>
      </c>
      <c r="C130">
        <v>44.3</v>
      </c>
      <c r="D130">
        <v>100</v>
      </c>
      <c r="E130">
        <v>0.3</v>
      </c>
      <c r="F130">
        <v>0.3</v>
      </c>
      <c r="G130">
        <v>325</v>
      </c>
      <c r="H130">
        <v>40.799999999999997</v>
      </c>
      <c r="I130">
        <v>100</v>
      </c>
      <c r="J130">
        <v>0.2</v>
      </c>
      <c r="K130">
        <v>0.3</v>
      </c>
      <c r="L130">
        <v>375</v>
      </c>
      <c r="M130">
        <v>47.6</v>
      </c>
      <c r="N130">
        <v>100</v>
      </c>
      <c r="O130">
        <v>0.2</v>
      </c>
      <c r="P130">
        <v>0.3</v>
      </c>
      <c r="Q130">
        <v>335</v>
      </c>
      <c r="R130">
        <v>42.2</v>
      </c>
      <c r="S130">
        <v>100</v>
      </c>
      <c r="T130">
        <v>0.2</v>
      </c>
      <c r="U130">
        <v>0.3</v>
      </c>
      <c r="V130">
        <v>323</v>
      </c>
      <c r="W130">
        <v>41</v>
      </c>
      <c r="X130">
        <v>100</v>
      </c>
      <c r="Y130">
        <v>0.2</v>
      </c>
      <c r="Z130">
        <v>0.2</v>
      </c>
      <c r="AA130">
        <v>299</v>
      </c>
      <c r="AB130">
        <v>37.9</v>
      </c>
      <c r="AC130">
        <v>100</v>
      </c>
      <c r="AD130">
        <v>0.2</v>
      </c>
      <c r="AE130">
        <v>0.2</v>
      </c>
      <c r="AF130">
        <v>286</v>
      </c>
      <c r="AG130">
        <v>37</v>
      </c>
      <c r="AH130">
        <v>100</v>
      </c>
      <c r="AI130">
        <v>0.2</v>
      </c>
      <c r="AJ130">
        <v>0.2</v>
      </c>
      <c r="AK130">
        <v>318</v>
      </c>
      <c r="AL130">
        <v>41.2</v>
      </c>
      <c r="AM130">
        <v>100</v>
      </c>
      <c r="AN130">
        <v>0.2</v>
      </c>
      <c r="AO130">
        <v>0.2</v>
      </c>
      <c r="AP130">
        <v>305</v>
      </c>
      <c r="AQ130">
        <v>40.200000000000003</v>
      </c>
      <c r="AR130">
        <v>100</v>
      </c>
      <c r="AS130">
        <v>0.2</v>
      </c>
      <c r="AT130">
        <v>0.2</v>
      </c>
      <c r="AU130" s="30">
        <v>314</v>
      </c>
      <c r="AV130">
        <v>42.4</v>
      </c>
      <c r="AW130">
        <v>100</v>
      </c>
      <c r="AX130">
        <v>0.2</v>
      </c>
      <c r="AY130">
        <v>0.2</v>
      </c>
      <c r="AZ130" s="1">
        <v>3233</v>
      </c>
      <c r="BA130">
        <v>41.5</v>
      </c>
      <c r="BB130">
        <v>100</v>
      </c>
      <c r="BC130">
        <v>0.2</v>
      </c>
      <c r="BD130">
        <v>0.2</v>
      </c>
      <c r="BE130" s="34">
        <v>3246</v>
      </c>
      <c r="BF130">
        <v>41.3</v>
      </c>
      <c r="BG130">
        <v>100</v>
      </c>
      <c r="BH130">
        <v>0.2</v>
      </c>
      <c r="BI130">
        <v>0.3</v>
      </c>
    </row>
    <row r="131" spans="1:61" x14ac:dyDescent="0.3">
      <c r="A131" t="s">
        <v>32</v>
      </c>
      <c r="B131">
        <v>64</v>
      </c>
      <c r="C131">
        <v>43.1</v>
      </c>
      <c r="D131">
        <v>100</v>
      </c>
      <c r="E131">
        <v>0</v>
      </c>
      <c r="F131">
        <v>0</v>
      </c>
      <c r="G131">
        <v>62</v>
      </c>
      <c r="H131">
        <v>44.2</v>
      </c>
      <c r="I131">
        <v>100</v>
      </c>
      <c r="J131">
        <v>0</v>
      </c>
      <c r="K131">
        <v>0</v>
      </c>
      <c r="L131">
        <v>60</v>
      </c>
      <c r="M131">
        <v>43.4</v>
      </c>
      <c r="N131">
        <v>100</v>
      </c>
      <c r="O131">
        <v>0</v>
      </c>
      <c r="P131">
        <v>0</v>
      </c>
      <c r="Q131">
        <v>70</v>
      </c>
      <c r="R131">
        <v>51.9</v>
      </c>
      <c r="S131">
        <v>100</v>
      </c>
      <c r="T131">
        <v>0</v>
      </c>
      <c r="U131">
        <v>0</v>
      </c>
      <c r="V131">
        <v>59</v>
      </c>
      <c r="W131">
        <v>43.4</v>
      </c>
      <c r="X131">
        <v>100</v>
      </c>
      <c r="Y131">
        <v>0</v>
      </c>
      <c r="Z131">
        <v>0</v>
      </c>
      <c r="AA131">
        <v>62</v>
      </c>
      <c r="AB131">
        <v>46.6</v>
      </c>
      <c r="AC131">
        <v>100</v>
      </c>
      <c r="AD131">
        <v>0</v>
      </c>
      <c r="AE131">
        <v>0</v>
      </c>
      <c r="AF131">
        <v>58</v>
      </c>
      <c r="AG131">
        <v>46.1</v>
      </c>
      <c r="AH131">
        <v>100</v>
      </c>
      <c r="AI131">
        <v>0</v>
      </c>
      <c r="AJ131">
        <v>0</v>
      </c>
      <c r="AK131">
        <v>44</v>
      </c>
      <c r="AL131">
        <v>34.6</v>
      </c>
      <c r="AM131">
        <v>100</v>
      </c>
      <c r="AN131">
        <v>0</v>
      </c>
      <c r="AO131">
        <v>0</v>
      </c>
      <c r="AP131">
        <v>43</v>
      </c>
      <c r="AQ131">
        <v>34.799999999999997</v>
      </c>
      <c r="AR131">
        <v>100</v>
      </c>
      <c r="AS131">
        <v>0</v>
      </c>
      <c r="AT131">
        <v>0</v>
      </c>
      <c r="AU131" s="30">
        <v>52</v>
      </c>
      <c r="AV131">
        <v>43.6</v>
      </c>
      <c r="AW131">
        <v>100</v>
      </c>
      <c r="AX131">
        <v>0</v>
      </c>
      <c r="AY131">
        <v>0</v>
      </c>
      <c r="AZ131">
        <v>574</v>
      </c>
      <c r="BA131">
        <v>43.3</v>
      </c>
      <c r="BB131">
        <v>100</v>
      </c>
      <c r="BC131">
        <v>0</v>
      </c>
      <c r="BD131">
        <v>0</v>
      </c>
      <c r="BE131" s="33">
        <v>584</v>
      </c>
      <c r="BF131">
        <v>43.1</v>
      </c>
      <c r="BG131">
        <v>100</v>
      </c>
      <c r="BH131">
        <v>0</v>
      </c>
      <c r="BI131">
        <v>0</v>
      </c>
    </row>
    <row r="132" spans="1:61" x14ac:dyDescent="0.3">
      <c r="A132" t="s">
        <v>31</v>
      </c>
      <c r="B132">
        <v>527</v>
      </c>
      <c r="C132">
        <v>48.3</v>
      </c>
      <c r="D132">
        <v>100</v>
      </c>
      <c r="E132">
        <v>0.4</v>
      </c>
      <c r="F132">
        <v>0.4</v>
      </c>
      <c r="G132">
        <v>559</v>
      </c>
      <c r="H132">
        <v>51.6</v>
      </c>
      <c r="I132">
        <v>100</v>
      </c>
      <c r="J132">
        <v>0.4</v>
      </c>
      <c r="K132">
        <v>0.4</v>
      </c>
      <c r="L132">
        <v>501</v>
      </c>
      <c r="M132">
        <v>45.8</v>
      </c>
      <c r="N132">
        <v>100</v>
      </c>
      <c r="O132">
        <v>0.3</v>
      </c>
      <c r="P132">
        <v>0.3</v>
      </c>
      <c r="Q132">
        <v>554</v>
      </c>
      <c r="R132">
        <v>51.1</v>
      </c>
      <c r="S132">
        <v>100</v>
      </c>
      <c r="T132">
        <v>0.4</v>
      </c>
      <c r="U132">
        <v>0.3</v>
      </c>
      <c r="V132">
        <v>487</v>
      </c>
      <c r="W132">
        <v>45.6</v>
      </c>
      <c r="X132">
        <v>100</v>
      </c>
      <c r="Y132">
        <v>0.3</v>
      </c>
      <c r="Z132">
        <v>0.3</v>
      </c>
      <c r="AA132">
        <v>461</v>
      </c>
      <c r="AB132">
        <v>43.4</v>
      </c>
      <c r="AC132">
        <v>100</v>
      </c>
      <c r="AD132">
        <v>0.3</v>
      </c>
      <c r="AE132">
        <v>0.3</v>
      </c>
      <c r="AF132">
        <v>414</v>
      </c>
      <c r="AG132">
        <v>39.9</v>
      </c>
      <c r="AH132">
        <v>100</v>
      </c>
      <c r="AI132">
        <v>0.3</v>
      </c>
      <c r="AJ132">
        <v>0.3</v>
      </c>
      <c r="AK132">
        <v>405</v>
      </c>
      <c r="AL132">
        <v>40.299999999999997</v>
      </c>
      <c r="AM132">
        <v>100</v>
      </c>
      <c r="AN132">
        <v>0.3</v>
      </c>
      <c r="AO132">
        <v>0.3</v>
      </c>
      <c r="AP132">
        <v>398</v>
      </c>
      <c r="AQ132">
        <v>39.9</v>
      </c>
      <c r="AR132">
        <v>100</v>
      </c>
      <c r="AS132">
        <v>0.3</v>
      </c>
      <c r="AT132">
        <v>0.3</v>
      </c>
      <c r="AU132" s="30">
        <v>365</v>
      </c>
      <c r="AV132">
        <v>37.200000000000003</v>
      </c>
      <c r="AW132">
        <v>100</v>
      </c>
      <c r="AX132">
        <v>0.3</v>
      </c>
      <c r="AY132">
        <v>0.3</v>
      </c>
      <c r="AZ132" s="1">
        <v>4671</v>
      </c>
      <c r="BA132">
        <v>44.5</v>
      </c>
      <c r="BB132">
        <v>100</v>
      </c>
      <c r="BC132">
        <v>0.3</v>
      </c>
      <c r="BD132">
        <v>0.3</v>
      </c>
      <c r="BE132" s="34">
        <v>4808</v>
      </c>
      <c r="BF132">
        <v>45.2</v>
      </c>
      <c r="BG132">
        <v>100</v>
      </c>
      <c r="BH132">
        <v>0.3</v>
      </c>
      <c r="BI132">
        <v>0.3</v>
      </c>
    </row>
    <row r="133" spans="1:61" x14ac:dyDescent="0.3">
      <c r="A133" t="s">
        <v>30</v>
      </c>
      <c r="B133">
        <v>63</v>
      </c>
      <c r="C133">
        <v>28.6</v>
      </c>
      <c r="D133">
        <v>100</v>
      </c>
      <c r="E133">
        <v>0</v>
      </c>
      <c r="F133">
        <v>0.1</v>
      </c>
      <c r="G133">
        <v>78</v>
      </c>
      <c r="H133">
        <v>35.1</v>
      </c>
      <c r="I133">
        <v>100</v>
      </c>
      <c r="J133">
        <v>0.1</v>
      </c>
      <c r="K133">
        <v>0.1</v>
      </c>
      <c r="L133">
        <v>79</v>
      </c>
      <c r="M133">
        <v>35.799999999999997</v>
      </c>
      <c r="N133">
        <v>100</v>
      </c>
      <c r="O133">
        <v>0.1</v>
      </c>
      <c r="P133">
        <v>0.1</v>
      </c>
      <c r="Q133">
        <v>68</v>
      </c>
      <c r="R133">
        <v>32.200000000000003</v>
      </c>
      <c r="S133">
        <v>100</v>
      </c>
      <c r="T133">
        <v>0</v>
      </c>
      <c r="U133">
        <v>0.1</v>
      </c>
      <c r="V133">
        <v>70</v>
      </c>
      <c r="W133">
        <v>33.6</v>
      </c>
      <c r="X133">
        <v>100</v>
      </c>
      <c r="Y133">
        <v>0</v>
      </c>
      <c r="Z133">
        <v>0.1</v>
      </c>
      <c r="AA133">
        <v>69</v>
      </c>
      <c r="AB133">
        <v>32.799999999999997</v>
      </c>
      <c r="AC133">
        <v>100</v>
      </c>
      <c r="AD133">
        <v>0.1</v>
      </c>
      <c r="AE133">
        <v>0.1</v>
      </c>
      <c r="AF133">
        <v>59</v>
      </c>
      <c r="AG133">
        <v>29.2</v>
      </c>
      <c r="AH133">
        <v>100</v>
      </c>
      <c r="AI133">
        <v>0</v>
      </c>
      <c r="AJ133">
        <v>0.1</v>
      </c>
      <c r="AK133">
        <v>60</v>
      </c>
      <c r="AL133">
        <v>31.4</v>
      </c>
      <c r="AM133">
        <v>100</v>
      </c>
      <c r="AN133">
        <v>0</v>
      </c>
      <c r="AO133">
        <v>0.1</v>
      </c>
      <c r="AP133">
        <v>60</v>
      </c>
      <c r="AQ133">
        <v>32.299999999999997</v>
      </c>
      <c r="AR133">
        <v>100</v>
      </c>
      <c r="AS133">
        <v>0</v>
      </c>
      <c r="AT133">
        <v>0.1</v>
      </c>
      <c r="AU133" s="30">
        <v>50</v>
      </c>
      <c r="AV133">
        <v>26.9</v>
      </c>
      <c r="AW133">
        <v>100</v>
      </c>
      <c r="AX133">
        <v>0</v>
      </c>
      <c r="AY133">
        <v>0.1</v>
      </c>
      <c r="AZ133">
        <v>656</v>
      </c>
      <c r="BA133">
        <v>31.9</v>
      </c>
      <c r="BB133">
        <v>100</v>
      </c>
      <c r="BC133">
        <v>0</v>
      </c>
      <c r="BD133">
        <v>0.1</v>
      </c>
      <c r="BE133" s="33">
        <v>674</v>
      </c>
      <c r="BF133">
        <v>32.200000000000003</v>
      </c>
      <c r="BG133">
        <v>100</v>
      </c>
      <c r="BH133">
        <v>0</v>
      </c>
      <c r="BI133">
        <v>0.1</v>
      </c>
    </row>
    <row r="134" spans="1:61" x14ac:dyDescent="0.3">
      <c r="A134" t="s">
        <v>29</v>
      </c>
      <c r="B134">
        <v>22</v>
      </c>
      <c r="C134">
        <v>39.9</v>
      </c>
      <c r="D134">
        <v>100</v>
      </c>
      <c r="E134">
        <v>0</v>
      </c>
      <c r="F134">
        <v>0</v>
      </c>
      <c r="G134">
        <v>23</v>
      </c>
      <c r="H134">
        <v>41.3</v>
      </c>
      <c r="I134">
        <v>100</v>
      </c>
      <c r="J134">
        <v>0</v>
      </c>
      <c r="K134">
        <v>0</v>
      </c>
      <c r="L134">
        <v>18</v>
      </c>
      <c r="M134">
        <v>32.9</v>
      </c>
      <c r="N134">
        <v>100</v>
      </c>
      <c r="O134">
        <v>0</v>
      </c>
      <c r="P134">
        <v>0</v>
      </c>
      <c r="Q134">
        <v>18</v>
      </c>
      <c r="R134">
        <v>34.5</v>
      </c>
      <c r="S134">
        <v>100</v>
      </c>
      <c r="T134">
        <v>0</v>
      </c>
      <c r="U134">
        <v>0</v>
      </c>
      <c r="V134">
        <v>16</v>
      </c>
      <c r="W134">
        <v>30.8</v>
      </c>
      <c r="X134">
        <v>100</v>
      </c>
      <c r="Y134">
        <v>0</v>
      </c>
      <c r="Z134">
        <v>0</v>
      </c>
      <c r="AA134">
        <v>17</v>
      </c>
      <c r="AB134">
        <v>37.9</v>
      </c>
      <c r="AC134">
        <v>100</v>
      </c>
      <c r="AD134">
        <v>0</v>
      </c>
      <c r="AE134">
        <v>0</v>
      </c>
      <c r="AF134">
        <v>20</v>
      </c>
      <c r="AG134">
        <v>45.2</v>
      </c>
      <c r="AH134">
        <v>100</v>
      </c>
      <c r="AI134">
        <v>0</v>
      </c>
      <c r="AJ134">
        <v>0</v>
      </c>
      <c r="AK134">
        <v>17</v>
      </c>
      <c r="AL134">
        <v>40.6</v>
      </c>
      <c r="AM134">
        <v>100</v>
      </c>
      <c r="AN134">
        <v>0</v>
      </c>
      <c r="AO134">
        <v>0</v>
      </c>
      <c r="AP134">
        <v>19</v>
      </c>
      <c r="AQ134">
        <v>46.6</v>
      </c>
      <c r="AR134">
        <v>100</v>
      </c>
      <c r="AS134">
        <v>0</v>
      </c>
      <c r="AT134">
        <v>0</v>
      </c>
      <c r="AU134" s="30">
        <v>11</v>
      </c>
      <c r="AV134">
        <v>26.9</v>
      </c>
      <c r="AW134">
        <v>100</v>
      </c>
      <c r="AX134">
        <v>0</v>
      </c>
      <c r="AY134">
        <v>0</v>
      </c>
      <c r="AZ134">
        <v>181</v>
      </c>
      <c r="BA134">
        <v>37.5</v>
      </c>
      <c r="BB134">
        <v>100</v>
      </c>
      <c r="BC134">
        <v>0</v>
      </c>
      <c r="BD134">
        <v>0</v>
      </c>
      <c r="BE134" s="33">
        <v>191</v>
      </c>
      <c r="BF134">
        <v>38.200000000000003</v>
      </c>
      <c r="BG134">
        <v>100</v>
      </c>
      <c r="BH134">
        <v>0</v>
      </c>
      <c r="BI134">
        <v>0</v>
      </c>
    </row>
    <row r="135" spans="1:61" x14ac:dyDescent="0.3">
      <c r="A135" t="s">
        <v>28</v>
      </c>
      <c r="B135">
        <v>323</v>
      </c>
      <c r="C135">
        <v>54.6</v>
      </c>
      <c r="D135">
        <v>100</v>
      </c>
      <c r="E135">
        <v>0.2</v>
      </c>
      <c r="F135">
        <v>0.2</v>
      </c>
      <c r="G135">
        <v>386</v>
      </c>
      <c r="H135">
        <v>64.900000000000006</v>
      </c>
      <c r="I135">
        <v>100</v>
      </c>
      <c r="J135">
        <v>0.3</v>
      </c>
      <c r="K135">
        <v>0.2</v>
      </c>
      <c r="L135">
        <v>358</v>
      </c>
      <c r="M135">
        <v>58.8</v>
      </c>
      <c r="N135">
        <v>100</v>
      </c>
      <c r="O135">
        <v>0.2</v>
      </c>
      <c r="P135">
        <v>0.2</v>
      </c>
      <c r="Q135">
        <v>352</v>
      </c>
      <c r="R135">
        <v>57</v>
      </c>
      <c r="S135">
        <v>100</v>
      </c>
      <c r="T135">
        <v>0.2</v>
      </c>
      <c r="U135">
        <v>0.2</v>
      </c>
      <c r="V135">
        <v>377</v>
      </c>
      <c r="W135">
        <v>59.7</v>
      </c>
      <c r="X135">
        <v>100</v>
      </c>
      <c r="Y135">
        <v>0.3</v>
      </c>
      <c r="Z135">
        <v>0.2</v>
      </c>
      <c r="AA135">
        <v>345</v>
      </c>
      <c r="AB135">
        <v>53.8</v>
      </c>
      <c r="AC135">
        <v>100</v>
      </c>
      <c r="AD135">
        <v>0.3</v>
      </c>
      <c r="AE135">
        <v>0.2</v>
      </c>
      <c r="AF135">
        <v>353</v>
      </c>
      <c r="AG135">
        <v>55.6</v>
      </c>
      <c r="AH135">
        <v>100</v>
      </c>
      <c r="AI135">
        <v>0.3</v>
      </c>
      <c r="AJ135">
        <v>0.2</v>
      </c>
      <c r="AK135">
        <v>328</v>
      </c>
      <c r="AL135">
        <v>52.3</v>
      </c>
      <c r="AM135">
        <v>100</v>
      </c>
      <c r="AN135">
        <v>0.3</v>
      </c>
      <c r="AO135">
        <v>0.2</v>
      </c>
      <c r="AP135">
        <v>260</v>
      </c>
      <c r="AQ135">
        <v>41.2</v>
      </c>
      <c r="AR135">
        <v>100</v>
      </c>
      <c r="AS135">
        <v>0.2</v>
      </c>
      <c r="AT135">
        <v>0.2</v>
      </c>
      <c r="AU135" s="30">
        <v>265</v>
      </c>
      <c r="AV135">
        <v>42.1</v>
      </c>
      <c r="AW135">
        <v>100</v>
      </c>
      <c r="AX135">
        <v>0.2</v>
      </c>
      <c r="AY135">
        <v>0.2</v>
      </c>
      <c r="AZ135" s="1">
        <v>3347</v>
      </c>
      <c r="BA135">
        <v>53.9</v>
      </c>
      <c r="BB135">
        <v>100</v>
      </c>
      <c r="BC135">
        <v>0.2</v>
      </c>
      <c r="BD135">
        <v>0.2</v>
      </c>
      <c r="BE135" s="34">
        <v>3420</v>
      </c>
      <c r="BF135">
        <v>55.4</v>
      </c>
      <c r="BG135">
        <v>100</v>
      </c>
      <c r="BH135">
        <v>0.2</v>
      </c>
      <c r="BI135">
        <v>0.2</v>
      </c>
    </row>
    <row r="136" spans="1:61" x14ac:dyDescent="0.3">
      <c r="A136" t="s">
        <v>27</v>
      </c>
      <c r="B136">
        <v>99</v>
      </c>
      <c r="C136">
        <v>35.4</v>
      </c>
      <c r="D136">
        <v>100</v>
      </c>
      <c r="E136">
        <v>0.1</v>
      </c>
      <c r="F136">
        <v>0.1</v>
      </c>
      <c r="G136">
        <v>111</v>
      </c>
      <c r="H136">
        <v>40.1</v>
      </c>
      <c r="I136">
        <v>100</v>
      </c>
      <c r="J136">
        <v>0.1</v>
      </c>
      <c r="K136">
        <v>0.1</v>
      </c>
      <c r="L136">
        <v>127</v>
      </c>
      <c r="M136">
        <v>44.5</v>
      </c>
      <c r="N136">
        <v>100</v>
      </c>
      <c r="O136">
        <v>0.1</v>
      </c>
      <c r="P136">
        <v>0.1</v>
      </c>
      <c r="Q136">
        <v>111</v>
      </c>
      <c r="R136">
        <v>39.6</v>
      </c>
      <c r="S136">
        <v>100</v>
      </c>
      <c r="T136">
        <v>0.1</v>
      </c>
      <c r="U136">
        <v>0.1</v>
      </c>
      <c r="V136">
        <v>108</v>
      </c>
      <c r="W136">
        <v>39.1</v>
      </c>
      <c r="X136">
        <v>100</v>
      </c>
      <c r="Y136">
        <v>0.1</v>
      </c>
      <c r="Z136">
        <v>0.1</v>
      </c>
      <c r="AA136">
        <v>96</v>
      </c>
      <c r="AB136">
        <v>35.1</v>
      </c>
      <c r="AC136">
        <v>100</v>
      </c>
      <c r="AD136">
        <v>0.1</v>
      </c>
      <c r="AE136">
        <v>0.1</v>
      </c>
      <c r="AF136">
        <v>87</v>
      </c>
      <c r="AG136">
        <v>33.5</v>
      </c>
      <c r="AH136">
        <v>100</v>
      </c>
      <c r="AI136">
        <v>0.1</v>
      </c>
      <c r="AJ136">
        <v>0.1</v>
      </c>
      <c r="AK136">
        <v>91</v>
      </c>
      <c r="AL136">
        <v>36</v>
      </c>
      <c r="AM136">
        <v>100</v>
      </c>
      <c r="AN136">
        <v>0.1</v>
      </c>
      <c r="AO136">
        <v>0.1</v>
      </c>
      <c r="AP136">
        <v>95</v>
      </c>
      <c r="AQ136">
        <v>38.200000000000003</v>
      </c>
      <c r="AR136">
        <v>100</v>
      </c>
      <c r="AS136">
        <v>0.1</v>
      </c>
      <c r="AT136">
        <v>0.1</v>
      </c>
      <c r="AU136" s="30">
        <v>87</v>
      </c>
      <c r="AV136">
        <v>35.299999999999997</v>
      </c>
      <c r="AW136">
        <v>100</v>
      </c>
      <c r="AX136">
        <v>0.1</v>
      </c>
      <c r="AY136">
        <v>0.1</v>
      </c>
      <c r="AZ136" s="1">
        <v>1012</v>
      </c>
      <c r="BA136">
        <v>37.799999999999997</v>
      </c>
      <c r="BB136">
        <v>100</v>
      </c>
      <c r="BC136">
        <v>0.1</v>
      </c>
      <c r="BD136">
        <v>0.1</v>
      </c>
      <c r="BE136" s="34">
        <v>1034</v>
      </c>
      <c r="BF136">
        <v>38.200000000000003</v>
      </c>
      <c r="BG136">
        <v>100</v>
      </c>
      <c r="BH136">
        <v>0.1</v>
      </c>
      <c r="BI136">
        <v>0.1</v>
      </c>
    </row>
    <row r="137" spans="1:61" x14ac:dyDescent="0.3">
      <c r="A137" t="s">
        <v>26</v>
      </c>
      <c r="B137">
        <v>153</v>
      </c>
      <c r="C137">
        <v>42.8</v>
      </c>
      <c r="D137">
        <v>100</v>
      </c>
      <c r="E137">
        <v>0.1</v>
      </c>
      <c r="F137">
        <v>0.1</v>
      </c>
      <c r="G137">
        <v>174</v>
      </c>
      <c r="H137">
        <v>46.7</v>
      </c>
      <c r="I137">
        <v>100</v>
      </c>
      <c r="J137">
        <v>0.1</v>
      </c>
      <c r="K137">
        <v>0.1</v>
      </c>
      <c r="L137">
        <v>166</v>
      </c>
      <c r="M137">
        <v>44</v>
      </c>
      <c r="N137">
        <v>100</v>
      </c>
      <c r="O137">
        <v>0.1</v>
      </c>
      <c r="P137">
        <v>0.1</v>
      </c>
      <c r="Q137">
        <v>161</v>
      </c>
      <c r="R137">
        <v>42.1</v>
      </c>
      <c r="S137">
        <v>100</v>
      </c>
      <c r="T137">
        <v>0.1</v>
      </c>
      <c r="U137">
        <v>0.1</v>
      </c>
      <c r="V137">
        <v>169</v>
      </c>
      <c r="W137">
        <v>43.5</v>
      </c>
      <c r="X137">
        <v>100</v>
      </c>
      <c r="Y137">
        <v>0.1</v>
      </c>
      <c r="Z137">
        <v>0.1</v>
      </c>
      <c r="AA137">
        <v>153</v>
      </c>
      <c r="AB137">
        <v>39</v>
      </c>
      <c r="AC137">
        <v>100</v>
      </c>
      <c r="AD137">
        <v>0.1</v>
      </c>
      <c r="AE137">
        <v>0.1</v>
      </c>
      <c r="AF137">
        <v>136</v>
      </c>
      <c r="AG137">
        <v>35.200000000000003</v>
      </c>
      <c r="AH137">
        <v>100</v>
      </c>
      <c r="AI137">
        <v>0.1</v>
      </c>
      <c r="AJ137">
        <v>0.1</v>
      </c>
      <c r="AK137">
        <v>117</v>
      </c>
      <c r="AL137">
        <v>30.9</v>
      </c>
      <c r="AM137">
        <v>100</v>
      </c>
      <c r="AN137">
        <v>0.1</v>
      </c>
      <c r="AO137">
        <v>0.1</v>
      </c>
      <c r="AP137">
        <v>145</v>
      </c>
      <c r="AQ137">
        <v>38.799999999999997</v>
      </c>
      <c r="AR137">
        <v>100</v>
      </c>
      <c r="AS137">
        <v>0.1</v>
      </c>
      <c r="AT137">
        <v>0.1</v>
      </c>
      <c r="AU137" s="30">
        <v>130</v>
      </c>
      <c r="AV137">
        <v>35.4</v>
      </c>
      <c r="AW137">
        <v>100</v>
      </c>
      <c r="AX137">
        <v>0.1</v>
      </c>
      <c r="AY137">
        <v>0.1</v>
      </c>
      <c r="AZ137" s="1">
        <v>1504</v>
      </c>
      <c r="BA137">
        <v>39.799999999999997</v>
      </c>
      <c r="BB137">
        <v>100</v>
      </c>
      <c r="BC137">
        <v>0.1</v>
      </c>
      <c r="BD137">
        <v>0.1</v>
      </c>
      <c r="BE137" s="34">
        <v>1554</v>
      </c>
      <c r="BF137">
        <v>41.3</v>
      </c>
      <c r="BG137">
        <v>100</v>
      </c>
      <c r="BH137">
        <v>0.1</v>
      </c>
      <c r="BI137">
        <v>0.1</v>
      </c>
    </row>
    <row r="138" spans="1:61" x14ac:dyDescent="0.3">
      <c r="A138" t="s">
        <v>25</v>
      </c>
      <c r="B138">
        <v>150</v>
      </c>
      <c r="C138">
        <v>48.1</v>
      </c>
      <c r="D138">
        <v>100</v>
      </c>
      <c r="E138">
        <v>0.1</v>
      </c>
      <c r="F138">
        <v>0.1</v>
      </c>
      <c r="G138">
        <v>170</v>
      </c>
      <c r="H138">
        <v>56.1</v>
      </c>
      <c r="I138">
        <v>100</v>
      </c>
      <c r="J138">
        <v>0.1</v>
      </c>
      <c r="K138">
        <v>0.1</v>
      </c>
      <c r="L138">
        <v>150</v>
      </c>
      <c r="M138">
        <v>51.4</v>
      </c>
      <c r="N138">
        <v>100</v>
      </c>
      <c r="O138">
        <v>0.1</v>
      </c>
      <c r="P138">
        <v>0.1</v>
      </c>
      <c r="Q138">
        <v>158</v>
      </c>
      <c r="R138">
        <v>54.8</v>
      </c>
      <c r="S138">
        <v>100</v>
      </c>
      <c r="T138">
        <v>0.1</v>
      </c>
      <c r="U138">
        <v>0.1</v>
      </c>
      <c r="V138">
        <v>153</v>
      </c>
      <c r="W138">
        <v>54</v>
      </c>
      <c r="X138">
        <v>100</v>
      </c>
      <c r="Y138">
        <v>0.1</v>
      </c>
      <c r="Z138">
        <v>0.1</v>
      </c>
      <c r="AA138">
        <v>144</v>
      </c>
      <c r="AB138">
        <v>51.6</v>
      </c>
      <c r="AC138">
        <v>100</v>
      </c>
      <c r="AD138">
        <v>0.1</v>
      </c>
      <c r="AE138">
        <v>0.1</v>
      </c>
      <c r="AF138">
        <v>122</v>
      </c>
      <c r="AG138">
        <v>44.9</v>
      </c>
      <c r="AH138">
        <v>100</v>
      </c>
      <c r="AI138">
        <v>0.1</v>
      </c>
      <c r="AJ138">
        <v>0.1</v>
      </c>
      <c r="AK138">
        <v>132</v>
      </c>
      <c r="AL138">
        <v>50.7</v>
      </c>
      <c r="AM138">
        <v>100</v>
      </c>
      <c r="AN138">
        <v>0.1</v>
      </c>
      <c r="AO138">
        <v>0.1</v>
      </c>
      <c r="AP138">
        <v>131</v>
      </c>
      <c r="AQ138">
        <v>51.2</v>
      </c>
      <c r="AR138">
        <v>100</v>
      </c>
      <c r="AS138">
        <v>0.1</v>
      </c>
      <c r="AT138">
        <v>0.1</v>
      </c>
      <c r="AU138" s="30">
        <v>119</v>
      </c>
      <c r="AV138">
        <v>46</v>
      </c>
      <c r="AW138">
        <v>100</v>
      </c>
      <c r="AX138">
        <v>0.1</v>
      </c>
      <c r="AY138">
        <v>0.1</v>
      </c>
      <c r="AZ138" s="1">
        <v>1429</v>
      </c>
      <c r="BA138">
        <v>50.9</v>
      </c>
      <c r="BB138">
        <v>100</v>
      </c>
      <c r="BC138">
        <v>0.1</v>
      </c>
      <c r="BD138">
        <v>0.1</v>
      </c>
      <c r="BE138" s="34">
        <v>1471</v>
      </c>
      <c r="BF138">
        <v>51.2</v>
      </c>
      <c r="BG138">
        <v>100</v>
      </c>
      <c r="BH138">
        <v>0.1</v>
      </c>
      <c r="BI138">
        <v>0.1</v>
      </c>
    </row>
    <row r="139" spans="1:61" x14ac:dyDescent="0.3">
      <c r="A139" t="s">
        <v>24</v>
      </c>
      <c r="B139">
        <v>608</v>
      </c>
      <c r="C139">
        <v>43.2</v>
      </c>
      <c r="D139">
        <v>100</v>
      </c>
      <c r="E139">
        <v>0.4</v>
      </c>
      <c r="F139">
        <v>0.5</v>
      </c>
      <c r="G139">
        <v>639</v>
      </c>
      <c r="H139">
        <v>45.7</v>
      </c>
      <c r="I139">
        <v>100</v>
      </c>
      <c r="J139">
        <v>0.4</v>
      </c>
      <c r="K139">
        <v>0.5</v>
      </c>
      <c r="L139">
        <v>681</v>
      </c>
      <c r="M139">
        <v>48.8</v>
      </c>
      <c r="N139">
        <v>100</v>
      </c>
      <c r="O139">
        <v>0.5</v>
      </c>
      <c r="P139">
        <v>0.4</v>
      </c>
      <c r="Q139">
        <v>639</v>
      </c>
      <c r="R139">
        <v>45.8</v>
      </c>
      <c r="S139">
        <v>100</v>
      </c>
      <c r="T139">
        <v>0.4</v>
      </c>
      <c r="U139">
        <v>0.4</v>
      </c>
      <c r="V139">
        <v>619</v>
      </c>
      <c r="W139">
        <v>44.4</v>
      </c>
      <c r="X139">
        <v>100</v>
      </c>
      <c r="Y139">
        <v>0.4</v>
      </c>
      <c r="Z139">
        <v>0.4</v>
      </c>
      <c r="AA139">
        <v>596</v>
      </c>
      <c r="AB139">
        <v>43</v>
      </c>
      <c r="AC139">
        <v>100</v>
      </c>
      <c r="AD139">
        <v>0.4</v>
      </c>
      <c r="AE139">
        <v>0.4</v>
      </c>
      <c r="AF139">
        <v>581</v>
      </c>
      <c r="AG139">
        <v>42.3</v>
      </c>
      <c r="AH139">
        <v>100</v>
      </c>
      <c r="AI139">
        <v>0.4</v>
      </c>
      <c r="AJ139">
        <v>0.4</v>
      </c>
      <c r="AK139">
        <v>573</v>
      </c>
      <c r="AL139">
        <v>42</v>
      </c>
      <c r="AM139">
        <v>100</v>
      </c>
      <c r="AN139">
        <v>0.4</v>
      </c>
      <c r="AO139">
        <v>0.4</v>
      </c>
      <c r="AP139">
        <v>604</v>
      </c>
      <c r="AQ139">
        <v>44.3</v>
      </c>
      <c r="AR139">
        <v>100</v>
      </c>
      <c r="AS139">
        <v>0.5</v>
      </c>
      <c r="AT139">
        <v>0.4</v>
      </c>
      <c r="AU139" s="30">
        <v>601</v>
      </c>
      <c r="AV139">
        <v>44.5</v>
      </c>
      <c r="AW139">
        <v>100</v>
      </c>
      <c r="AX139">
        <v>0.5</v>
      </c>
      <c r="AY139">
        <v>0.4</v>
      </c>
      <c r="AZ139" s="1">
        <v>6141</v>
      </c>
      <c r="BA139">
        <v>44.4</v>
      </c>
      <c r="BB139">
        <v>100</v>
      </c>
      <c r="BC139">
        <v>0.4</v>
      </c>
      <c r="BD139">
        <v>0.4</v>
      </c>
      <c r="BE139" s="34">
        <v>6157</v>
      </c>
      <c r="BF139">
        <v>44.4</v>
      </c>
      <c r="BG139">
        <v>100</v>
      </c>
      <c r="BH139">
        <v>0.4</v>
      </c>
      <c r="BI139">
        <v>0.4</v>
      </c>
    </row>
    <row r="140" spans="1:61" x14ac:dyDescent="0.3">
      <c r="A140" t="s">
        <v>23</v>
      </c>
      <c r="B140">
        <v>672</v>
      </c>
      <c r="C140">
        <v>53.3</v>
      </c>
      <c r="D140">
        <v>100</v>
      </c>
      <c r="E140">
        <v>0.5</v>
      </c>
      <c r="F140">
        <v>0.4</v>
      </c>
      <c r="G140">
        <v>741</v>
      </c>
      <c r="H140">
        <v>58</v>
      </c>
      <c r="I140">
        <v>100</v>
      </c>
      <c r="J140">
        <v>0.5</v>
      </c>
      <c r="K140">
        <v>0.4</v>
      </c>
      <c r="L140">
        <v>701</v>
      </c>
      <c r="M140">
        <v>54.9</v>
      </c>
      <c r="N140">
        <v>100</v>
      </c>
      <c r="O140">
        <v>0.5</v>
      </c>
      <c r="P140">
        <v>0.4</v>
      </c>
      <c r="Q140">
        <v>654</v>
      </c>
      <c r="R140">
        <v>51.3</v>
      </c>
      <c r="S140">
        <v>100</v>
      </c>
      <c r="T140">
        <v>0.4</v>
      </c>
      <c r="U140">
        <v>0.4</v>
      </c>
      <c r="V140">
        <v>660</v>
      </c>
      <c r="W140">
        <v>52</v>
      </c>
      <c r="X140">
        <v>100</v>
      </c>
      <c r="Y140">
        <v>0.5</v>
      </c>
      <c r="Z140">
        <v>0.4</v>
      </c>
      <c r="AA140">
        <v>531</v>
      </c>
      <c r="AB140">
        <v>41</v>
      </c>
      <c r="AC140">
        <v>100</v>
      </c>
      <c r="AD140">
        <v>0.4</v>
      </c>
      <c r="AE140">
        <v>0.4</v>
      </c>
      <c r="AF140">
        <v>578</v>
      </c>
      <c r="AG140">
        <v>43.4</v>
      </c>
      <c r="AH140">
        <v>100</v>
      </c>
      <c r="AI140">
        <v>0.4</v>
      </c>
      <c r="AJ140">
        <v>0.4</v>
      </c>
      <c r="AK140">
        <v>575</v>
      </c>
      <c r="AL140">
        <v>44.4</v>
      </c>
      <c r="AM140">
        <v>100</v>
      </c>
      <c r="AN140">
        <v>0.4</v>
      </c>
      <c r="AO140">
        <v>0.4</v>
      </c>
      <c r="AP140">
        <v>533</v>
      </c>
      <c r="AQ140">
        <v>42.1</v>
      </c>
      <c r="AR140">
        <v>100</v>
      </c>
      <c r="AS140">
        <v>0.4</v>
      </c>
      <c r="AT140">
        <v>0.4</v>
      </c>
      <c r="AU140" s="30">
        <v>615</v>
      </c>
      <c r="AV140">
        <v>48</v>
      </c>
      <c r="AW140">
        <v>100</v>
      </c>
      <c r="AX140">
        <v>0.5</v>
      </c>
      <c r="AY140">
        <v>0.4</v>
      </c>
      <c r="AZ140" s="1">
        <v>6260</v>
      </c>
      <c r="BA140">
        <v>48.8</v>
      </c>
      <c r="BB140">
        <v>100</v>
      </c>
      <c r="BC140">
        <v>0.5</v>
      </c>
      <c r="BD140">
        <v>0.4</v>
      </c>
      <c r="BE140" s="34">
        <v>6295</v>
      </c>
      <c r="BF140">
        <v>49.1</v>
      </c>
      <c r="BG140">
        <v>100</v>
      </c>
      <c r="BH140">
        <v>0.5</v>
      </c>
      <c r="BI140">
        <v>0.4</v>
      </c>
    </row>
    <row r="141" spans="1:61" x14ac:dyDescent="0.3">
      <c r="A141" t="s">
        <v>22</v>
      </c>
      <c r="B141">
        <v>466</v>
      </c>
      <c r="C141">
        <v>55.6</v>
      </c>
      <c r="D141">
        <v>100</v>
      </c>
      <c r="E141">
        <v>0.3</v>
      </c>
      <c r="F141">
        <v>0.3</v>
      </c>
      <c r="G141">
        <v>496</v>
      </c>
      <c r="H141">
        <v>58.4</v>
      </c>
      <c r="I141">
        <v>100</v>
      </c>
      <c r="J141">
        <v>0.3</v>
      </c>
      <c r="K141">
        <v>0.3</v>
      </c>
      <c r="L141">
        <v>452</v>
      </c>
      <c r="M141">
        <v>53.1</v>
      </c>
      <c r="N141">
        <v>100</v>
      </c>
      <c r="O141">
        <v>0.3</v>
      </c>
      <c r="P141">
        <v>0.3</v>
      </c>
      <c r="Q141">
        <v>450</v>
      </c>
      <c r="R141">
        <v>52.8</v>
      </c>
      <c r="S141">
        <v>100</v>
      </c>
      <c r="T141">
        <v>0.3</v>
      </c>
      <c r="U141">
        <v>0.3</v>
      </c>
      <c r="V141">
        <v>466</v>
      </c>
      <c r="W141">
        <v>55.2</v>
      </c>
      <c r="X141">
        <v>100</v>
      </c>
      <c r="Y141">
        <v>0.3</v>
      </c>
      <c r="Z141">
        <v>0.3</v>
      </c>
      <c r="AA141">
        <v>421</v>
      </c>
      <c r="AB141">
        <v>50</v>
      </c>
      <c r="AC141">
        <v>100</v>
      </c>
      <c r="AD141">
        <v>0.3</v>
      </c>
      <c r="AE141">
        <v>0.3</v>
      </c>
      <c r="AF141">
        <v>417</v>
      </c>
      <c r="AG141">
        <v>49.3</v>
      </c>
      <c r="AH141">
        <v>100</v>
      </c>
      <c r="AI141">
        <v>0.3</v>
      </c>
      <c r="AJ141">
        <v>0.3</v>
      </c>
      <c r="AK141">
        <v>388</v>
      </c>
      <c r="AL141">
        <v>46.2</v>
      </c>
      <c r="AM141">
        <v>100</v>
      </c>
      <c r="AN141">
        <v>0.3</v>
      </c>
      <c r="AO141">
        <v>0.3</v>
      </c>
      <c r="AP141">
        <v>383</v>
      </c>
      <c r="AQ141">
        <v>45.9</v>
      </c>
      <c r="AR141">
        <v>100</v>
      </c>
      <c r="AS141">
        <v>0.3</v>
      </c>
      <c r="AT141">
        <v>0.3</v>
      </c>
      <c r="AU141" s="30">
        <v>426</v>
      </c>
      <c r="AV141">
        <v>51.1</v>
      </c>
      <c r="AW141">
        <v>100</v>
      </c>
      <c r="AX141">
        <v>0.3</v>
      </c>
      <c r="AY141">
        <v>0.3</v>
      </c>
      <c r="AZ141" s="1">
        <v>4365</v>
      </c>
      <c r="BA141">
        <v>51.8</v>
      </c>
      <c r="BB141">
        <v>100</v>
      </c>
      <c r="BC141">
        <v>0.3</v>
      </c>
      <c r="BD141">
        <v>0.3</v>
      </c>
      <c r="BE141" s="34">
        <v>4372</v>
      </c>
      <c r="BF141">
        <v>51.9</v>
      </c>
      <c r="BG141">
        <v>100</v>
      </c>
      <c r="BH141">
        <v>0.3</v>
      </c>
      <c r="BI141">
        <v>0.3</v>
      </c>
    </row>
    <row r="142" spans="1:61" x14ac:dyDescent="0.3">
      <c r="A142" t="s">
        <v>21</v>
      </c>
      <c r="B142">
        <v>92</v>
      </c>
      <c r="C142">
        <v>35.299999999999997</v>
      </c>
      <c r="D142">
        <v>100</v>
      </c>
      <c r="E142">
        <v>0.1</v>
      </c>
      <c r="F142">
        <v>0.1</v>
      </c>
      <c r="G142">
        <v>76</v>
      </c>
      <c r="H142">
        <v>28.7</v>
      </c>
      <c r="I142">
        <v>100</v>
      </c>
      <c r="J142">
        <v>0.1</v>
      </c>
      <c r="K142">
        <v>0.1</v>
      </c>
      <c r="L142">
        <v>100</v>
      </c>
      <c r="M142">
        <v>37.4</v>
      </c>
      <c r="N142">
        <v>100</v>
      </c>
      <c r="O142">
        <v>0.1</v>
      </c>
      <c r="P142">
        <v>0.1</v>
      </c>
      <c r="Q142">
        <v>92</v>
      </c>
      <c r="R142">
        <v>34.700000000000003</v>
      </c>
      <c r="S142">
        <v>100</v>
      </c>
      <c r="T142">
        <v>0.1</v>
      </c>
      <c r="U142">
        <v>0.1</v>
      </c>
      <c r="V142">
        <v>81</v>
      </c>
      <c r="W142">
        <v>31.2</v>
      </c>
      <c r="X142">
        <v>100</v>
      </c>
      <c r="Y142">
        <v>0.1</v>
      </c>
      <c r="Z142">
        <v>0.1</v>
      </c>
      <c r="AA142">
        <v>81</v>
      </c>
      <c r="AB142">
        <v>31.7</v>
      </c>
      <c r="AC142">
        <v>100</v>
      </c>
      <c r="AD142">
        <v>0.1</v>
      </c>
      <c r="AE142">
        <v>0.1</v>
      </c>
      <c r="AF142">
        <v>66</v>
      </c>
      <c r="AG142">
        <v>25.9</v>
      </c>
      <c r="AH142">
        <v>100</v>
      </c>
      <c r="AI142">
        <v>0</v>
      </c>
      <c r="AJ142">
        <v>0.1</v>
      </c>
      <c r="AK142">
        <v>90</v>
      </c>
      <c r="AL142">
        <v>35.6</v>
      </c>
      <c r="AM142">
        <v>100</v>
      </c>
      <c r="AN142">
        <v>0.1</v>
      </c>
      <c r="AO142">
        <v>0.1</v>
      </c>
      <c r="AP142">
        <v>78</v>
      </c>
      <c r="AQ142">
        <v>29.7</v>
      </c>
      <c r="AR142">
        <v>100</v>
      </c>
      <c r="AS142">
        <v>0.1</v>
      </c>
      <c r="AT142">
        <v>0.1</v>
      </c>
      <c r="AU142" s="30">
        <v>77</v>
      </c>
      <c r="AV142">
        <v>28.3</v>
      </c>
      <c r="AW142">
        <v>100</v>
      </c>
      <c r="AX142">
        <v>0.1</v>
      </c>
      <c r="AY142">
        <v>0.1</v>
      </c>
      <c r="AZ142">
        <v>833</v>
      </c>
      <c r="BA142">
        <v>31.8</v>
      </c>
      <c r="BB142">
        <v>100</v>
      </c>
      <c r="BC142">
        <v>0.1</v>
      </c>
      <c r="BD142">
        <v>0.1</v>
      </c>
      <c r="BE142" s="33">
        <v>835</v>
      </c>
      <c r="BF142">
        <v>32.1</v>
      </c>
      <c r="BG142">
        <v>100</v>
      </c>
      <c r="BH142">
        <v>0.1</v>
      </c>
      <c r="BI142">
        <v>0.1</v>
      </c>
    </row>
    <row r="143" spans="1:61" x14ac:dyDescent="0.3">
      <c r="A143" t="s">
        <v>20</v>
      </c>
      <c r="B143">
        <v>95</v>
      </c>
      <c r="C143">
        <v>47.2</v>
      </c>
      <c r="D143">
        <v>100</v>
      </c>
      <c r="E143">
        <v>0.1</v>
      </c>
      <c r="F143">
        <v>0.1</v>
      </c>
      <c r="G143">
        <v>90</v>
      </c>
      <c r="H143">
        <v>44.7</v>
      </c>
      <c r="I143">
        <v>100</v>
      </c>
      <c r="J143">
        <v>0.1</v>
      </c>
      <c r="K143">
        <v>0.1</v>
      </c>
      <c r="L143">
        <v>85</v>
      </c>
      <c r="M143">
        <v>42.6</v>
      </c>
      <c r="N143">
        <v>100</v>
      </c>
      <c r="O143">
        <v>0.1</v>
      </c>
      <c r="P143">
        <v>0.1</v>
      </c>
      <c r="Q143">
        <v>80</v>
      </c>
      <c r="R143">
        <v>39.200000000000003</v>
      </c>
      <c r="S143">
        <v>100</v>
      </c>
      <c r="T143">
        <v>0.1</v>
      </c>
      <c r="U143">
        <v>0.1</v>
      </c>
      <c r="V143">
        <v>83</v>
      </c>
      <c r="W143">
        <v>40.6</v>
      </c>
      <c r="X143">
        <v>100</v>
      </c>
      <c r="Y143">
        <v>0.1</v>
      </c>
      <c r="Z143">
        <v>0.1</v>
      </c>
      <c r="AA143">
        <v>82</v>
      </c>
      <c r="AB143">
        <v>41.2</v>
      </c>
      <c r="AC143">
        <v>100</v>
      </c>
      <c r="AD143">
        <v>0.1</v>
      </c>
      <c r="AE143">
        <v>0.1</v>
      </c>
      <c r="AF143">
        <v>78</v>
      </c>
      <c r="AG143">
        <v>39.6</v>
      </c>
      <c r="AH143">
        <v>100</v>
      </c>
      <c r="AI143">
        <v>0.1</v>
      </c>
      <c r="AJ143">
        <v>0.1</v>
      </c>
      <c r="AK143">
        <v>73</v>
      </c>
      <c r="AL143">
        <v>38.299999999999997</v>
      </c>
      <c r="AM143">
        <v>100</v>
      </c>
      <c r="AN143">
        <v>0.1</v>
      </c>
      <c r="AO143">
        <v>0.1</v>
      </c>
      <c r="AP143">
        <v>83</v>
      </c>
      <c r="AQ143">
        <v>43.7</v>
      </c>
      <c r="AR143">
        <v>100</v>
      </c>
      <c r="AS143">
        <v>0.1</v>
      </c>
      <c r="AT143">
        <v>0.1</v>
      </c>
      <c r="AU143" s="30">
        <v>84</v>
      </c>
      <c r="AV143">
        <v>44.2</v>
      </c>
      <c r="AW143">
        <v>100</v>
      </c>
      <c r="AX143">
        <v>0.1</v>
      </c>
      <c r="AY143">
        <v>0.1</v>
      </c>
      <c r="AZ143">
        <v>833</v>
      </c>
      <c r="BA143">
        <v>42.1</v>
      </c>
      <c r="BB143">
        <v>100</v>
      </c>
      <c r="BC143">
        <v>0.1</v>
      </c>
      <c r="BD143">
        <v>0.1</v>
      </c>
      <c r="BE143" s="33">
        <v>834</v>
      </c>
      <c r="BF143">
        <v>41.9</v>
      </c>
      <c r="BG143">
        <v>100</v>
      </c>
      <c r="BH143">
        <v>0.1</v>
      </c>
      <c r="BI143">
        <v>0.1</v>
      </c>
    </row>
    <row r="144" spans="1:61" x14ac:dyDescent="0.3">
      <c r="A144" t="s">
        <v>19</v>
      </c>
      <c r="B144">
        <v>933</v>
      </c>
      <c r="C144">
        <v>45</v>
      </c>
      <c r="D144">
        <v>100</v>
      </c>
      <c r="E144">
        <v>0.7</v>
      </c>
      <c r="F144">
        <v>0.7</v>
      </c>
      <c r="G144">
        <v>911</v>
      </c>
      <c r="H144">
        <v>43.6</v>
      </c>
      <c r="I144">
        <v>100</v>
      </c>
      <c r="J144">
        <v>0.6</v>
      </c>
      <c r="K144">
        <v>0.7</v>
      </c>
      <c r="L144" s="1">
        <v>1033</v>
      </c>
      <c r="M144">
        <v>48.9</v>
      </c>
      <c r="N144">
        <v>100</v>
      </c>
      <c r="O144">
        <v>0.7</v>
      </c>
      <c r="P144">
        <v>0.7</v>
      </c>
      <c r="Q144">
        <v>994</v>
      </c>
      <c r="R144">
        <v>46.6</v>
      </c>
      <c r="S144">
        <v>100</v>
      </c>
      <c r="T144">
        <v>0.7</v>
      </c>
      <c r="U144">
        <v>0.7</v>
      </c>
      <c r="V144">
        <v>911</v>
      </c>
      <c r="W144">
        <v>42.6</v>
      </c>
      <c r="X144">
        <v>100</v>
      </c>
      <c r="Y144">
        <v>0.6</v>
      </c>
      <c r="Z144">
        <v>0.7</v>
      </c>
      <c r="AA144">
        <v>893</v>
      </c>
      <c r="AB144">
        <v>41.5</v>
      </c>
      <c r="AC144">
        <v>100</v>
      </c>
      <c r="AD144">
        <v>0.7</v>
      </c>
      <c r="AE144">
        <v>0.7</v>
      </c>
      <c r="AF144">
        <v>912</v>
      </c>
      <c r="AG144">
        <v>42.2</v>
      </c>
      <c r="AH144">
        <v>100</v>
      </c>
      <c r="AI144">
        <v>0.7</v>
      </c>
      <c r="AJ144">
        <v>0.7</v>
      </c>
      <c r="AK144">
        <v>880</v>
      </c>
      <c r="AL144">
        <v>40.6</v>
      </c>
      <c r="AM144">
        <v>100</v>
      </c>
      <c r="AN144">
        <v>0.7</v>
      </c>
      <c r="AO144">
        <v>0.7</v>
      </c>
      <c r="AP144">
        <v>896</v>
      </c>
      <c r="AQ144">
        <v>41.2</v>
      </c>
      <c r="AR144">
        <v>100</v>
      </c>
      <c r="AS144">
        <v>0.7</v>
      </c>
      <c r="AT144">
        <v>0.7</v>
      </c>
      <c r="AU144" s="30">
        <v>952</v>
      </c>
      <c r="AV144">
        <v>43.7</v>
      </c>
      <c r="AW144">
        <v>100</v>
      </c>
      <c r="AX144">
        <v>0.7</v>
      </c>
      <c r="AY144">
        <v>0.7</v>
      </c>
      <c r="AZ144" s="1">
        <v>9315</v>
      </c>
      <c r="BA144">
        <v>43.6</v>
      </c>
      <c r="BB144">
        <v>100</v>
      </c>
      <c r="BC144">
        <v>0.7</v>
      </c>
      <c r="BD144">
        <v>0.7</v>
      </c>
      <c r="BE144" s="34">
        <v>9321</v>
      </c>
      <c r="BF144">
        <v>43.9</v>
      </c>
      <c r="BG144">
        <v>100</v>
      </c>
      <c r="BH144">
        <v>0.7</v>
      </c>
      <c r="BI144">
        <v>0.7</v>
      </c>
    </row>
    <row r="145" spans="1:61" x14ac:dyDescent="0.3">
      <c r="A145" t="s">
        <v>18</v>
      </c>
      <c r="B145">
        <v>145</v>
      </c>
      <c r="C145">
        <v>49.6</v>
      </c>
      <c r="D145">
        <v>100</v>
      </c>
      <c r="E145">
        <v>0.1</v>
      </c>
      <c r="F145">
        <v>0.1</v>
      </c>
      <c r="G145">
        <v>171</v>
      </c>
      <c r="H145">
        <v>60.2</v>
      </c>
      <c r="I145">
        <v>100</v>
      </c>
      <c r="J145">
        <v>0.1</v>
      </c>
      <c r="K145">
        <v>0.1</v>
      </c>
      <c r="L145">
        <v>158</v>
      </c>
      <c r="M145">
        <v>56.4</v>
      </c>
      <c r="N145">
        <v>100</v>
      </c>
      <c r="O145">
        <v>0.1</v>
      </c>
      <c r="P145">
        <v>0.1</v>
      </c>
      <c r="Q145">
        <v>127</v>
      </c>
      <c r="R145">
        <v>46.9</v>
      </c>
      <c r="S145">
        <v>100</v>
      </c>
      <c r="T145">
        <v>0.1</v>
      </c>
      <c r="U145">
        <v>0.1</v>
      </c>
      <c r="V145">
        <v>124</v>
      </c>
      <c r="W145">
        <v>47</v>
      </c>
      <c r="X145">
        <v>100</v>
      </c>
      <c r="Y145">
        <v>0.1</v>
      </c>
      <c r="Z145">
        <v>0.1</v>
      </c>
      <c r="AA145">
        <v>111</v>
      </c>
      <c r="AB145">
        <v>42.2</v>
      </c>
      <c r="AC145">
        <v>100</v>
      </c>
      <c r="AD145">
        <v>0.1</v>
      </c>
      <c r="AE145">
        <v>0.1</v>
      </c>
      <c r="AF145">
        <v>113</v>
      </c>
      <c r="AG145">
        <v>44.8</v>
      </c>
      <c r="AH145">
        <v>100</v>
      </c>
      <c r="AI145">
        <v>0.1</v>
      </c>
      <c r="AJ145">
        <v>0.1</v>
      </c>
      <c r="AK145">
        <v>106</v>
      </c>
      <c r="AL145">
        <v>45</v>
      </c>
      <c r="AM145">
        <v>100</v>
      </c>
      <c r="AN145">
        <v>0.1</v>
      </c>
      <c r="AO145">
        <v>0.1</v>
      </c>
      <c r="AP145">
        <v>123</v>
      </c>
      <c r="AQ145">
        <v>54</v>
      </c>
      <c r="AR145">
        <v>100</v>
      </c>
      <c r="AS145">
        <v>0.1</v>
      </c>
      <c r="AT145">
        <v>0.1</v>
      </c>
      <c r="AU145" s="30">
        <v>111</v>
      </c>
      <c r="AV145">
        <v>49.2</v>
      </c>
      <c r="AW145">
        <v>100</v>
      </c>
      <c r="AX145">
        <v>0.1</v>
      </c>
      <c r="AY145">
        <v>0.1</v>
      </c>
      <c r="AZ145" s="1">
        <v>1289</v>
      </c>
      <c r="BA145">
        <v>49.7</v>
      </c>
      <c r="BB145">
        <v>100</v>
      </c>
      <c r="BC145">
        <v>0.1</v>
      </c>
      <c r="BD145">
        <v>0.1</v>
      </c>
      <c r="BE145" s="34">
        <v>1319</v>
      </c>
      <c r="BF145">
        <v>49.5</v>
      </c>
      <c r="BG145">
        <v>100</v>
      </c>
      <c r="BH145">
        <v>0.1</v>
      </c>
      <c r="BI145">
        <v>0.1</v>
      </c>
    </row>
    <row r="146" spans="1:61" x14ac:dyDescent="0.3">
      <c r="A146" t="s">
        <v>17</v>
      </c>
      <c r="B146">
        <v>155</v>
      </c>
      <c r="C146">
        <v>47.8</v>
      </c>
      <c r="D146">
        <v>100</v>
      </c>
      <c r="E146">
        <v>0.1</v>
      </c>
      <c r="F146">
        <v>0.1</v>
      </c>
      <c r="G146">
        <v>133</v>
      </c>
      <c r="H146">
        <v>42.3</v>
      </c>
      <c r="I146">
        <v>100</v>
      </c>
      <c r="J146">
        <v>0.1</v>
      </c>
      <c r="K146">
        <v>0.1</v>
      </c>
      <c r="L146">
        <v>119</v>
      </c>
      <c r="M146">
        <v>39.1</v>
      </c>
      <c r="N146">
        <v>100</v>
      </c>
      <c r="O146">
        <v>0.1</v>
      </c>
      <c r="P146">
        <v>0.1</v>
      </c>
      <c r="Q146">
        <v>129</v>
      </c>
      <c r="R146">
        <v>44.1</v>
      </c>
      <c r="S146">
        <v>100</v>
      </c>
      <c r="T146">
        <v>0.1</v>
      </c>
      <c r="U146">
        <v>0.1</v>
      </c>
      <c r="V146">
        <v>91</v>
      </c>
      <c r="W146">
        <v>32.5</v>
      </c>
      <c r="X146">
        <v>100</v>
      </c>
      <c r="Y146">
        <v>0.1</v>
      </c>
      <c r="Z146">
        <v>0.1</v>
      </c>
      <c r="AA146">
        <v>105</v>
      </c>
      <c r="AB146">
        <v>39.4</v>
      </c>
      <c r="AC146">
        <v>100</v>
      </c>
      <c r="AD146">
        <v>0.1</v>
      </c>
      <c r="AE146">
        <v>0.1</v>
      </c>
      <c r="AF146">
        <v>93</v>
      </c>
      <c r="AG146">
        <v>36.6</v>
      </c>
      <c r="AH146">
        <v>100</v>
      </c>
      <c r="AI146">
        <v>0.1</v>
      </c>
      <c r="AJ146">
        <v>0.1</v>
      </c>
      <c r="AK146">
        <v>101</v>
      </c>
      <c r="AL146">
        <v>43</v>
      </c>
      <c r="AM146">
        <v>100</v>
      </c>
      <c r="AN146">
        <v>0.1</v>
      </c>
      <c r="AO146">
        <v>0.1</v>
      </c>
      <c r="AP146">
        <v>85</v>
      </c>
      <c r="AQ146">
        <v>35.799999999999997</v>
      </c>
      <c r="AR146">
        <v>100</v>
      </c>
      <c r="AS146">
        <v>0.1</v>
      </c>
      <c r="AT146">
        <v>0.1</v>
      </c>
      <c r="AU146" s="30">
        <v>94</v>
      </c>
      <c r="AV146">
        <v>41.2</v>
      </c>
      <c r="AW146">
        <v>100</v>
      </c>
      <c r="AX146">
        <v>0.1</v>
      </c>
      <c r="AY146">
        <v>0.1</v>
      </c>
      <c r="AZ146" s="1">
        <v>1105</v>
      </c>
      <c r="BA146">
        <v>40.4</v>
      </c>
      <c r="BB146">
        <v>100</v>
      </c>
      <c r="BC146">
        <v>0.1</v>
      </c>
      <c r="BD146">
        <v>0.1</v>
      </c>
      <c r="BE146" s="34">
        <v>1140</v>
      </c>
      <c r="BF146">
        <v>40</v>
      </c>
      <c r="BG146">
        <v>100</v>
      </c>
      <c r="BH146">
        <v>0.1</v>
      </c>
      <c r="BI146">
        <v>0.1</v>
      </c>
    </row>
    <row r="147" spans="1:61" x14ac:dyDescent="0.3">
      <c r="A147" t="s">
        <v>16</v>
      </c>
      <c r="B147">
        <v>185</v>
      </c>
      <c r="C147">
        <v>35.6</v>
      </c>
      <c r="D147">
        <v>100</v>
      </c>
      <c r="E147">
        <v>0.1</v>
      </c>
      <c r="F147">
        <v>0.2</v>
      </c>
      <c r="G147">
        <v>218</v>
      </c>
      <c r="H147">
        <v>41.2</v>
      </c>
      <c r="I147">
        <v>100</v>
      </c>
      <c r="J147">
        <v>0.1</v>
      </c>
      <c r="K147">
        <v>0.2</v>
      </c>
      <c r="L147">
        <v>216</v>
      </c>
      <c r="M147">
        <v>40.1</v>
      </c>
      <c r="N147">
        <v>100</v>
      </c>
      <c r="O147">
        <v>0.1</v>
      </c>
      <c r="P147">
        <v>0.2</v>
      </c>
      <c r="Q147">
        <v>174</v>
      </c>
      <c r="R147">
        <v>32.299999999999997</v>
      </c>
      <c r="S147">
        <v>100</v>
      </c>
      <c r="T147">
        <v>0.1</v>
      </c>
      <c r="U147">
        <v>0.2</v>
      </c>
      <c r="V147">
        <v>178</v>
      </c>
      <c r="W147">
        <v>34</v>
      </c>
      <c r="X147">
        <v>100</v>
      </c>
      <c r="Y147">
        <v>0.1</v>
      </c>
      <c r="Z147">
        <v>0.2</v>
      </c>
      <c r="AA147">
        <v>180</v>
      </c>
      <c r="AB147">
        <v>34.799999999999997</v>
      </c>
      <c r="AC147">
        <v>100</v>
      </c>
      <c r="AD147">
        <v>0.1</v>
      </c>
      <c r="AE147">
        <v>0.2</v>
      </c>
      <c r="AF147">
        <v>155</v>
      </c>
      <c r="AG147">
        <v>30.5</v>
      </c>
      <c r="AH147">
        <v>100</v>
      </c>
      <c r="AI147">
        <v>0.1</v>
      </c>
      <c r="AJ147">
        <v>0.2</v>
      </c>
      <c r="AK147">
        <v>149</v>
      </c>
      <c r="AL147">
        <v>29.4</v>
      </c>
      <c r="AM147">
        <v>100</v>
      </c>
      <c r="AN147">
        <v>0.1</v>
      </c>
      <c r="AO147">
        <v>0.2</v>
      </c>
      <c r="AP147">
        <v>158</v>
      </c>
      <c r="AQ147">
        <v>31.3</v>
      </c>
      <c r="AR147">
        <v>100</v>
      </c>
      <c r="AS147">
        <v>0.1</v>
      </c>
      <c r="AT147">
        <v>0.2</v>
      </c>
      <c r="AU147" s="30">
        <v>170</v>
      </c>
      <c r="AV147">
        <v>33.200000000000003</v>
      </c>
      <c r="AW147">
        <v>100</v>
      </c>
      <c r="AX147">
        <v>0.1</v>
      </c>
      <c r="AY147">
        <v>0.2</v>
      </c>
      <c r="AZ147" s="1">
        <v>1783</v>
      </c>
      <c r="BA147">
        <v>34.299999999999997</v>
      </c>
      <c r="BB147">
        <v>100</v>
      </c>
      <c r="BC147">
        <v>0.1</v>
      </c>
      <c r="BD147">
        <v>0.2</v>
      </c>
      <c r="BE147" s="34">
        <v>1791</v>
      </c>
      <c r="BF147">
        <v>34.5</v>
      </c>
      <c r="BG147">
        <v>100</v>
      </c>
      <c r="BH147">
        <v>0.1</v>
      </c>
      <c r="BI147">
        <v>0.2</v>
      </c>
    </row>
    <row r="148" spans="1:61" x14ac:dyDescent="0.3">
      <c r="A148" t="s">
        <v>15</v>
      </c>
      <c r="B148">
        <v>359</v>
      </c>
      <c r="C148">
        <v>41.9</v>
      </c>
      <c r="D148">
        <v>100</v>
      </c>
      <c r="E148">
        <v>0.3</v>
      </c>
      <c r="F148">
        <v>0.3</v>
      </c>
      <c r="G148">
        <v>393</v>
      </c>
      <c r="H148">
        <v>46.4</v>
      </c>
      <c r="I148">
        <v>100</v>
      </c>
      <c r="J148">
        <v>0.3</v>
      </c>
      <c r="K148">
        <v>0.3</v>
      </c>
      <c r="L148">
        <v>378</v>
      </c>
      <c r="M148">
        <v>44.6</v>
      </c>
      <c r="N148">
        <v>100</v>
      </c>
      <c r="O148">
        <v>0.3</v>
      </c>
      <c r="P148">
        <v>0.3</v>
      </c>
      <c r="Q148">
        <v>339</v>
      </c>
      <c r="R148">
        <v>40.5</v>
      </c>
      <c r="S148">
        <v>100</v>
      </c>
      <c r="T148">
        <v>0.2</v>
      </c>
      <c r="U148">
        <v>0.3</v>
      </c>
      <c r="V148">
        <v>353</v>
      </c>
      <c r="W148">
        <v>42.3</v>
      </c>
      <c r="X148">
        <v>100</v>
      </c>
      <c r="Y148">
        <v>0.2</v>
      </c>
      <c r="Z148">
        <v>0.3</v>
      </c>
      <c r="AA148">
        <v>362</v>
      </c>
      <c r="AB148">
        <v>43.9</v>
      </c>
      <c r="AC148">
        <v>100</v>
      </c>
      <c r="AD148">
        <v>0.3</v>
      </c>
      <c r="AE148">
        <v>0.3</v>
      </c>
      <c r="AF148">
        <v>306</v>
      </c>
      <c r="AG148">
        <v>37.6</v>
      </c>
      <c r="AH148">
        <v>100</v>
      </c>
      <c r="AI148">
        <v>0.2</v>
      </c>
      <c r="AJ148">
        <v>0.3</v>
      </c>
      <c r="AK148">
        <v>332</v>
      </c>
      <c r="AL148">
        <v>41.6</v>
      </c>
      <c r="AM148">
        <v>100</v>
      </c>
      <c r="AN148">
        <v>0.3</v>
      </c>
      <c r="AO148">
        <v>0.2</v>
      </c>
      <c r="AP148">
        <v>295</v>
      </c>
      <c r="AQ148">
        <v>37.200000000000003</v>
      </c>
      <c r="AR148">
        <v>100</v>
      </c>
      <c r="AS148">
        <v>0.2</v>
      </c>
      <c r="AT148">
        <v>0.2</v>
      </c>
      <c r="AU148" s="30">
        <v>360</v>
      </c>
      <c r="AV148">
        <v>46.6</v>
      </c>
      <c r="AW148">
        <v>100</v>
      </c>
      <c r="AX148">
        <v>0.3</v>
      </c>
      <c r="AY148">
        <v>0.2</v>
      </c>
      <c r="AZ148" s="1">
        <v>3477</v>
      </c>
      <c r="BA148">
        <v>42.3</v>
      </c>
      <c r="BB148">
        <v>100</v>
      </c>
      <c r="BC148">
        <v>0.3</v>
      </c>
      <c r="BD148">
        <v>0.3</v>
      </c>
      <c r="BE148" s="34">
        <v>3455</v>
      </c>
      <c r="BF148">
        <v>41.6</v>
      </c>
      <c r="BG148">
        <v>100</v>
      </c>
      <c r="BH148">
        <v>0.2</v>
      </c>
      <c r="BI148">
        <v>0.3</v>
      </c>
    </row>
    <row r="149" spans="1:61" x14ac:dyDescent="0.3">
      <c r="A149" t="s">
        <v>14</v>
      </c>
      <c r="B149">
        <v>703</v>
      </c>
      <c r="C149">
        <v>34.6</v>
      </c>
      <c r="D149">
        <v>100</v>
      </c>
      <c r="E149">
        <v>0.5</v>
      </c>
      <c r="F149">
        <v>0.7</v>
      </c>
      <c r="G149">
        <v>818</v>
      </c>
      <c r="H149">
        <v>39.799999999999997</v>
      </c>
      <c r="I149">
        <v>100</v>
      </c>
      <c r="J149">
        <v>0.6</v>
      </c>
      <c r="K149">
        <v>0.7</v>
      </c>
      <c r="L149">
        <v>888</v>
      </c>
      <c r="M149">
        <v>42.8</v>
      </c>
      <c r="N149">
        <v>100</v>
      </c>
      <c r="O149">
        <v>0.6</v>
      </c>
      <c r="P149">
        <v>0.7</v>
      </c>
      <c r="Q149">
        <v>810</v>
      </c>
      <c r="R149">
        <v>38.9</v>
      </c>
      <c r="S149">
        <v>100</v>
      </c>
      <c r="T149">
        <v>0.6</v>
      </c>
      <c r="U149">
        <v>0.7</v>
      </c>
      <c r="V149">
        <v>759</v>
      </c>
      <c r="W149">
        <v>36.6</v>
      </c>
      <c r="X149">
        <v>100</v>
      </c>
      <c r="Y149">
        <v>0.5</v>
      </c>
      <c r="Z149">
        <v>0.7</v>
      </c>
      <c r="AA149">
        <v>703</v>
      </c>
      <c r="AB149">
        <v>33.9</v>
      </c>
      <c r="AC149">
        <v>100</v>
      </c>
      <c r="AD149">
        <v>0.5</v>
      </c>
      <c r="AE149">
        <v>0.6</v>
      </c>
      <c r="AF149">
        <v>739</v>
      </c>
      <c r="AG149">
        <v>36</v>
      </c>
      <c r="AH149">
        <v>100</v>
      </c>
      <c r="AI149">
        <v>0.6</v>
      </c>
      <c r="AJ149">
        <v>0.6</v>
      </c>
      <c r="AK149">
        <v>736</v>
      </c>
      <c r="AL149">
        <v>36.4</v>
      </c>
      <c r="AM149">
        <v>100</v>
      </c>
      <c r="AN149">
        <v>0.6</v>
      </c>
      <c r="AO149">
        <v>0.6</v>
      </c>
      <c r="AP149">
        <v>735</v>
      </c>
      <c r="AQ149">
        <v>36.4</v>
      </c>
      <c r="AR149">
        <v>100</v>
      </c>
      <c r="AS149">
        <v>0.6</v>
      </c>
      <c r="AT149">
        <v>0.6</v>
      </c>
      <c r="AU149" s="30">
        <v>745</v>
      </c>
      <c r="AV149">
        <v>37.200000000000003</v>
      </c>
      <c r="AW149">
        <v>100</v>
      </c>
      <c r="AX149">
        <v>0.6</v>
      </c>
      <c r="AY149">
        <v>0.6</v>
      </c>
      <c r="AZ149" s="1">
        <v>7636</v>
      </c>
      <c r="BA149">
        <v>37.299999999999997</v>
      </c>
      <c r="BB149">
        <v>100</v>
      </c>
      <c r="BC149">
        <v>0.6</v>
      </c>
      <c r="BD149">
        <v>0.6</v>
      </c>
      <c r="BE149" s="34">
        <v>7668</v>
      </c>
      <c r="BF149">
        <v>37.4</v>
      </c>
      <c r="BG149">
        <v>100</v>
      </c>
      <c r="BH149">
        <v>0.6</v>
      </c>
      <c r="BI149">
        <v>0.7</v>
      </c>
    </row>
    <row r="150" spans="1:61" x14ac:dyDescent="0.3">
      <c r="A150" t="s">
        <v>13</v>
      </c>
      <c r="B150" s="1">
        <v>1091</v>
      </c>
      <c r="C150">
        <v>45.3</v>
      </c>
      <c r="D150">
        <v>100</v>
      </c>
      <c r="E150">
        <v>0.8</v>
      </c>
      <c r="F150">
        <v>0.8</v>
      </c>
      <c r="G150" s="1">
        <v>1156</v>
      </c>
      <c r="H150">
        <v>46.1</v>
      </c>
      <c r="I150">
        <v>100</v>
      </c>
      <c r="J150">
        <v>0.8</v>
      </c>
      <c r="K150">
        <v>0.8</v>
      </c>
      <c r="L150" s="1">
        <v>1225</v>
      </c>
      <c r="M150">
        <v>47</v>
      </c>
      <c r="N150">
        <v>100</v>
      </c>
      <c r="O150">
        <v>0.8</v>
      </c>
      <c r="P150">
        <v>0.8</v>
      </c>
      <c r="Q150" s="1">
        <v>1209</v>
      </c>
      <c r="R150">
        <v>45.4</v>
      </c>
      <c r="S150">
        <v>100</v>
      </c>
      <c r="T150">
        <v>0.8</v>
      </c>
      <c r="U150">
        <v>0.8</v>
      </c>
      <c r="V150" s="1">
        <v>1096</v>
      </c>
      <c r="W150">
        <v>40.9</v>
      </c>
      <c r="X150">
        <v>100</v>
      </c>
      <c r="Y150">
        <v>0.8</v>
      </c>
      <c r="Z150">
        <v>0.8</v>
      </c>
      <c r="AA150" s="1">
        <v>1085</v>
      </c>
      <c r="AB150">
        <v>40.4</v>
      </c>
      <c r="AC150">
        <v>100</v>
      </c>
      <c r="AD150">
        <v>0.8</v>
      </c>
      <c r="AE150">
        <v>0.8</v>
      </c>
      <c r="AF150" s="1">
        <v>1068</v>
      </c>
      <c r="AG150">
        <v>39.799999999999997</v>
      </c>
      <c r="AH150">
        <v>100</v>
      </c>
      <c r="AI150">
        <v>0.8</v>
      </c>
      <c r="AJ150">
        <v>0.8</v>
      </c>
      <c r="AK150" s="1">
        <v>1068</v>
      </c>
      <c r="AL150">
        <v>39.9</v>
      </c>
      <c r="AM150">
        <v>100</v>
      </c>
      <c r="AN150">
        <v>0.8</v>
      </c>
      <c r="AO150">
        <v>0.8</v>
      </c>
      <c r="AP150" s="1">
        <v>1059</v>
      </c>
      <c r="AQ150">
        <v>39.200000000000003</v>
      </c>
      <c r="AR150">
        <v>100</v>
      </c>
      <c r="AS150">
        <v>0.8</v>
      </c>
      <c r="AT150">
        <v>0.8</v>
      </c>
      <c r="AU150" s="31">
        <v>1064</v>
      </c>
      <c r="AV150">
        <v>38.700000000000003</v>
      </c>
      <c r="AW150">
        <v>100</v>
      </c>
      <c r="AX150">
        <v>0.8</v>
      </c>
      <c r="AY150">
        <v>0.8</v>
      </c>
      <c r="AZ150" s="1">
        <v>11121</v>
      </c>
      <c r="BA150">
        <v>42.2</v>
      </c>
      <c r="BB150">
        <v>100</v>
      </c>
      <c r="BC150">
        <v>0.8</v>
      </c>
      <c r="BD150">
        <v>0.8</v>
      </c>
      <c r="BE150" s="34">
        <v>11159</v>
      </c>
      <c r="BF150">
        <v>43.1</v>
      </c>
      <c r="BG150">
        <v>100</v>
      </c>
      <c r="BH150">
        <v>0.8</v>
      </c>
      <c r="BI150">
        <v>0.8</v>
      </c>
    </row>
    <row r="151" spans="1:61" x14ac:dyDescent="0.3">
      <c r="A151" t="s">
        <v>12</v>
      </c>
      <c r="B151">
        <v>567</v>
      </c>
      <c r="C151">
        <v>53.7</v>
      </c>
      <c r="D151">
        <v>100</v>
      </c>
      <c r="E151">
        <v>0.4</v>
      </c>
      <c r="F151">
        <v>0.4</v>
      </c>
      <c r="G151">
        <v>563</v>
      </c>
      <c r="H151">
        <v>52.8</v>
      </c>
      <c r="I151">
        <v>100</v>
      </c>
      <c r="J151">
        <v>0.4</v>
      </c>
      <c r="K151">
        <v>0.3</v>
      </c>
      <c r="L151">
        <v>556</v>
      </c>
      <c r="M151">
        <v>52.4</v>
      </c>
      <c r="N151">
        <v>100</v>
      </c>
      <c r="O151">
        <v>0.4</v>
      </c>
      <c r="P151">
        <v>0.3</v>
      </c>
      <c r="Q151">
        <v>536</v>
      </c>
      <c r="R151">
        <v>51</v>
      </c>
      <c r="S151">
        <v>100</v>
      </c>
      <c r="T151">
        <v>0.4</v>
      </c>
      <c r="U151">
        <v>0.3</v>
      </c>
      <c r="V151">
        <v>510</v>
      </c>
      <c r="W151">
        <v>48.5</v>
      </c>
      <c r="X151">
        <v>100</v>
      </c>
      <c r="Y151">
        <v>0.4</v>
      </c>
      <c r="Z151">
        <v>0.3</v>
      </c>
      <c r="AA151">
        <v>512</v>
      </c>
      <c r="AB151">
        <v>48.8</v>
      </c>
      <c r="AC151">
        <v>100</v>
      </c>
      <c r="AD151">
        <v>0.4</v>
      </c>
      <c r="AE151">
        <v>0.3</v>
      </c>
      <c r="AF151">
        <v>506</v>
      </c>
      <c r="AG151">
        <v>48.5</v>
      </c>
      <c r="AH151">
        <v>100</v>
      </c>
      <c r="AI151">
        <v>0.4</v>
      </c>
      <c r="AJ151">
        <v>0.3</v>
      </c>
      <c r="AK151">
        <v>488</v>
      </c>
      <c r="AL151">
        <v>47.6</v>
      </c>
      <c r="AM151">
        <v>100</v>
      </c>
      <c r="AN151">
        <v>0.4</v>
      </c>
      <c r="AO151">
        <v>0.3</v>
      </c>
      <c r="AP151">
        <v>485</v>
      </c>
      <c r="AQ151">
        <v>48.1</v>
      </c>
      <c r="AR151">
        <v>100</v>
      </c>
      <c r="AS151">
        <v>0.4</v>
      </c>
      <c r="AT151">
        <v>0.3</v>
      </c>
      <c r="AU151" s="30">
        <v>447</v>
      </c>
      <c r="AV151">
        <v>44.6</v>
      </c>
      <c r="AW151">
        <v>100</v>
      </c>
      <c r="AX151">
        <v>0.3</v>
      </c>
      <c r="AY151">
        <v>0.3</v>
      </c>
      <c r="AZ151" s="1">
        <v>5170</v>
      </c>
      <c r="BA151">
        <v>49.6</v>
      </c>
      <c r="BB151">
        <v>100</v>
      </c>
      <c r="BC151">
        <v>0.4</v>
      </c>
      <c r="BD151">
        <v>0.3</v>
      </c>
      <c r="BE151" s="34">
        <v>5208</v>
      </c>
      <c r="BF151">
        <v>49.7</v>
      </c>
      <c r="BG151">
        <v>100</v>
      </c>
      <c r="BH151">
        <v>0.4</v>
      </c>
      <c r="BI151">
        <v>0.3</v>
      </c>
    </row>
    <row r="152" spans="1:61" x14ac:dyDescent="0.3">
      <c r="A152" t="s">
        <v>11</v>
      </c>
      <c r="B152">
        <v>99</v>
      </c>
      <c r="C152">
        <v>50.5</v>
      </c>
      <c r="D152">
        <v>100</v>
      </c>
      <c r="E152">
        <v>0.1</v>
      </c>
      <c r="F152">
        <v>0.1</v>
      </c>
      <c r="G152">
        <v>86</v>
      </c>
      <c r="H152">
        <v>45.5</v>
      </c>
      <c r="I152">
        <v>100</v>
      </c>
      <c r="J152">
        <v>0.1</v>
      </c>
      <c r="K152">
        <v>0.1</v>
      </c>
      <c r="L152">
        <v>80</v>
      </c>
      <c r="M152">
        <v>42.7</v>
      </c>
      <c r="N152">
        <v>100</v>
      </c>
      <c r="O152">
        <v>0.1</v>
      </c>
      <c r="P152">
        <v>0.1</v>
      </c>
      <c r="Q152">
        <v>95</v>
      </c>
      <c r="R152">
        <v>52.1</v>
      </c>
      <c r="S152">
        <v>100</v>
      </c>
      <c r="T152">
        <v>0.1</v>
      </c>
      <c r="U152">
        <v>0.1</v>
      </c>
      <c r="V152">
        <v>78</v>
      </c>
      <c r="W152">
        <v>43.9</v>
      </c>
      <c r="X152">
        <v>100</v>
      </c>
      <c r="Y152">
        <v>0.1</v>
      </c>
      <c r="Z152">
        <v>0.1</v>
      </c>
      <c r="AA152">
        <v>57</v>
      </c>
      <c r="AB152">
        <v>33.4</v>
      </c>
      <c r="AC152">
        <v>100</v>
      </c>
      <c r="AD152">
        <v>0</v>
      </c>
      <c r="AE152">
        <v>0.1</v>
      </c>
      <c r="AF152">
        <v>75</v>
      </c>
      <c r="AG152">
        <v>44.9</v>
      </c>
      <c r="AH152">
        <v>100</v>
      </c>
      <c r="AI152">
        <v>0.1</v>
      </c>
      <c r="AJ152">
        <v>0.1</v>
      </c>
      <c r="AK152">
        <v>66</v>
      </c>
      <c r="AL152">
        <v>42.2</v>
      </c>
      <c r="AM152">
        <v>100</v>
      </c>
      <c r="AN152">
        <v>0.1</v>
      </c>
      <c r="AO152">
        <v>0</v>
      </c>
      <c r="AP152">
        <v>45</v>
      </c>
      <c r="AQ152">
        <v>29.3</v>
      </c>
      <c r="AR152">
        <v>100</v>
      </c>
      <c r="AS152">
        <v>0</v>
      </c>
      <c r="AT152">
        <v>0</v>
      </c>
      <c r="AU152" s="30">
        <v>57</v>
      </c>
      <c r="AV152">
        <v>37.9</v>
      </c>
      <c r="AW152">
        <v>100</v>
      </c>
      <c r="AX152">
        <v>0</v>
      </c>
      <c r="AY152">
        <v>0</v>
      </c>
      <c r="AZ152">
        <v>738</v>
      </c>
      <c r="BA152">
        <v>42.6</v>
      </c>
      <c r="BB152">
        <v>100</v>
      </c>
      <c r="BC152">
        <v>0.1</v>
      </c>
      <c r="BD152">
        <v>0.1</v>
      </c>
      <c r="BE152" s="33">
        <v>755</v>
      </c>
      <c r="BF152">
        <v>42.3</v>
      </c>
      <c r="BG152">
        <v>100</v>
      </c>
      <c r="BH152">
        <v>0.1</v>
      </c>
      <c r="BI152">
        <v>0.1</v>
      </c>
    </row>
    <row r="153" spans="1:61" x14ac:dyDescent="0.3">
      <c r="A153" t="s">
        <v>10</v>
      </c>
      <c r="B153">
        <v>257</v>
      </c>
      <c r="C153">
        <v>38</v>
      </c>
      <c r="D153">
        <v>100</v>
      </c>
      <c r="E153">
        <v>0.2</v>
      </c>
      <c r="F153">
        <v>0.2</v>
      </c>
      <c r="G153">
        <v>294</v>
      </c>
      <c r="H153">
        <v>43.4</v>
      </c>
      <c r="I153">
        <v>100</v>
      </c>
      <c r="J153">
        <v>0.2</v>
      </c>
      <c r="K153">
        <v>0.2</v>
      </c>
      <c r="L153">
        <v>270</v>
      </c>
      <c r="M153">
        <v>40.6</v>
      </c>
      <c r="N153">
        <v>100</v>
      </c>
      <c r="O153">
        <v>0.2</v>
      </c>
      <c r="P153">
        <v>0.2</v>
      </c>
      <c r="Q153">
        <v>291</v>
      </c>
      <c r="R153">
        <v>44.7</v>
      </c>
      <c r="S153">
        <v>100</v>
      </c>
      <c r="T153">
        <v>0.2</v>
      </c>
      <c r="U153">
        <v>0.2</v>
      </c>
      <c r="V153">
        <v>308</v>
      </c>
      <c r="W153">
        <v>49</v>
      </c>
      <c r="X153">
        <v>100</v>
      </c>
      <c r="Y153">
        <v>0.2</v>
      </c>
      <c r="Z153">
        <v>0.2</v>
      </c>
      <c r="AA153">
        <v>240</v>
      </c>
      <c r="AB153">
        <v>39.200000000000003</v>
      </c>
      <c r="AC153">
        <v>100</v>
      </c>
      <c r="AD153">
        <v>0.2</v>
      </c>
      <c r="AE153">
        <v>0.2</v>
      </c>
      <c r="AF153">
        <v>245</v>
      </c>
      <c r="AG153">
        <v>40.6</v>
      </c>
      <c r="AH153">
        <v>100</v>
      </c>
      <c r="AI153">
        <v>0.2</v>
      </c>
      <c r="AJ153">
        <v>0.2</v>
      </c>
      <c r="AK153">
        <v>235</v>
      </c>
      <c r="AL153">
        <v>40</v>
      </c>
      <c r="AM153">
        <v>100</v>
      </c>
      <c r="AN153">
        <v>0.2</v>
      </c>
      <c r="AO153">
        <v>0.2</v>
      </c>
      <c r="AP153">
        <v>247</v>
      </c>
      <c r="AQ153">
        <v>42.9</v>
      </c>
      <c r="AR153">
        <v>100</v>
      </c>
      <c r="AS153">
        <v>0.2</v>
      </c>
      <c r="AT153">
        <v>0.2</v>
      </c>
      <c r="AU153" s="30">
        <v>247</v>
      </c>
      <c r="AV153">
        <v>43.5</v>
      </c>
      <c r="AW153">
        <v>100</v>
      </c>
      <c r="AX153">
        <v>0.2</v>
      </c>
      <c r="AY153">
        <v>0.2</v>
      </c>
      <c r="AZ153" s="1">
        <v>2634</v>
      </c>
      <c r="BA153">
        <v>42.2</v>
      </c>
      <c r="BB153">
        <v>100</v>
      </c>
      <c r="BC153">
        <v>0.2</v>
      </c>
      <c r="BD153">
        <v>0.2</v>
      </c>
      <c r="BE153" s="34">
        <v>2663</v>
      </c>
      <c r="BF153">
        <v>41.7</v>
      </c>
      <c r="BG153">
        <v>100</v>
      </c>
      <c r="BH153">
        <v>0.2</v>
      </c>
      <c r="BI153">
        <v>0.2</v>
      </c>
    </row>
    <row r="154" spans="1:61" x14ac:dyDescent="0.3">
      <c r="A154" t="s">
        <v>9</v>
      </c>
      <c r="B154">
        <v>456</v>
      </c>
      <c r="C154">
        <v>53.3</v>
      </c>
      <c r="D154">
        <v>100</v>
      </c>
      <c r="E154">
        <v>0.3</v>
      </c>
      <c r="F154">
        <v>0.3</v>
      </c>
      <c r="G154">
        <v>458</v>
      </c>
      <c r="H154">
        <v>53.5</v>
      </c>
      <c r="I154">
        <v>100</v>
      </c>
      <c r="J154">
        <v>0.3</v>
      </c>
      <c r="K154">
        <v>0.3</v>
      </c>
      <c r="L154">
        <v>534</v>
      </c>
      <c r="M154">
        <v>61.9</v>
      </c>
      <c r="N154">
        <v>100</v>
      </c>
      <c r="O154">
        <v>0.4</v>
      </c>
      <c r="P154">
        <v>0.3</v>
      </c>
      <c r="Q154">
        <v>539</v>
      </c>
      <c r="R154">
        <v>62.6</v>
      </c>
      <c r="S154">
        <v>100</v>
      </c>
      <c r="T154">
        <v>0.4</v>
      </c>
      <c r="U154">
        <v>0.3</v>
      </c>
      <c r="V154">
        <v>419</v>
      </c>
      <c r="W154">
        <v>48.8</v>
      </c>
      <c r="X154">
        <v>100</v>
      </c>
      <c r="Y154">
        <v>0.3</v>
      </c>
      <c r="Z154">
        <v>0.3</v>
      </c>
      <c r="AA154">
        <v>452</v>
      </c>
      <c r="AB154">
        <v>52.7</v>
      </c>
      <c r="AC154">
        <v>100</v>
      </c>
      <c r="AD154">
        <v>0.3</v>
      </c>
      <c r="AE154">
        <v>0.3</v>
      </c>
      <c r="AF154">
        <v>414</v>
      </c>
      <c r="AG154">
        <v>48.1</v>
      </c>
      <c r="AH154">
        <v>100</v>
      </c>
      <c r="AI154">
        <v>0.3</v>
      </c>
      <c r="AJ154">
        <v>0.3</v>
      </c>
      <c r="AK154">
        <v>419</v>
      </c>
      <c r="AL154">
        <v>48.6</v>
      </c>
      <c r="AM154">
        <v>100</v>
      </c>
      <c r="AN154">
        <v>0.3</v>
      </c>
      <c r="AO154">
        <v>0.3</v>
      </c>
      <c r="AP154">
        <v>362</v>
      </c>
      <c r="AQ154">
        <v>43</v>
      </c>
      <c r="AR154">
        <v>100</v>
      </c>
      <c r="AS154">
        <v>0.3</v>
      </c>
      <c r="AT154">
        <v>0.3</v>
      </c>
      <c r="AU154" s="30">
        <v>414</v>
      </c>
      <c r="AV154">
        <v>49.8</v>
      </c>
      <c r="AW154">
        <v>100</v>
      </c>
      <c r="AX154">
        <v>0.3</v>
      </c>
      <c r="AY154">
        <v>0.3</v>
      </c>
      <c r="AZ154" s="1">
        <v>4467</v>
      </c>
      <c r="BA154">
        <v>52.3</v>
      </c>
      <c r="BB154">
        <v>100</v>
      </c>
      <c r="BC154">
        <v>0.3</v>
      </c>
      <c r="BD154">
        <v>0.3</v>
      </c>
      <c r="BE154" s="34">
        <v>4424</v>
      </c>
      <c r="BF154">
        <v>51.7</v>
      </c>
      <c r="BG154">
        <v>100</v>
      </c>
      <c r="BH154">
        <v>0.3</v>
      </c>
      <c r="BI154">
        <v>0.3</v>
      </c>
    </row>
    <row r="155" spans="1:61" x14ac:dyDescent="0.3">
      <c r="A155" t="s">
        <v>8</v>
      </c>
      <c r="B155">
        <v>25</v>
      </c>
      <c r="C155">
        <v>31.1</v>
      </c>
      <c r="D155">
        <v>100</v>
      </c>
      <c r="E155">
        <v>0</v>
      </c>
      <c r="F155">
        <v>0</v>
      </c>
      <c r="G155">
        <v>31</v>
      </c>
      <c r="H155">
        <v>39.4</v>
      </c>
      <c r="I155">
        <v>100</v>
      </c>
      <c r="J155">
        <v>0</v>
      </c>
      <c r="K155">
        <v>0</v>
      </c>
      <c r="L155">
        <v>19</v>
      </c>
      <c r="M155">
        <v>23.9</v>
      </c>
      <c r="N155">
        <v>100</v>
      </c>
      <c r="O155">
        <v>0</v>
      </c>
      <c r="P155">
        <v>0</v>
      </c>
      <c r="Q155">
        <v>12</v>
      </c>
      <c r="R155">
        <v>14.8</v>
      </c>
      <c r="S155">
        <v>100</v>
      </c>
      <c r="T155">
        <v>0</v>
      </c>
      <c r="U155">
        <v>0</v>
      </c>
      <c r="V155">
        <v>15</v>
      </c>
      <c r="W155">
        <v>17.899999999999999</v>
      </c>
      <c r="X155">
        <v>100</v>
      </c>
      <c r="Y155">
        <v>0</v>
      </c>
      <c r="Z155">
        <v>0</v>
      </c>
      <c r="AA155">
        <v>14</v>
      </c>
      <c r="AB155">
        <v>16.399999999999999</v>
      </c>
      <c r="AC155">
        <v>100</v>
      </c>
      <c r="AD155">
        <v>0</v>
      </c>
      <c r="AE155">
        <v>0</v>
      </c>
      <c r="AF155">
        <v>20</v>
      </c>
      <c r="AG155">
        <v>24.1</v>
      </c>
      <c r="AH155">
        <v>100</v>
      </c>
      <c r="AI155">
        <v>0</v>
      </c>
      <c r="AJ155">
        <v>0</v>
      </c>
      <c r="AK155">
        <v>20</v>
      </c>
      <c r="AL155">
        <v>25.1</v>
      </c>
      <c r="AM155">
        <v>100</v>
      </c>
      <c r="AN155">
        <v>0</v>
      </c>
      <c r="AO155">
        <v>0</v>
      </c>
      <c r="AP155">
        <v>19</v>
      </c>
      <c r="AQ155">
        <v>25</v>
      </c>
      <c r="AR155">
        <v>100</v>
      </c>
      <c r="AS155">
        <v>0</v>
      </c>
      <c r="AT155">
        <v>0</v>
      </c>
      <c r="AU155" s="30">
        <v>21</v>
      </c>
      <c r="AV155">
        <v>28.3</v>
      </c>
      <c r="AW155">
        <v>100</v>
      </c>
      <c r="AX155">
        <v>0</v>
      </c>
      <c r="AY155">
        <v>0</v>
      </c>
      <c r="AZ155">
        <v>196</v>
      </c>
      <c r="BA155">
        <v>24.4</v>
      </c>
      <c r="BB155">
        <v>100</v>
      </c>
      <c r="BC155">
        <v>0</v>
      </c>
      <c r="BD155">
        <v>0</v>
      </c>
      <c r="BE155" s="33">
        <v>200</v>
      </c>
      <c r="BF155">
        <v>24.8</v>
      </c>
      <c r="BG155">
        <v>100</v>
      </c>
      <c r="BH155">
        <v>0</v>
      </c>
      <c r="BI155">
        <v>0</v>
      </c>
    </row>
    <row r="156" spans="1:61" x14ac:dyDescent="0.3">
      <c r="A156" t="s">
        <v>7</v>
      </c>
      <c r="B156">
        <v>80</v>
      </c>
      <c r="C156">
        <v>51</v>
      </c>
      <c r="D156">
        <v>100</v>
      </c>
      <c r="E156">
        <v>0.1</v>
      </c>
      <c r="F156">
        <v>0.1</v>
      </c>
      <c r="G156">
        <v>63</v>
      </c>
      <c r="H156">
        <v>40.299999999999997</v>
      </c>
      <c r="I156">
        <v>100</v>
      </c>
      <c r="J156">
        <v>0</v>
      </c>
      <c r="K156">
        <v>0.1</v>
      </c>
      <c r="L156">
        <v>92</v>
      </c>
      <c r="M156">
        <v>59.2</v>
      </c>
      <c r="N156">
        <v>100</v>
      </c>
      <c r="O156">
        <v>0.1</v>
      </c>
      <c r="P156">
        <v>0</v>
      </c>
      <c r="Q156">
        <v>64</v>
      </c>
      <c r="R156">
        <v>40.700000000000003</v>
      </c>
      <c r="S156">
        <v>100</v>
      </c>
      <c r="T156">
        <v>0</v>
      </c>
      <c r="U156">
        <v>0</v>
      </c>
      <c r="V156">
        <v>72</v>
      </c>
      <c r="W156">
        <v>45.6</v>
      </c>
      <c r="X156">
        <v>100</v>
      </c>
      <c r="Y156">
        <v>0.1</v>
      </c>
      <c r="Z156">
        <v>0</v>
      </c>
      <c r="AA156">
        <v>68</v>
      </c>
      <c r="AB156">
        <v>42.8</v>
      </c>
      <c r="AC156">
        <v>100</v>
      </c>
      <c r="AD156">
        <v>0.1</v>
      </c>
      <c r="AE156">
        <v>0</v>
      </c>
      <c r="AF156">
        <v>48</v>
      </c>
      <c r="AG156">
        <v>30.7</v>
      </c>
      <c r="AH156">
        <v>100</v>
      </c>
      <c r="AI156">
        <v>0</v>
      </c>
      <c r="AJ156">
        <v>0</v>
      </c>
      <c r="AK156">
        <v>67</v>
      </c>
      <c r="AL156">
        <v>43.8</v>
      </c>
      <c r="AM156">
        <v>100</v>
      </c>
      <c r="AN156">
        <v>0.1</v>
      </c>
      <c r="AO156">
        <v>0</v>
      </c>
      <c r="AP156">
        <v>60</v>
      </c>
      <c r="AQ156">
        <v>39.9</v>
      </c>
      <c r="AR156">
        <v>100</v>
      </c>
      <c r="AS156">
        <v>0</v>
      </c>
      <c r="AT156">
        <v>0</v>
      </c>
      <c r="AU156" s="30">
        <v>66</v>
      </c>
      <c r="AV156">
        <v>43.1</v>
      </c>
      <c r="AW156">
        <v>100</v>
      </c>
      <c r="AX156">
        <v>0.1</v>
      </c>
      <c r="AY156">
        <v>0</v>
      </c>
      <c r="AZ156">
        <v>680</v>
      </c>
      <c r="BA156">
        <v>43.7</v>
      </c>
      <c r="BB156">
        <v>100</v>
      </c>
      <c r="BC156">
        <v>0</v>
      </c>
      <c r="BD156">
        <v>0</v>
      </c>
      <c r="BE156" s="33">
        <v>688</v>
      </c>
      <c r="BF156">
        <v>44.2</v>
      </c>
      <c r="BG156">
        <v>100</v>
      </c>
      <c r="BH156">
        <v>0</v>
      </c>
      <c r="BI156">
        <v>0</v>
      </c>
    </row>
    <row r="157" spans="1:61" x14ac:dyDescent="0.3">
      <c r="A157" t="s">
        <v>6</v>
      </c>
      <c r="B157">
        <v>304</v>
      </c>
      <c r="C157">
        <v>40.1</v>
      </c>
      <c r="D157">
        <v>100</v>
      </c>
      <c r="E157">
        <v>0.2</v>
      </c>
      <c r="F157">
        <v>0.3</v>
      </c>
      <c r="G157">
        <v>287</v>
      </c>
      <c r="H157">
        <v>36.9</v>
      </c>
      <c r="I157">
        <v>100</v>
      </c>
      <c r="J157">
        <v>0.2</v>
      </c>
      <c r="K157">
        <v>0.3</v>
      </c>
      <c r="L157">
        <v>302</v>
      </c>
      <c r="M157">
        <v>38.6</v>
      </c>
      <c r="N157">
        <v>100</v>
      </c>
      <c r="O157">
        <v>0.2</v>
      </c>
      <c r="P157">
        <v>0.3</v>
      </c>
      <c r="Q157">
        <v>280</v>
      </c>
      <c r="R157">
        <v>35.6</v>
      </c>
      <c r="S157">
        <v>100</v>
      </c>
      <c r="T157">
        <v>0.2</v>
      </c>
      <c r="U157">
        <v>0.2</v>
      </c>
      <c r="V157">
        <v>243</v>
      </c>
      <c r="W157">
        <v>30.8</v>
      </c>
      <c r="X157">
        <v>100</v>
      </c>
      <c r="Y157">
        <v>0.2</v>
      </c>
      <c r="Z157">
        <v>0.2</v>
      </c>
      <c r="AA157">
        <v>273</v>
      </c>
      <c r="AB157">
        <v>34.799999999999997</v>
      </c>
      <c r="AC157">
        <v>100</v>
      </c>
      <c r="AD157">
        <v>0.2</v>
      </c>
      <c r="AE157">
        <v>0.2</v>
      </c>
      <c r="AF157">
        <v>239</v>
      </c>
      <c r="AG157">
        <v>30.3</v>
      </c>
      <c r="AH157">
        <v>100</v>
      </c>
      <c r="AI157">
        <v>0.2</v>
      </c>
      <c r="AJ157">
        <v>0.2</v>
      </c>
      <c r="AK157">
        <v>255</v>
      </c>
      <c r="AL157">
        <v>32.1</v>
      </c>
      <c r="AM157">
        <v>100</v>
      </c>
      <c r="AN157">
        <v>0.2</v>
      </c>
      <c r="AO157">
        <v>0.2</v>
      </c>
      <c r="AP157">
        <v>280</v>
      </c>
      <c r="AQ157">
        <v>35.6</v>
      </c>
      <c r="AR157">
        <v>100</v>
      </c>
      <c r="AS157">
        <v>0.2</v>
      </c>
      <c r="AT157">
        <v>0.2</v>
      </c>
      <c r="AU157" s="30">
        <v>263</v>
      </c>
      <c r="AV157">
        <v>33.700000000000003</v>
      </c>
      <c r="AW157">
        <v>100</v>
      </c>
      <c r="AX157">
        <v>0.2</v>
      </c>
      <c r="AY157">
        <v>0.2</v>
      </c>
      <c r="AZ157" s="1">
        <v>2726</v>
      </c>
      <c r="BA157">
        <v>34.799999999999997</v>
      </c>
      <c r="BB157">
        <v>100</v>
      </c>
      <c r="BC157">
        <v>0.2</v>
      </c>
      <c r="BD157">
        <v>0.2</v>
      </c>
      <c r="BE157" s="34">
        <v>2747</v>
      </c>
      <c r="BF157">
        <v>35.299999999999997</v>
      </c>
      <c r="BG157">
        <v>100</v>
      </c>
      <c r="BH157">
        <v>0.2</v>
      </c>
      <c r="BI157">
        <v>0.2</v>
      </c>
    </row>
    <row r="158" spans="1:61" x14ac:dyDescent="0.3">
      <c r="A158" t="s">
        <v>5</v>
      </c>
      <c r="B158" s="1">
        <v>1789</v>
      </c>
      <c r="C158">
        <v>60.8</v>
      </c>
      <c r="D158">
        <v>100</v>
      </c>
      <c r="E158">
        <v>1.3</v>
      </c>
      <c r="F158">
        <v>1</v>
      </c>
      <c r="G158" s="1">
        <v>1897</v>
      </c>
      <c r="H158">
        <v>63.3</v>
      </c>
      <c r="I158">
        <v>100</v>
      </c>
      <c r="J158">
        <v>1.3</v>
      </c>
      <c r="K158">
        <v>1</v>
      </c>
      <c r="L158" s="1">
        <v>1905</v>
      </c>
      <c r="M158">
        <v>62.3</v>
      </c>
      <c r="N158">
        <v>100</v>
      </c>
      <c r="O158">
        <v>1.3</v>
      </c>
      <c r="P158">
        <v>1</v>
      </c>
      <c r="Q158" s="1">
        <v>1698</v>
      </c>
      <c r="R158">
        <v>54.2</v>
      </c>
      <c r="S158">
        <v>100</v>
      </c>
      <c r="T158">
        <v>1.2</v>
      </c>
      <c r="U158">
        <v>1</v>
      </c>
      <c r="V158" s="1">
        <v>1580</v>
      </c>
      <c r="W158">
        <v>50</v>
      </c>
      <c r="X158">
        <v>100</v>
      </c>
      <c r="Y158">
        <v>1.1000000000000001</v>
      </c>
      <c r="Z158">
        <v>1</v>
      </c>
      <c r="AA158" s="1">
        <v>1525</v>
      </c>
      <c r="AB158">
        <v>47.3</v>
      </c>
      <c r="AC158">
        <v>100</v>
      </c>
      <c r="AD158">
        <v>1.1000000000000001</v>
      </c>
      <c r="AE158">
        <v>1</v>
      </c>
      <c r="AF158" s="1">
        <v>1431</v>
      </c>
      <c r="AG158">
        <v>44.6</v>
      </c>
      <c r="AH158">
        <v>100</v>
      </c>
      <c r="AI158">
        <v>1.1000000000000001</v>
      </c>
      <c r="AJ158">
        <v>1</v>
      </c>
      <c r="AK158" s="1">
        <v>1373</v>
      </c>
      <c r="AL158">
        <v>42.9</v>
      </c>
      <c r="AM158">
        <v>100</v>
      </c>
      <c r="AN158">
        <v>1.1000000000000001</v>
      </c>
      <c r="AO158">
        <v>1</v>
      </c>
      <c r="AP158" s="1">
        <v>1368</v>
      </c>
      <c r="AQ158">
        <v>42.8</v>
      </c>
      <c r="AR158">
        <v>100</v>
      </c>
      <c r="AS158">
        <v>1.1000000000000001</v>
      </c>
      <c r="AT158">
        <v>1</v>
      </c>
      <c r="AU158" s="31">
        <v>1358</v>
      </c>
      <c r="AV158">
        <v>42.2</v>
      </c>
      <c r="AW158">
        <v>100</v>
      </c>
      <c r="AX158">
        <v>1</v>
      </c>
      <c r="AY158">
        <v>1</v>
      </c>
      <c r="AZ158" s="1">
        <v>15924</v>
      </c>
      <c r="BA158">
        <v>50.8</v>
      </c>
      <c r="BB158">
        <v>100</v>
      </c>
      <c r="BC158">
        <v>1.2</v>
      </c>
      <c r="BD158">
        <v>1</v>
      </c>
      <c r="BE158" s="34">
        <v>16434</v>
      </c>
      <c r="BF158">
        <v>53</v>
      </c>
      <c r="BG158">
        <v>100</v>
      </c>
      <c r="BH158">
        <v>1.2</v>
      </c>
      <c r="BI158">
        <v>1</v>
      </c>
    </row>
    <row r="159" spans="1:61" x14ac:dyDescent="0.3">
      <c r="A159" t="s">
        <v>4</v>
      </c>
      <c r="B159">
        <v>102</v>
      </c>
      <c r="C159">
        <v>45.3</v>
      </c>
      <c r="D159">
        <v>100</v>
      </c>
      <c r="E159">
        <v>0.1</v>
      </c>
      <c r="F159">
        <v>0.1</v>
      </c>
      <c r="G159">
        <v>112</v>
      </c>
      <c r="H159">
        <v>50.2</v>
      </c>
      <c r="I159">
        <v>100</v>
      </c>
      <c r="J159">
        <v>0.1</v>
      </c>
      <c r="K159">
        <v>0.1</v>
      </c>
      <c r="L159">
        <v>100</v>
      </c>
      <c r="M159">
        <v>45.7</v>
      </c>
      <c r="N159">
        <v>100</v>
      </c>
      <c r="O159">
        <v>0.1</v>
      </c>
      <c r="P159">
        <v>0.1</v>
      </c>
      <c r="Q159">
        <v>94</v>
      </c>
      <c r="R159">
        <v>43.7</v>
      </c>
      <c r="S159">
        <v>100</v>
      </c>
      <c r="T159">
        <v>0.1</v>
      </c>
      <c r="U159">
        <v>0.1</v>
      </c>
      <c r="V159">
        <v>117</v>
      </c>
      <c r="W159">
        <v>54.4</v>
      </c>
      <c r="X159">
        <v>100</v>
      </c>
      <c r="Y159">
        <v>0.1</v>
      </c>
      <c r="Z159">
        <v>0.1</v>
      </c>
      <c r="AA159">
        <v>97</v>
      </c>
      <c r="AB159">
        <v>44.8</v>
      </c>
      <c r="AC159">
        <v>100</v>
      </c>
      <c r="AD159">
        <v>0.1</v>
      </c>
      <c r="AE159">
        <v>0.1</v>
      </c>
      <c r="AF159">
        <v>101</v>
      </c>
      <c r="AG159">
        <v>47.6</v>
      </c>
      <c r="AH159">
        <v>100</v>
      </c>
      <c r="AI159">
        <v>0.1</v>
      </c>
      <c r="AJ159">
        <v>0.1</v>
      </c>
      <c r="AK159">
        <v>77</v>
      </c>
      <c r="AL159">
        <v>37.200000000000003</v>
      </c>
      <c r="AM159">
        <v>100</v>
      </c>
      <c r="AN159">
        <v>0.1</v>
      </c>
      <c r="AO159">
        <v>0.1</v>
      </c>
      <c r="AP159">
        <v>104</v>
      </c>
      <c r="AQ159">
        <v>51.6</v>
      </c>
      <c r="AR159">
        <v>100</v>
      </c>
      <c r="AS159">
        <v>0.1</v>
      </c>
      <c r="AT159">
        <v>0.1</v>
      </c>
      <c r="AU159" s="30">
        <v>90</v>
      </c>
      <c r="AV159">
        <v>45.5</v>
      </c>
      <c r="AW159">
        <v>100</v>
      </c>
      <c r="AX159">
        <v>0.1</v>
      </c>
      <c r="AY159">
        <v>0.1</v>
      </c>
      <c r="AZ159">
        <v>994</v>
      </c>
      <c r="BA159">
        <v>46.6</v>
      </c>
      <c r="BB159">
        <v>100</v>
      </c>
      <c r="BC159">
        <v>0.1</v>
      </c>
      <c r="BD159">
        <v>0.1</v>
      </c>
      <c r="BE159" s="34">
        <v>1000</v>
      </c>
      <c r="BF159">
        <v>46.2</v>
      </c>
      <c r="BG159">
        <v>100</v>
      </c>
      <c r="BH159">
        <v>0.1</v>
      </c>
      <c r="BI159">
        <v>0.1</v>
      </c>
    </row>
    <row r="160" spans="1:61" x14ac:dyDescent="0.3">
      <c r="A160" t="s">
        <v>3</v>
      </c>
      <c r="B160">
        <v>137</v>
      </c>
      <c r="C160">
        <v>43.8</v>
      </c>
      <c r="D160">
        <v>100</v>
      </c>
      <c r="E160">
        <v>0.1</v>
      </c>
      <c r="F160">
        <v>0.1</v>
      </c>
      <c r="G160">
        <v>138</v>
      </c>
      <c r="H160">
        <v>44.8</v>
      </c>
      <c r="I160">
        <v>100</v>
      </c>
      <c r="J160">
        <v>0.1</v>
      </c>
      <c r="K160">
        <v>0.1</v>
      </c>
      <c r="L160">
        <v>124</v>
      </c>
      <c r="M160">
        <v>41.5</v>
      </c>
      <c r="N160">
        <v>100</v>
      </c>
      <c r="O160">
        <v>0.1</v>
      </c>
      <c r="P160">
        <v>0.1</v>
      </c>
      <c r="Q160">
        <v>128</v>
      </c>
      <c r="R160">
        <v>43</v>
      </c>
      <c r="S160">
        <v>100</v>
      </c>
      <c r="T160">
        <v>0.1</v>
      </c>
      <c r="U160">
        <v>0.1</v>
      </c>
      <c r="V160">
        <v>123</v>
      </c>
      <c r="W160">
        <v>42.1</v>
      </c>
      <c r="X160">
        <v>100</v>
      </c>
      <c r="Y160">
        <v>0.1</v>
      </c>
      <c r="Z160">
        <v>0.1</v>
      </c>
      <c r="AA160">
        <v>113</v>
      </c>
      <c r="AB160">
        <v>38.4</v>
      </c>
      <c r="AC160">
        <v>100</v>
      </c>
      <c r="AD160">
        <v>0.1</v>
      </c>
      <c r="AE160">
        <v>0.1</v>
      </c>
      <c r="AF160">
        <v>135</v>
      </c>
      <c r="AG160">
        <v>47.1</v>
      </c>
      <c r="AH160">
        <v>100</v>
      </c>
      <c r="AI160">
        <v>0.1</v>
      </c>
      <c r="AJ160">
        <v>0.1</v>
      </c>
      <c r="AK160">
        <v>116</v>
      </c>
      <c r="AL160">
        <v>41.5</v>
      </c>
      <c r="AM160">
        <v>100</v>
      </c>
      <c r="AN160">
        <v>0.1</v>
      </c>
      <c r="AO160">
        <v>0.1</v>
      </c>
      <c r="AP160">
        <v>102</v>
      </c>
      <c r="AQ160">
        <v>37.299999999999997</v>
      </c>
      <c r="AR160">
        <v>100</v>
      </c>
      <c r="AS160">
        <v>0.1</v>
      </c>
      <c r="AT160">
        <v>0.1</v>
      </c>
      <c r="AU160" s="30">
        <v>103</v>
      </c>
      <c r="AV160">
        <v>37.9</v>
      </c>
      <c r="AW160">
        <v>100</v>
      </c>
      <c r="AX160">
        <v>0.1</v>
      </c>
      <c r="AY160">
        <v>0.1</v>
      </c>
      <c r="AZ160" s="1">
        <v>1219</v>
      </c>
      <c r="BA160">
        <v>41.8</v>
      </c>
      <c r="BB160">
        <v>100</v>
      </c>
      <c r="BC160">
        <v>0.1</v>
      </c>
      <c r="BD160">
        <v>0.1</v>
      </c>
      <c r="BE160" s="34">
        <v>1240</v>
      </c>
      <c r="BF160">
        <v>41.9</v>
      </c>
      <c r="BG160">
        <v>100</v>
      </c>
      <c r="BH160">
        <v>0.1</v>
      </c>
      <c r="BI160">
        <v>0.1</v>
      </c>
    </row>
    <row r="161" spans="1:61" x14ac:dyDescent="0.3">
      <c r="A161" t="s">
        <v>2</v>
      </c>
      <c r="B161">
        <v>174</v>
      </c>
      <c r="C161">
        <v>55.3</v>
      </c>
      <c r="D161">
        <v>100</v>
      </c>
      <c r="E161">
        <v>0.1</v>
      </c>
      <c r="F161">
        <v>0.1</v>
      </c>
      <c r="G161">
        <v>180</v>
      </c>
      <c r="H161">
        <v>58.3</v>
      </c>
      <c r="I161">
        <v>100</v>
      </c>
      <c r="J161">
        <v>0.1</v>
      </c>
      <c r="K161">
        <v>0.1</v>
      </c>
      <c r="L161">
        <v>156</v>
      </c>
      <c r="M161">
        <v>51.6</v>
      </c>
      <c r="N161">
        <v>100</v>
      </c>
      <c r="O161">
        <v>0.1</v>
      </c>
      <c r="P161">
        <v>0.1</v>
      </c>
      <c r="Q161">
        <v>145</v>
      </c>
      <c r="R161">
        <v>49.6</v>
      </c>
      <c r="S161">
        <v>100</v>
      </c>
      <c r="T161">
        <v>0.1</v>
      </c>
      <c r="U161">
        <v>0.1</v>
      </c>
      <c r="V161">
        <v>160</v>
      </c>
      <c r="W161">
        <v>56</v>
      </c>
      <c r="X161">
        <v>100</v>
      </c>
      <c r="Y161">
        <v>0.1</v>
      </c>
      <c r="Z161">
        <v>0.1</v>
      </c>
      <c r="AA161">
        <v>131</v>
      </c>
      <c r="AB161">
        <v>45.7</v>
      </c>
      <c r="AC161">
        <v>100</v>
      </c>
      <c r="AD161">
        <v>0.1</v>
      </c>
      <c r="AE161">
        <v>0.1</v>
      </c>
      <c r="AF161">
        <v>123</v>
      </c>
      <c r="AG161">
        <v>44.1</v>
      </c>
      <c r="AH161">
        <v>100</v>
      </c>
      <c r="AI161">
        <v>0.1</v>
      </c>
      <c r="AJ161">
        <v>0.1</v>
      </c>
      <c r="AK161">
        <v>86</v>
      </c>
      <c r="AL161">
        <v>30.7</v>
      </c>
      <c r="AM161">
        <v>100</v>
      </c>
      <c r="AN161">
        <v>0.1</v>
      </c>
      <c r="AO161">
        <v>0.1</v>
      </c>
      <c r="AP161">
        <v>118</v>
      </c>
      <c r="AQ161">
        <v>43.1</v>
      </c>
      <c r="AR161">
        <v>100</v>
      </c>
      <c r="AS161">
        <v>0.1</v>
      </c>
      <c r="AT161">
        <v>0.1</v>
      </c>
      <c r="AU161" s="30">
        <v>121</v>
      </c>
      <c r="AV161">
        <v>45</v>
      </c>
      <c r="AW161">
        <v>100</v>
      </c>
      <c r="AX161">
        <v>0.1</v>
      </c>
      <c r="AY161">
        <v>0.1</v>
      </c>
      <c r="AZ161" s="1">
        <v>1394</v>
      </c>
      <c r="BA161">
        <v>48.2</v>
      </c>
      <c r="BB161">
        <v>100</v>
      </c>
      <c r="BC161">
        <v>0.1</v>
      </c>
      <c r="BD161">
        <v>0.1</v>
      </c>
      <c r="BE161" s="34">
        <v>1412</v>
      </c>
      <c r="BF161">
        <v>48</v>
      </c>
      <c r="BG161">
        <v>100</v>
      </c>
      <c r="BH161">
        <v>0.1</v>
      </c>
      <c r="BI161">
        <v>0.1</v>
      </c>
    </row>
    <row r="162" spans="1:61" x14ac:dyDescent="0.3">
      <c r="A162" t="s">
        <v>1</v>
      </c>
      <c r="B162">
        <v>276</v>
      </c>
      <c r="C162">
        <v>39.299999999999997</v>
      </c>
      <c r="D162">
        <v>100</v>
      </c>
      <c r="E162">
        <v>0.2</v>
      </c>
      <c r="F162">
        <v>0.2</v>
      </c>
      <c r="G162">
        <v>272</v>
      </c>
      <c r="H162">
        <v>39.1</v>
      </c>
      <c r="I162">
        <v>100</v>
      </c>
      <c r="J162">
        <v>0.2</v>
      </c>
      <c r="K162">
        <v>0.2</v>
      </c>
      <c r="L162">
        <v>293</v>
      </c>
      <c r="M162">
        <v>42.9</v>
      </c>
      <c r="N162">
        <v>100</v>
      </c>
      <c r="O162">
        <v>0.2</v>
      </c>
      <c r="P162">
        <v>0.2</v>
      </c>
      <c r="Q162">
        <v>310</v>
      </c>
      <c r="R162">
        <v>45.5</v>
      </c>
      <c r="S162">
        <v>100</v>
      </c>
      <c r="T162">
        <v>0.2</v>
      </c>
      <c r="U162">
        <v>0.2</v>
      </c>
      <c r="V162">
        <v>305</v>
      </c>
      <c r="W162">
        <v>45</v>
      </c>
      <c r="X162">
        <v>100</v>
      </c>
      <c r="Y162">
        <v>0.2</v>
      </c>
      <c r="Z162">
        <v>0.2</v>
      </c>
      <c r="AA162">
        <v>242</v>
      </c>
      <c r="AB162">
        <v>36</v>
      </c>
      <c r="AC162">
        <v>100</v>
      </c>
      <c r="AD162">
        <v>0.2</v>
      </c>
      <c r="AE162">
        <v>0.2</v>
      </c>
      <c r="AF162">
        <v>239</v>
      </c>
      <c r="AG162">
        <v>35.5</v>
      </c>
      <c r="AH162">
        <v>100</v>
      </c>
      <c r="AI162">
        <v>0.2</v>
      </c>
      <c r="AJ162">
        <v>0.2</v>
      </c>
      <c r="AK162">
        <v>267</v>
      </c>
      <c r="AL162">
        <v>40.200000000000003</v>
      </c>
      <c r="AM162">
        <v>100</v>
      </c>
      <c r="AN162">
        <v>0.2</v>
      </c>
      <c r="AO162">
        <v>0.2</v>
      </c>
      <c r="AP162">
        <v>269</v>
      </c>
      <c r="AQ162">
        <v>41.6</v>
      </c>
      <c r="AR162">
        <v>100</v>
      </c>
      <c r="AS162">
        <v>0.2</v>
      </c>
      <c r="AT162">
        <v>0.2</v>
      </c>
      <c r="AU162" s="30">
        <v>268</v>
      </c>
      <c r="AV162">
        <v>42.8</v>
      </c>
      <c r="AW162">
        <v>100</v>
      </c>
      <c r="AX162">
        <v>0.2</v>
      </c>
      <c r="AY162">
        <v>0.2</v>
      </c>
      <c r="AZ162" s="1">
        <v>2741</v>
      </c>
      <c r="BA162">
        <v>40.799999999999997</v>
      </c>
      <c r="BB162">
        <v>100</v>
      </c>
      <c r="BC162">
        <v>0.2</v>
      </c>
      <c r="BD162">
        <v>0.2</v>
      </c>
      <c r="BE162" s="34">
        <v>2756</v>
      </c>
      <c r="BF162">
        <v>40.5</v>
      </c>
      <c r="BG162">
        <v>100</v>
      </c>
      <c r="BH162">
        <v>0.2</v>
      </c>
      <c r="BI162">
        <v>0.2</v>
      </c>
    </row>
    <row r="163" spans="1:61" x14ac:dyDescent="0.3">
      <c r="A163" t="s">
        <v>0</v>
      </c>
      <c r="B163" s="1">
        <v>140903</v>
      </c>
      <c r="C163">
        <v>46.8</v>
      </c>
      <c r="D163">
        <v>100</v>
      </c>
      <c r="E163">
        <v>100</v>
      </c>
      <c r="F163">
        <v>100</v>
      </c>
      <c r="G163" s="1">
        <v>148403</v>
      </c>
      <c r="H163">
        <v>48.3</v>
      </c>
      <c r="I163">
        <v>100</v>
      </c>
      <c r="J163">
        <v>100</v>
      </c>
      <c r="K163">
        <v>100</v>
      </c>
      <c r="L163" s="1">
        <v>150804</v>
      </c>
      <c r="M163">
        <v>48.3</v>
      </c>
      <c r="N163">
        <v>100</v>
      </c>
      <c r="O163">
        <v>100</v>
      </c>
      <c r="P163">
        <v>100</v>
      </c>
      <c r="Q163" s="1">
        <v>146464</v>
      </c>
      <c r="R163">
        <v>46.4</v>
      </c>
      <c r="S163">
        <v>100</v>
      </c>
      <c r="T163">
        <v>100</v>
      </c>
      <c r="U163">
        <v>100</v>
      </c>
      <c r="V163" s="1">
        <v>141332</v>
      </c>
      <c r="W163">
        <v>44.5</v>
      </c>
      <c r="X163">
        <v>100</v>
      </c>
      <c r="Y163">
        <v>100</v>
      </c>
      <c r="Z163">
        <v>100</v>
      </c>
      <c r="AA163" s="1">
        <v>133668</v>
      </c>
      <c r="AB163">
        <v>41.9</v>
      </c>
      <c r="AC163">
        <v>100</v>
      </c>
      <c r="AD163">
        <v>100</v>
      </c>
      <c r="AE163">
        <v>100</v>
      </c>
      <c r="AF163" s="1">
        <v>132239</v>
      </c>
      <c r="AG163">
        <v>41.3</v>
      </c>
      <c r="AH163">
        <v>100</v>
      </c>
      <c r="AI163">
        <v>100</v>
      </c>
      <c r="AJ163">
        <v>100</v>
      </c>
      <c r="AK163" s="1">
        <v>130112</v>
      </c>
      <c r="AL163">
        <v>40.5</v>
      </c>
      <c r="AM163">
        <v>100</v>
      </c>
      <c r="AN163">
        <v>100</v>
      </c>
      <c r="AO163">
        <v>100</v>
      </c>
      <c r="AP163" s="1">
        <v>128511</v>
      </c>
      <c r="AQ163">
        <v>39.9</v>
      </c>
      <c r="AR163">
        <v>100</v>
      </c>
      <c r="AS163">
        <v>100</v>
      </c>
      <c r="AT163">
        <v>100</v>
      </c>
      <c r="AU163" s="31">
        <v>130776</v>
      </c>
      <c r="AV163">
        <v>40.299999999999997</v>
      </c>
      <c r="AW163">
        <v>100</v>
      </c>
      <c r="AX163">
        <v>100</v>
      </c>
      <c r="AY163">
        <v>100</v>
      </c>
      <c r="AZ163" s="1">
        <v>1383212</v>
      </c>
      <c r="BA163">
        <v>43.8</v>
      </c>
      <c r="BB163">
        <v>100</v>
      </c>
      <c r="BC163">
        <v>100</v>
      </c>
      <c r="BD163">
        <v>100</v>
      </c>
      <c r="BE163" s="34">
        <v>1390997</v>
      </c>
      <c r="BF163">
        <v>44.4</v>
      </c>
      <c r="BG163">
        <v>100</v>
      </c>
      <c r="BH163">
        <v>100</v>
      </c>
      <c r="BI163">
        <v>100</v>
      </c>
    </row>
    <row r="164" spans="1:61" x14ac:dyDescent="0.3">
      <c r="A164" t="s">
        <v>361</v>
      </c>
      <c r="BA164"/>
      <c r="BF16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4"/>
  <sheetViews>
    <sheetView topLeftCell="AM1" zoomScale="70" zoomScaleNormal="70" workbookViewId="0">
      <selection activeCell="AZ4" sqref="AZ4"/>
    </sheetView>
  </sheetViews>
  <sheetFormatPr defaultColWidth="11.19921875" defaultRowHeight="15.6" x14ac:dyDescent="0.3"/>
  <cols>
    <col min="47" max="47" width="10.796875" style="30"/>
    <col min="48" max="48" width="10.796875" style="5"/>
    <col min="52" max="52" width="10.796875" style="33"/>
    <col min="53" max="53" width="10.796875" style="5"/>
  </cols>
  <sheetData>
    <row r="1" spans="1:56" x14ac:dyDescent="0.3">
      <c r="A1" t="s">
        <v>168</v>
      </c>
      <c r="D1" s="30" t="s">
        <v>382</v>
      </c>
      <c r="E1" s="27" t="s">
        <v>375</v>
      </c>
      <c r="AV1"/>
      <c r="BA1"/>
    </row>
    <row r="2" spans="1:56" x14ac:dyDescent="0.3">
      <c r="B2">
        <v>2005</v>
      </c>
      <c r="G2">
        <v>2006</v>
      </c>
      <c r="L2">
        <v>2007</v>
      </c>
      <c r="Q2">
        <v>2008</v>
      </c>
      <c r="V2">
        <v>2009</v>
      </c>
      <c r="AA2">
        <v>2010</v>
      </c>
      <c r="AF2">
        <v>2011</v>
      </c>
      <c r="AK2">
        <v>2012</v>
      </c>
      <c r="AP2">
        <v>2013</v>
      </c>
      <c r="AU2" s="30">
        <v>2014</v>
      </c>
      <c r="AV2"/>
      <c r="AZ2" s="33" t="s">
        <v>165</v>
      </c>
      <c r="BA2"/>
    </row>
    <row r="3" spans="1:56" x14ac:dyDescent="0.3">
      <c r="B3" t="s">
        <v>164</v>
      </c>
      <c r="C3" t="s">
        <v>163</v>
      </c>
      <c r="D3" t="s">
        <v>162</v>
      </c>
      <c r="E3" t="s">
        <v>161</v>
      </c>
      <c r="F3" t="s">
        <v>160</v>
      </c>
      <c r="G3" t="s">
        <v>164</v>
      </c>
      <c r="H3" t="s">
        <v>163</v>
      </c>
      <c r="I3" t="s">
        <v>162</v>
      </c>
      <c r="J3" t="s">
        <v>161</v>
      </c>
      <c r="K3" t="s">
        <v>160</v>
      </c>
      <c r="L3" t="s">
        <v>164</v>
      </c>
      <c r="M3" t="s">
        <v>163</v>
      </c>
      <c r="N3" t="s">
        <v>162</v>
      </c>
      <c r="O3" t="s">
        <v>161</v>
      </c>
      <c r="P3" t="s">
        <v>160</v>
      </c>
      <c r="Q3" t="s">
        <v>164</v>
      </c>
      <c r="R3" t="s">
        <v>163</v>
      </c>
      <c r="S3" t="s">
        <v>162</v>
      </c>
      <c r="T3" t="s">
        <v>161</v>
      </c>
      <c r="U3" t="s">
        <v>160</v>
      </c>
      <c r="V3" t="s">
        <v>164</v>
      </c>
      <c r="W3" t="s">
        <v>163</v>
      </c>
      <c r="X3" t="s">
        <v>162</v>
      </c>
      <c r="Y3" t="s">
        <v>161</v>
      </c>
      <c r="Z3" t="s">
        <v>160</v>
      </c>
      <c r="AA3" t="s">
        <v>164</v>
      </c>
      <c r="AB3" t="s">
        <v>163</v>
      </c>
      <c r="AC3" t="s">
        <v>162</v>
      </c>
      <c r="AD3" t="s">
        <v>161</v>
      </c>
      <c r="AE3" t="s">
        <v>160</v>
      </c>
      <c r="AF3" t="s">
        <v>164</v>
      </c>
      <c r="AG3" t="s">
        <v>163</v>
      </c>
      <c r="AH3" t="s">
        <v>162</v>
      </c>
      <c r="AI3" t="s">
        <v>161</v>
      </c>
      <c r="AJ3" t="s">
        <v>160</v>
      </c>
      <c r="AK3" t="s">
        <v>164</v>
      </c>
      <c r="AL3" t="s">
        <v>163</v>
      </c>
      <c r="AM3" t="s">
        <v>162</v>
      </c>
      <c r="AN3" t="s">
        <v>161</v>
      </c>
      <c r="AO3" t="s">
        <v>160</v>
      </c>
      <c r="AP3" t="s">
        <v>164</v>
      </c>
      <c r="AQ3" t="s">
        <v>163</v>
      </c>
      <c r="AR3" t="s">
        <v>162</v>
      </c>
      <c r="AS3" t="s">
        <v>161</v>
      </c>
      <c r="AT3" t="s">
        <v>160</v>
      </c>
      <c r="AU3" s="30" t="s">
        <v>164</v>
      </c>
      <c r="AV3" t="s">
        <v>163</v>
      </c>
      <c r="AW3" t="s">
        <v>162</v>
      </c>
      <c r="AX3" t="s">
        <v>161</v>
      </c>
      <c r="AY3" t="s">
        <v>160</v>
      </c>
      <c r="AZ3" s="33" t="s">
        <v>164</v>
      </c>
      <c r="BA3" t="s">
        <v>163</v>
      </c>
      <c r="BB3" t="s">
        <v>162</v>
      </c>
      <c r="BC3" t="s">
        <v>161</v>
      </c>
      <c r="BD3" t="s">
        <v>160</v>
      </c>
    </row>
    <row r="4" spans="1:56" x14ac:dyDescent="0.3">
      <c r="A4" t="s">
        <v>159</v>
      </c>
      <c r="B4">
        <v>218</v>
      </c>
      <c r="C4">
        <v>51.6</v>
      </c>
      <c r="D4">
        <v>100</v>
      </c>
      <c r="E4">
        <v>0.2</v>
      </c>
      <c r="F4">
        <v>0.2</v>
      </c>
      <c r="G4">
        <v>207</v>
      </c>
      <c r="H4">
        <v>50</v>
      </c>
      <c r="I4">
        <v>100</v>
      </c>
      <c r="J4">
        <v>0.2</v>
      </c>
      <c r="K4">
        <v>0.2</v>
      </c>
      <c r="L4">
        <v>206</v>
      </c>
      <c r="M4">
        <v>49.5</v>
      </c>
      <c r="N4">
        <v>100</v>
      </c>
      <c r="O4">
        <v>0.2</v>
      </c>
      <c r="P4">
        <v>0.2</v>
      </c>
      <c r="Q4">
        <v>161</v>
      </c>
      <c r="R4">
        <v>38.5</v>
      </c>
      <c r="S4">
        <v>100</v>
      </c>
      <c r="T4">
        <v>0.2</v>
      </c>
      <c r="U4">
        <v>0.2</v>
      </c>
      <c r="V4">
        <v>164</v>
      </c>
      <c r="W4">
        <v>39.700000000000003</v>
      </c>
      <c r="X4">
        <v>100</v>
      </c>
      <c r="Y4">
        <v>0.2</v>
      </c>
      <c r="Z4">
        <v>0.2</v>
      </c>
      <c r="AA4">
        <v>150</v>
      </c>
      <c r="AB4">
        <v>35.9</v>
      </c>
      <c r="AC4">
        <v>100</v>
      </c>
      <c r="AD4">
        <v>0.2</v>
      </c>
      <c r="AE4">
        <v>0.2</v>
      </c>
      <c r="AF4">
        <v>179</v>
      </c>
      <c r="AG4">
        <v>43.3</v>
      </c>
      <c r="AH4">
        <v>100</v>
      </c>
      <c r="AI4">
        <v>0.3</v>
      </c>
      <c r="AJ4">
        <v>0.2</v>
      </c>
      <c r="AK4">
        <v>187</v>
      </c>
      <c r="AL4">
        <v>46.1</v>
      </c>
      <c r="AM4">
        <v>100</v>
      </c>
      <c r="AN4">
        <v>0.3</v>
      </c>
      <c r="AO4">
        <v>0.2</v>
      </c>
      <c r="AP4">
        <v>159</v>
      </c>
      <c r="AQ4">
        <v>39.1</v>
      </c>
      <c r="AR4">
        <v>100</v>
      </c>
      <c r="AS4">
        <v>0.2</v>
      </c>
      <c r="AT4">
        <v>0.2</v>
      </c>
      <c r="AU4" s="30">
        <v>179</v>
      </c>
      <c r="AV4">
        <v>43.8</v>
      </c>
      <c r="AW4">
        <v>100</v>
      </c>
      <c r="AX4">
        <v>0.3</v>
      </c>
      <c r="AY4">
        <v>0.2</v>
      </c>
      <c r="AZ4" s="34">
        <v>1810</v>
      </c>
      <c r="BA4">
        <v>43.8</v>
      </c>
      <c r="BB4">
        <v>100</v>
      </c>
      <c r="BC4">
        <v>0.2</v>
      </c>
      <c r="BD4">
        <v>0.2</v>
      </c>
    </row>
    <row r="5" spans="1:56" x14ac:dyDescent="0.3">
      <c r="A5" t="s">
        <v>158</v>
      </c>
      <c r="B5">
        <v>143</v>
      </c>
      <c r="C5">
        <v>75.599999999999994</v>
      </c>
      <c r="D5">
        <v>100</v>
      </c>
      <c r="E5">
        <v>0.2</v>
      </c>
      <c r="F5">
        <v>0.1</v>
      </c>
      <c r="G5">
        <v>134</v>
      </c>
      <c r="H5">
        <v>70.599999999999994</v>
      </c>
      <c r="I5">
        <v>100</v>
      </c>
      <c r="J5">
        <v>0.1</v>
      </c>
      <c r="K5">
        <v>0.1</v>
      </c>
      <c r="L5">
        <v>122</v>
      </c>
      <c r="M5">
        <v>62.4</v>
      </c>
      <c r="N5">
        <v>100</v>
      </c>
      <c r="O5">
        <v>0.1</v>
      </c>
      <c r="P5">
        <v>0.1</v>
      </c>
      <c r="Q5">
        <v>89</v>
      </c>
      <c r="R5">
        <v>45.3</v>
      </c>
      <c r="S5">
        <v>100</v>
      </c>
      <c r="T5">
        <v>0.1</v>
      </c>
      <c r="U5">
        <v>0.1</v>
      </c>
      <c r="V5">
        <v>55</v>
      </c>
      <c r="W5">
        <v>27.6</v>
      </c>
      <c r="X5">
        <v>100</v>
      </c>
      <c r="Y5">
        <v>0.1</v>
      </c>
      <c r="Z5">
        <v>0.1</v>
      </c>
      <c r="AA5">
        <v>60</v>
      </c>
      <c r="AB5">
        <v>30.1</v>
      </c>
      <c r="AC5">
        <v>100</v>
      </c>
      <c r="AD5">
        <v>0.1</v>
      </c>
      <c r="AE5">
        <v>0.1</v>
      </c>
      <c r="AF5">
        <v>64</v>
      </c>
      <c r="AG5">
        <v>32.1</v>
      </c>
      <c r="AH5">
        <v>100</v>
      </c>
      <c r="AI5">
        <v>0.1</v>
      </c>
      <c r="AJ5">
        <v>0.1</v>
      </c>
      <c r="AK5">
        <v>78</v>
      </c>
      <c r="AL5">
        <v>40.9</v>
      </c>
      <c r="AM5">
        <v>100</v>
      </c>
      <c r="AN5">
        <v>0.1</v>
      </c>
      <c r="AO5">
        <v>0.1</v>
      </c>
      <c r="AP5">
        <v>82</v>
      </c>
      <c r="AQ5">
        <v>42.2</v>
      </c>
      <c r="AR5">
        <v>100</v>
      </c>
      <c r="AS5">
        <v>0.1</v>
      </c>
      <c r="AT5">
        <v>0.1</v>
      </c>
      <c r="AU5" s="30">
        <v>81</v>
      </c>
      <c r="AV5">
        <v>42.4</v>
      </c>
      <c r="AW5">
        <v>100</v>
      </c>
      <c r="AX5">
        <v>0.1</v>
      </c>
      <c r="AY5">
        <v>0.1</v>
      </c>
      <c r="AZ5" s="33">
        <v>908</v>
      </c>
      <c r="BA5">
        <v>46.7</v>
      </c>
      <c r="BB5">
        <v>100</v>
      </c>
      <c r="BC5">
        <v>0.1</v>
      </c>
      <c r="BD5">
        <v>0.1</v>
      </c>
    </row>
    <row r="6" spans="1:56" x14ac:dyDescent="0.3">
      <c r="A6" t="s">
        <v>157</v>
      </c>
      <c r="B6">
        <v>120</v>
      </c>
      <c r="C6">
        <v>45.4</v>
      </c>
      <c r="D6">
        <v>100</v>
      </c>
      <c r="E6">
        <v>0.1</v>
      </c>
      <c r="F6">
        <v>0.1</v>
      </c>
      <c r="G6">
        <v>128</v>
      </c>
      <c r="H6">
        <v>49</v>
      </c>
      <c r="I6">
        <v>100</v>
      </c>
      <c r="J6">
        <v>0.1</v>
      </c>
      <c r="K6">
        <v>0.1</v>
      </c>
      <c r="L6">
        <v>141</v>
      </c>
      <c r="M6">
        <v>53.3</v>
      </c>
      <c r="N6">
        <v>100</v>
      </c>
      <c r="O6">
        <v>0.2</v>
      </c>
      <c r="P6">
        <v>0.1</v>
      </c>
      <c r="Q6">
        <v>98</v>
      </c>
      <c r="R6">
        <v>37.4</v>
      </c>
      <c r="S6">
        <v>100</v>
      </c>
      <c r="T6">
        <v>0.1</v>
      </c>
      <c r="U6">
        <v>0.1</v>
      </c>
      <c r="V6">
        <v>102</v>
      </c>
      <c r="W6">
        <v>38.200000000000003</v>
      </c>
      <c r="X6">
        <v>100</v>
      </c>
      <c r="Y6">
        <v>0.1</v>
      </c>
      <c r="Z6">
        <v>0.1</v>
      </c>
      <c r="AA6">
        <v>101</v>
      </c>
      <c r="AB6">
        <v>38</v>
      </c>
      <c r="AC6">
        <v>100</v>
      </c>
      <c r="AD6">
        <v>0.2</v>
      </c>
      <c r="AE6">
        <v>0.1</v>
      </c>
      <c r="AF6">
        <v>105</v>
      </c>
      <c r="AG6">
        <v>39.200000000000003</v>
      </c>
      <c r="AH6">
        <v>100</v>
      </c>
      <c r="AI6">
        <v>0.2</v>
      </c>
      <c r="AJ6">
        <v>0.1</v>
      </c>
      <c r="AK6">
        <v>109</v>
      </c>
      <c r="AL6">
        <v>40.299999999999997</v>
      </c>
      <c r="AM6">
        <v>100</v>
      </c>
      <c r="AN6">
        <v>0.2</v>
      </c>
      <c r="AO6">
        <v>0.1</v>
      </c>
      <c r="AP6">
        <v>92</v>
      </c>
      <c r="AQ6">
        <v>34.4</v>
      </c>
      <c r="AR6">
        <v>100</v>
      </c>
      <c r="AS6">
        <v>0.1</v>
      </c>
      <c r="AT6">
        <v>0.1</v>
      </c>
      <c r="AU6" s="30">
        <v>89</v>
      </c>
      <c r="AV6">
        <v>32.9</v>
      </c>
      <c r="AW6">
        <v>100</v>
      </c>
      <c r="AX6">
        <v>0.1</v>
      </c>
      <c r="AY6">
        <v>0.1</v>
      </c>
      <c r="AZ6" s="34">
        <v>1085</v>
      </c>
      <c r="BA6">
        <v>40.799999999999997</v>
      </c>
      <c r="BB6">
        <v>100</v>
      </c>
      <c r="BC6">
        <v>0.1</v>
      </c>
      <c r="BD6">
        <v>0.1</v>
      </c>
    </row>
    <row r="7" spans="1:56" x14ac:dyDescent="0.3">
      <c r="A7" t="s">
        <v>156</v>
      </c>
      <c r="B7">
        <v>12</v>
      </c>
      <c r="C7">
        <v>21.6</v>
      </c>
      <c r="D7">
        <v>100</v>
      </c>
      <c r="E7">
        <v>0</v>
      </c>
      <c r="F7">
        <v>0</v>
      </c>
      <c r="G7">
        <v>20</v>
      </c>
      <c r="H7">
        <v>36.4</v>
      </c>
      <c r="I7">
        <v>100</v>
      </c>
      <c r="J7">
        <v>0</v>
      </c>
      <c r="K7">
        <v>0</v>
      </c>
      <c r="L7">
        <v>13</v>
      </c>
      <c r="M7">
        <v>24.4</v>
      </c>
      <c r="N7">
        <v>100</v>
      </c>
      <c r="O7">
        <v>0</v>
      </c>
      <c r="P7">
        <v>0</v>
      </c>
      <c r="Q7">
        <v>12</v>
      </c>
      <c r="R7">
        <v>22.1</v>
      </c>
      <c r="S7">
        <v>100</v>
      </c>
      <c r="T7">
        <v>0</v>
      </c>
      <c r="U7">
        <v>0</v>
      </c>
      <c r="V7">
        <v>15</v>
      </c>
      <c r="W7">
        <v>28.9</v>
      </c>
      <c r="X7">
        <v>100</v>
      </c>
      <c r="Y7">
        <v>0</v>
      </c>
      <c r="Z7">
        <v>0</v>
      </c>
      <c r="AA7">
        <v>10</v>
      </c>
      <c r="AB7">
        <v>20.9</v>
      </c>
      <c r="AC7">
        <v>100</v>
      </c>
      <c r="AD7">
        <v>0</v>
      </c>
      <c r="AE7">
        <v>0</v>
      </c>
      <c r="AF7">
        <v>14</v>
      </c>
      <c r="AG7">
        <v>30.1</v>
      </c>
      <c r="AH7">
        <v>100</v>
      </c>
      <c r="AI7">
        <v>0</v>
      </c>
      <c r="AJ7">
        <v>0</v>
      </c>
      <c r="AK7">
        <v>13</v>
      </c>
      <c r="AL7">
        <v>27.2</v>
      </c>
      <c r="AM7">
        <v>100</v>
      </c>
      <c r="AN7">
        <v>0</v>
      </c>
      <c r="AO7">
        <v>0</v>
      </c>
      <c r="AP7">
        <v>12</v>
      </c>
      <c r="AQ7">
        <v>25.2</v>
      </c>
      <c r="AR7">
        <v>100</v>
      </c>
      <c r="AS7">
        <v>0</v>
      </c>
      <c r="AT7">
        <v>0</v>
      </c>
      <c r="AU7" s="30">
        <v>19</v>
      </c>
      <c r="AV7">
        <v>42.2</v>
      </c>
      <c r="AW7">
        <v>100</v>
      </c>
      <c r="AX7">
        <v>0</v>
      </c>
      <c r="AY7">
        <v>0</v>
      </c>
      <c r="AZ7" s="33">
        <v>140</v>
      </c>
      <c r="BA7">
        <v>27.7</v>
      </c>
      <c r="BB7">
        <v>100</v>
      </c>
      <c r="BC7">
        <v>0</v>
      </c>
      <c r="BD7">
        <v>0</v>
      </c>
    </row>
    <row r="8" spans="1:56" x14ac:dyDescent="0.3">
      <c r="A8" t="s">
        <v>155</v>
      </c>
      <c r="B8">
        <v>235</v>
      </c>
      <c r="C8">
        <v>29.2</v>
      </c>
      <c r="D8">
        <v>100</v>
      </c>
      <c r="E8">
        <v>0.3</v>
      </c>
      <c r="F8">
        <v>0.4</v>
      </c>
      <c r="G8">
        <v>261</v>
      </c>
      <c r="H8">
        <v>31.9</v>
      </c>
      <c r="I8">
        <v>100</v>
      </c>
      <c r="J8">
        <v>0.3</v>
      </c>
      <c r="K8">
        <v>0.4</v>
      </c>
      <c r="L8">
        <v>241</v>
      </c>
      <c r="M8">
        <v>28.7</v>
      </c>
      <c r="N8">
        <v>100</v>
      </c>
      <c r="O8">
        <v>0.3</v>
      </c>
      <c r="P8">
        <v>0.4</v>
      </c>
      <c r="Q8">
        <v>255</v>
      </c>
      <c r="R8">
        <v>30.2</v>
      </c>
      <c r="S8">
        <v>100</v>
      </c>
      <c r="T8">
        <v>0.4</v>
      </c>
      <c r="U8">
        <v>0.4</v>
      </c>
      <c r="V8">
        <v>234</v>
      </c>
      <c r="W8">
        <v>27.9</v>
      </c>
      <c r="X8">
        <v>100</v>
      </c>
      <c r="Y8">
        <v>0.3</v>
      </c>
      <c r="Z8">
        <v>0.4</v>
      </c>
      <c r="AA8">
        <v>229</v>
      </c>
      <c r="AB8">
        <v>27.9</v>
      </c>
      <c r="AC8">
        <v>100</v>
      </c>
      <c r="AD8">
        <v>0.4</v>
      </c>
      <c r="AE8">
        <v>0.4</v>
      </c>
      <c r="AF8">
        <v>219</v>
      </c>
      <c r="AG8">
        <v>27.6</v>
      </c>
      <c r="AH8">
        <v>100</v>
      </c>
      <c r="AI8">
        <v>0.3</v>
      </c>
      <c r="AJ8">
        <v>0.4</v>
      </c>
      <c r="AK8">
        <v>183</v>
      </c>
      <c r="AL8">
        <v>22.6</v>
      </c>
      <c r="AM8">
        <v>100</v>
      </c>
      <c r="AN8">
        <v>0.3</v>
      </c>
      <c r="AO8">
        <v>0.4</v>
      </c>
      <c r="AP8">
        <v>215</v>
      </c>
      <c r="AQ8">
        <v>27.1</v>
      </c>
      <c r="AR8">
        <v>100</v>
      </c>
      <c r="AS8">
        <v>0.3</v>
      </c>
      <c r="AT8">
        <v>0.4</v>
      </c>
      <c r="AU8" s="30">
        <v>192</v>
      </c>
      <c r="AV8">
        <v>24.7</v>
      </c>
      <c r="AW8">
        <v>100</v>
      </c>
      <c r="AX8">
        <v>0.3</v>
      </c>
      <c r="AY8">
        <v>0.4</v>
      </c>
      <c r="AZ8" s="34">
        <v>2264</v>
      </c>
      <c r="BA8">
        <v>27.8</v>
      </c>
      <c r="BB8">
        <v>100</v>
      </c>
      <c r="BC8">
        <v>0.3</v>
      </c>
      <c r="BD8">
        <v>0.4</v>
      </c>
    </row>
    <row r="9" spans="1:56" x14ac:dyDescent="0.3">
      <c r="A9" t="s">
        <v>154</v>
      </c>
      <c r="B9">
        <v>204</v>
      </c>
      <c r="C9">
        <v>40.9</v>
      </c>
      <c r="D9">
        <v>100</v>
      </c>
      <c r="E9">
        <v>0.2</v>
      </c>
      <c r="F9">
        <v>0.3</v>
      </c>
      <c r="G9">
        <v>241</v>
      </c>
      <c r="H9">
        <v>47.6</v>
      </c>
      <c r="I9">
        <v>100</v>
      </c>
      <c r="J9">
        <v>0.3</v>
      </c>
      <c r="K9">
        <v>0.3</v>
      </c>
      <c r="L9">
        <v>201</v>
      </c>
      <c r="M9">
        <v>39.299999999999997</v>
      </c>
      <c r="N9">
        <v>100</v>
      </c>
      <c r="O9">
        <v>0.2</v>
      </c>
      <c r="P9">
        <v>0.3</v>
      </c>
      <c r="Q9">
        <v>196</v>
      </c>
      <c r="R9">
        <v>37.299999999999997</v>
      </c>
      <c r="S9">
        <v>100</v>
      </c>
      <c r="T9">
        <v>0.3</v>
      </c>
      <c r="U9">
        <v>0.3</v>
      </c>
      <c r="V9">
        <v>199</v>
      </c>
      <c r="W9">
        <v>37.4</v>
      </c>
      <c r="X9">
        <v>100</v>
      </c>
      <c r="Y9">
        <v>0.3</v>
      </c>
      <c r="Z9">
        <v>0.3</v>
      </c>
      <c r="AA9">
        <v>156</v>
      </c>
      <c r="AB9">
        <v>28.9</v>
      </c>
      <c r="AC9">
        <v>100</v>
      </c>
      <c r="AD9">
        <v>0.2</v>
      </c>
      <c r="AE9">
        <v>0.3</v>
      </c>
      <c r="AF9">
        <v>178</v>
      </c>
      <c r="AG9">
        <v>33.9</v>
      </c>
      <c r="AH9">
        <v>100</v>
      </c>
      <c r="AI9">
        <v>0.3</v>
      </c>
      <c r="AJ9">
        <v>0.3</v>
      </c>
      <c r="AK9">
        <v>151</v>
      </c>
      <c r="AL9">
        <v>29.1</v>
      </c>
      <c r="AM9">
        <v>100</v>
      </c>
      <c r="AN9">
        <v>0.2</v>
      </c>
      <c r="AO9">
        <v>0.3</v>
      </c>
      <c r="AP9">
        <v>193</v>
      </c>
      <c r="AQ9">
        <v>37.200000000000003</v>
      </c>
      <c r="AR9">
        <v>100</v>
      </c>
      <c r="AS9">
        <v>0.3</v>
      </c>
      <c r="AT9">
        <v>0.3</v>
      </c>
      <c r="AU9" s="30">
        <v>196</v>
      </c>
      <c r="AV9">
        <v>38.700000000000003</v>
      </c>
      <c r="AW9">
        <v>100</v>
      </c>
      <c r="AX9">
        <v>0.3</v>
      </c>
      <c r="AY9">
        <v>0.3</v>
      </c>
      <c r="AZ9" s="34">
        <v>1915</v>
      </c>
      <c r="BA9">
        <v>37</v>
      </c>
      <c r="BB9">
        <v>100</v>
      </c>
      <c r="BC9">
        <v>0.3</v>
      </c>
      <c r="BD9">
        <v>0.3</v>
      </c>
    </row>
    <row r="10" spans="1:56" x14ac:dyDescent="0.3">
      <c r="A10" t="s">
        <v>153</v>
      </c>
      <c r="B10">
        <v>977</v>
      </c>
      <c r="C10">
        <v>60.3</v>
      </c>
      <c r="D10">
        <v>100</v>
      </c>
      <c r="E10">
        <v>1.1000000000000001</v>
      </c>
      <c r="F10">
        <v>0.9</v>
      </c>
      <c r="G10">
        <v>957</v>
      </c>
      <c r="H10">
        <v>56.9</v>
      </c>
      <c r="I10">
        <v>100</v>
      </c>
      <c r="J10">
        <v>1</v>
      </c>
      <c r="K10">
        <v>0.9</v>
      </c>
      <c r="L10" s="1">
        <v>1037</v>
      </c>
      <c r="M10">
        <v>59.5</v>
      </c>
      <c r="N10">
        <v>100</v>
      </c>
      <c r="O10">
        <v>1.2</v>
      </c>
      <c r="P10">
        <v>0.9</v>
      </c>
      <c r="Q10">
        <v>860</v>
      </c>
      <c r="R10">
        <v>47.7</v>
      </c>
      <c r="S10">
        <v>100</v>
      </c>
      <c r="T10">
        <v>1.2</v>
      </c>
      <c r="U10">
        <v>0.9</v>
      </c>
      <c r="V10">
        <v>784</v>
      </c>
      <c r="W10">
        <v>43</v>
      </c>
      <c r="X10">
        <v>100</v>
      </c>
      <c r="Y10">
        <v>1.1000000000000001</v>
      </c>
      <c r="Z10">
        <v>1</v>
      </c>
      <c r="AA10">
        <v>705</v>
      </c>
      <c r="AB10">
        <v>38.1</v>
      </c>
      <c r="AC10">
        <v>100</v>
      </c>
      <c r="AD10">
        <v>1.1000000000000001</v>
      </c>
      <c r="AE10">
        <v>1</v>
      </c>
      <c r="AF10">
        <v>839</v>
      </c>
      <c r="AG10">
        <v>45.7</v>
      </c>
      <c r="AH10">
        <v>100</v>
      </c>
      <c r="AI10">
        <v>1.3</v>
      </c>
      <c r="AJ10">
        <v>1</v>
      </c>
      <c r="AK10">
        <v>827</v>
      </c>
      <c r="AL10">
        <v>45</v>
      </c>
      <c r="AM10">
        <v>100</v>
      </c>
      <c r="AN10">
        <v>1.3</v>
      </c>
      <c r="AO10">
        <v>1</v>
      </c>
      <c r="AP10">
        <v>777</v>
      </c>
      <c r="AQ10">
        <v>42</v>
      </c>
      <c r="AR10">
        <v>100</v>
      </c>
      <c r="AS10">
        <v>1.2</v>
      </c>
      <c r="AT10">
        <v>1</v>
      </c>
      <c r="AU10" s="30">
        <v>790</v>
      </c>
      <c r="AV10">
        <v>42.1</v>
      </c>
      <c r="AW10">
        <v>100</v>
      </c>
      <c r="AX10">
        <v>1.2</v>
      </c>
      <c r="AY10">
        <v>1</v>
      </c>
      <c r="AZ10" s="34">
        <v>8553</v>
      </c>
      <c r="BA10">
        <v>47.7</v>
      </c>
      <c r="BB10">
        <v>100</v>
      </c>
      <c r="BC10">
        <v>1.2</v>
      </c>
      <c r="BD10">
        <v>0.9</v>
      </c>
    </row>
    <row r="11" spans="1:56" x14ac:dyDescent="0.3">
      <c r="A11" t="s">
        <v>152</v>
      </c>
      <c r="B11" s="1">
        <v>1323</v>
      </c>
      <c r="C11">
        <v>51</v>
      </c>
      <c r="D11">
        <v>100</v>
      </c>
      <c r="E11">
        <v>1.5</v>
      </c>
      <c r="F11">
        <v>1.4</v>
      </c>
      <c r="G11" s="1">
        <v>1295</v>
      </c>
      <c r="H11">
        <v>48.9</v>
      </c>
      <c r="I11">
        <v>100</v>
      </c>
      <c r="J11">
        <v>1.4</v>
      </c>
      <c r="K11">
        <v>1.4</v>
      </c>
      <c r="L11" s="1">
        <v>1333</v>
      </c>
      <c r="M11">
        <v>49.2</v>
      </c>
      <c r="N11">
        <v>100</v>
      </c>
      <c r="O11">
        <v>1.5</v>
      </c>
      <c r="P11">
        <v>1.4</v>
      </c>
      <c r="Q11" s="1">
        <v>1179</v>
      </c>
      <c r="R11">
        <v>42.8</v>
      </c>
      <c r="S11">
        <v>100</v>
      </c>
      <c r="T11">
        <v>1.7</v>
      </c>
      <c r="U11">
        <v>1.4</v>
      </c>
      <c r="V11" s="1">
        <v>1148</v>
      </c>
      <c r="W11">
        <v>41.3</v>
      </c>
      <c r="X11">
        <v>100</v>
      </c>
      <c r="Y11">
        <v>1.7</v>
      </c>
      <c r="Z11">
        <v>1.5</v>
      </c>
      <c r="AA11" s="1">
        <v>1116</v>
      </c>
      <c r="AB11">
        <v>40.1</v>
      </c>
      <c r="AC11">
        <v>100</v>
      </c>
      <c r="AD11">
        <v>1.7</v>
      </c>
      <c r="AE11">
        <v>1.5</v>
      </c>
      <c r="AF11" s="1">
        <v>1044</v>
      </c>
      <c r="AG11">
        <v>38.1</v>
      </c>
      <c r="AH11">
        <v>100</v>
      </c>
      <c r="AI11">
        <v>1.6</v>
      </c>
      <c r="AJ11">
        <v>1.4</v>
      </c>
      <c r="AK11" s="1">
        <v>1041</v>
      </c>
      <c r="AL11">
        <v>38.1</v>
      </c>
      <c r="AM11">
        <v>100</v>
      </c>
      <c r="AN11">
        <v>1.6</v>
      </c>
      <c r="AO11">
        <v>1.4</v>
      </c>
      <c r="AP11" s="1">
        <v>1006</v>
      </c>
      <c r="AQ11">
        <v>36.9</v>
      </c>
      <c r="AR11">
        <v>100</v>
      </c>
      <c r="AS11">
        <v>1.6</v>
      </c>
      <c r="AT11">
        <v>1.4</v>
      </c>
      <c r="AU11" s="31">
        <v>1059</v>
      </c>
      <c r="AV11">
        <v>38.9</v>
      </c>
      <c r="AW11">
        <v>100</v>
      </c>
      <c r="AX11">
        <v>1.6</v>
      </c>
      <c r="AY11">
        <v>1.4</v>
      </c>
      <c r="AZ11" s="34">
        <v>11544</v>
      </c>
      <c r="BA11">
        <v>42.5</v>
      </c>
      <c r="BB11">
        <v>100</v>
      </c>
      <c r="BC11">
        <v>1.6</v>
      </c>
      <c r="BD11">
        <v>1.4</v>
      </c>
    </row>
    <row r="12" spans="1:56" x14ac:dyDescent="0.3">
      <c r="A12" t="s">
        <v>151</v>
      </c>
      <c r="B12">
        <v>187</v>
      </c>
      <c r="C12">
        <v>56.8</v>
      </c>
      <c r="D12">
        <v>100</v>
      </c>
      <c r="E12">
        <v>0.2</v>
      </c>
      <c r="F12">
        <v>0.2</v>
      </c>
      <c r="G12">
        <v>175</v>
      </c>
      <c r="H12">
        <v>53.9</v>
      </c>
      <c r="I12">
        <v>100</v>
      </c>
      <c r="J12">
        <v>0.2</v>
      </c>
      <c r="K12">
        <v>0.2</v>
      </c>
      <c r="L12">
        <v>206</v>
      </c>
      <c r="M12">
        <v>63.4</v>
      </c>
      <c r="N12">
        <v>100</v>
      </c>
      <c r="O12">
        <v>0.2</v>
      </c>
      <c r="P12">
        <v>0.2</v>
      </c>
      <c r="Q12">
        <v>161</v>
      </c>
      <c r="R12">
        <v>50.5</v>
      </c>
      <c r="S12">
        <v>100</v>
      </c>
      <c r="T12">
        <v>0.2</v>
      </c>
      <c r="U12">
        <v>0.2</v>
      </c>
      <c r="V12">
        <v>146</v>
      </c>
      <c r="W12">
        <v>46.8</v>
      </c>
      <c r="X12">
        <v>100</v>
      </c>
      <c r="Y12">
        <v>0.2</v>
      </c>
      <c r="Z12">
        <v>0.2</v>
      </c>
      <c r="AA12">
        <v>135</v>
      </c>
      <c r="AB12">
        <v>43.5</v>
      </c>
      <c r="AC12">
        <v>100</v>
      </c>
      <c r="AD12">
        <v>0.2</v>
      </c>
      <c r="AE12">
        <v>0.2</v>
      </c>
      <c r="AF12">
        <v>129</v>
      </c>
      <c r="AG12">
        <v>41.7</v>
      </c>
      <c r="AH12">
        <v>100</v>
      </c>
      <c r="AI12">
        <v>0.2</v>
      </c>
      <c r="AJ12">
        <v>0.2</v>
      </c>
      <c r="AK12">
        <v>134</v>
      </c>
      <c r="AL12">
        <v>44</v>
      </c>
      <c r="AM12">
        <v>100</v>
      </c>
      <c r="AN12">
        <v>0.2</v>
      </c>
      <c r="AO12">
        <v>0.2</v>
      </c>
      <c r="AP12">
        <v>104</v>
      </c>
      <c r="AQ12">
        <v>34.200000000000003</v>
      </c>
      <c r="AR12">
        <v>100</v>
      </c>
      <c r="AS12">
        <v>0.2</v>
      </c>
      <c r="AT12">
        <v>0.2</v>
      </c>
      <c r="AU12" s="30">
        <v>133</v>
      </c>
      <c r="AV12">
        <v>44.6</v>
      </c>
      <c r="AW12">
        <v>100</v>
      </c>
      <c r="AX12">
        <v>0.2</v>
      </c>
      <c r="AY12">
        <v>0.2</v>
      </c>
      <c r="AZ12" s="34">
        <v>1510</v>
      </c>
      <c r="BA12">
        <v>48.1</v>
      </c>
      <c r="BB12">
        <v>100</v>
      </c>
      <c r="BC12">
        <v>0.2</v>
      </c>
      <c r="BD12">
        <v>0.2</v>
      </c>
    </row>
    <row r="13" spans="1:56" x14ac:dyDescent="0.3">
      <c r="A13" t="s">
        <v>150</v>
      </c>
      <c r="B13">
        <v>223</v>
      </c>
      <c r="C13">
        <v>47</v>
      </c>
      <c r="D13">
        <v>100</v>
      </c>
      <c r="E13">
        <v>0.2</v>
      </c>
      <c r="F13">
        <v>0.3</v>
      </c>
      <c r="G13">
        <v>209</v>
      </c>
      <c r="H13">
        <v>43.8</v>
      </c>
      <c r="I13">
        <v>100</v>
      </c>
      <c r="J13">
        <v>0.2</v>
      </c>
      <c r="K13">
        <v>0.3</v>
      </c>
      <c r="L13">
        <v>225</v>
      </c>
      <c r="M13">
        <v>47.1</v>
      </c>
      <c r="N13">
        <v>100</v>
      </c>
      <c r="O13">
        <v>0.3</v>
      </c>
      <c r="P13">
        <v>0.3</v>
      </c>
      <c r="Q13">
        <v>212</v>
      </c>
      <c r="R13">
        <v>42.3</v>
      </c>
      <c r="S13">
        <v>100</v>
      </c>
      <c r="T13">
        <v>0.3</v>
      </c>
      <c r="U13">
        <v>0.3</v>
      </c>
      <c r="V13">
        <v>169</v>
      </c>
      <c r="W13">
        <v>33.799999999999997</v>
      </c>
      <c r="X13">
        <v>100</v>
      </c>
      <c r="Y13">
        <v>0.2</v>
      </c>
      <c r="Z13">
        <v>0.3</v>
      </c>
      <c r="AA13">
        <v>187</v>
      </c>
      <c r="AB13">
        <v>37.200000000000003</v>
      </c>
      <c r="AC13">
        <v>100</v>
      </c>
      <c r="AD13">
        <v>0.3</v>
      </c>
      <c r="AE13">
        <v>0.3</v>
      </c>
      <c r="AF13">
        <v>171</v>
      </c>
      <c r="AG13">
        <v>34.700000000000003</v>
      </c>
      <c r="AH13">
        <v>100</v>
      </c>
      <c r="AI13">
        <v>0.3</v>
      </c>
      <c r="AJ13">
        <v>0.3</v>
      </c>
      <c r="AK13">
        <v>174</v>
      </c>
      <c r="AL13">
        <v>36.1</v>
      </c>
      <c r="AM13">
        <v>100</v>
      </c>
      <c r="AN13">
        <v>0.3</v>
      </c>
      <c r="AO13">
        <v>0.3</v>
      </c>
      <c r="AP13">
        <v>178</v>
      </c>
      <c r="AQ13">
        <v>36.799999999999997</v>
      </c>
      <c r="AR13">
        <v>100</v>
      </c>
      <c r="AS13">
        <v>0.3</v>
      </c>
      <c r="AT13">
        <v>0.3</v>
      </c>
      <c r="AU13" s="30">
        <v>237</v>
      </c>
      <c r="AV13">
        <v>50.8</v>
      </c>
      <c r="AW13">
        <v>100</v>
      </c>
      <c r="AX13">
        <v>0.4</v>
      </c>
      <c r="AY13">
        <v>0.2</v>
      </c>
      <c r="AZ13" s="34">
        <v>1985</v>
      </c>
      <c r="BA13">
        <v>40.799999999999997</v>
      </c>
      <c r="BB13">
        <v>100</v>
      </c>
      <c r="BC13">
        <v>0.3</v>
      </c>
      <c r="BD13">
        <v>0.3</v>
      </c>
    </row>
    <row r="14" spans="1:56" x14ac:dyDescent="0.3">
      <c r="A14" t="s">
        <v>149</v>
      </c>
      <c r="B14">
        <v>867</v>
      </c>
      <c r="C14">
        <v>38.799999999999997</v>
      </c>
      <c r="D14">
        <v>100</v>
      </c>
      <c r="E14">
        <v>1</v>
      </c>
      <c r="F14">
        <v>1.2</v>
      </c>
      <c r="G14">
        <v>956</v>
      </c>
      <c r="H14">
        <v>43.8</v>
      </c>
      <c r="I14">
        <v>100</v>
      </c>
      <c r="J14">
        <v>1</v>
      </c>
      <c r="K14">
        <v>1.2</v>
      </c>
      <c r="L14">
        <v>847</v>
      </c>
      <c r="M14">
        <v>39.9</v>
      </c>
      <c r="N14">
        <v>100</v>
      </c>
      <c r="O14">
        <v>0.9</v>
      </c>
      <c r="P14">
        <v>1.1000000000000001</v>
      </c>
      <c r="Q14">
        <v>803</v>
      </c>
      <c r="R14">
        <v>38.9</v>
      </c>
      <c r="S14">
        <v>100</v>
      </c>
      <c r="T14">
        <v>1.2</v>
      </c>
      <c r="U14">
        <v>1.1000000000000001</v>
      </c>
      <c r="V14">
        <v>752</v>
      </c>
      <c r="W14">
        <v>37</v>
      </c>
      <c r="X14">
        <v>100</v>
      </c>
      <c r="Y14">
        <v>1.1000000000000001</v>
      </c>
      <c r="Z14">
        <v>1.1000000000000001</v>
      </c>
      <c r="AA14">
        <v>728</v>
      </c>
      <c r="AB14">
        <v>36.6</v>
      </c>
      <c r="AC14">
        <v>100</v>
      </c>
      <c r="AD14">
        <v>1.1000000000000001</v>
      </c>
      <c r="AE14">
        <v>1</v>
      </c>
      <c r="AF14">
        <v>710</v>
      </c>
      <c r="AG14">
        <v>36.4</v>
      </c>
      <c r="AH14">
        <v>100</v>
      </c>
      <c r="AI14">
        <v>1.1000000000000001</v>
      </c>
      <c r="AJ14">
        <v>1</v>
      </c>
      <c r="AK14">
        <v>722</v>
      </c>
      <c r="AL14">
        <v>37.4</v>
      </c>
      <c r="AM14">
        <v>100</v>
      </c>
      <c r="AN14">
        <v>1.1000000000000001</v>
      </c>
      <c r="AO14">
        <v>1</v>
      </c>
      <c r="AP14">
        <v>622</v>
      </c>
      <c r="AQ14">
        <v>33.200000000000003</v>
      </c>
      <c r="AR14">
        <v>100</v>
      </c>
      <c r="AS14">
        <v>1</v>
      </c>
      <c r="AT14">
        <v>1</v>
      </c>
      <c r="AU14" s="30">
        <v>613</v>
      </c>
      <c r="AV14">
        <v>33.5</v>
      </c>
      <c r="AW14">
        <v>100</v>
      </c>
      <c r="AX14">
        <v>0.9</v>
      </c>
      <c r="AY14">
        <v>1</v>
      </c>
      <c r="AZ14" s="34">
        <v>7620</v>
      </c>
      <c r="BA14">
        <v>37.700000000000003</v>
      </c>
      <c r="BB14">
        <v>100</v>
      </c>
      <c r="BC14">
        <v>1</v>
      </c>
      <c r="BD14">
        <v>1.1000000000000001</v>
      </c>
    </row>
    <row r="15" spans="1:56" x14ac:dyDescent="0.3">
      <c r="A15" t="s">
        <v>148</v>
      </c>
      <c r="B15">
        <v>77</v>
      </c>
      <c r="C15">
        <v>29.3</v>
      </c>
      <c r="D15">
        <v>100</v>
      </c>
      <c r="E15">
        <v>0.1</v>
      </c>
      <c r="F15">
        <v>0.1</v>
      </c>
      <c r="G15">
        <v>80</v>
      </c>
      <c r="H15">
        <v>30.1</v>
      </c>
      <c r="I15">
        <v>100</v>
      </c>
      <c r="J15">
        <v>0.1</v>
      </c>
      <c r="K15">
        <v>0.1</v>
      </c>
      <c r="L15">
        <v>95</v>
      </c>
      <c r="M15">
        <v>34.9</v>
      </c>
      <c r="N15">
        <v>100</v>
      </c>
      <c r="O15">
        <v>0.1</v>
      </c>
      <c r="P15">
        <v>0.1</v>
      </c>
      <c r="Q15">
        <v>83</v>
      </c>
      <c r="R15">
        <v>30.7</v>
      </c>
      <c r="S15">
        <v>100</v>
      </c>
      <c r="T15">
        <v>0.1</v>
      </c>
      <c r="U15">
        <v>0.1</v>
      </c>
      <c r="V15">
        <v>83</v>
      </c>
      <c r="W15">
        <v>30.7</v>
      </c>
      <c r="X15">
        <v>100</v>
      </c>
      <c r="Y15">
        <v>0.1</v>
      </c>
      <c r="Z15">
        <v>0.1</v>
      </c>
      <c r="AA15">
        <v>93</v>
      </c>
      <c r="AB15">
        <v>34.299999999999997</v>
      </c>
      <c r="AC15">
        <v>100</v>
      </c>
      <c r="AD15">
        <v>0.1</v>
      </c>
      <c r="AE15">
        <v>0.1</v>
      </c>
      <c r="AF15">
        <v>86</v>
      </c>
      <c r="AG15">
        <v>31.2</v>
      </c>
      <c r="AH15">
        <v>100</v>
      </c>
      <c r="AI15">
        <v>0.1</v>
      </c>
      <c r="AJ15">
        <v>0.1</v>
      </c>
      <c r="AK15">
        <v>76</v>
      </c>
      <c r="AL15">
        <v>27.8</v>
      </c>
      <c r="AM15">
        <v>100</v>
      </c>
      <c r="AN15">
        <v>0.1</v>
      </c>
      <c r="AO15">
        <v>0.1</v>
      </c>
      <c r="AP15">
        <v>89</v>
      </c>
      <c r="AQ15">
        <v>33.299999999999997</v>
      </c>
      <c r="AR15">
        <v>100</v>
      </c>
      <c r="AS15">
        <v>0.1</v>
      </c>
      <c r="AT15">
        <v>0.1</v>
      </c>
      <c r="AU15" s="30">
        <v>95</v>
      </c>
      <c r="AV15">
        <v>35.9</v>
      </c>
      <c r="AW15">
        <v>100</v>
      </c>
      <c r="AX15">
        <v>0.1</v>
      </c>
      <c r="AY15">
        <v>0.1</v>
      </c>
      <c r="AZ15" s="33">
        <v>857</v>
      </c>
      <c r="BA15">
        <v>31.8</v>
      </c>
      <c r="BB15">
        <v>100</v>
      </c>
      <c r="BC15">
        <v>0.1</v>
      </c>
      <c r="BD15">
        <v>0.1</v>
      </c>
    </row>
    <row r="16" spans="1:56" x14ac:dyDescent="0.3">
      <c r="A16" t="s">
        <v>147</v>
      </c>
      <c r="B16">
        <v>160</v>
      </c>
      <c r="C16">
        <v>31.9</v>
      </c>
      <c r="D16">
        <v>100</v>
      </c>
      <c r="E16">
        <v>0.2</v>
      </c>
      <c r="F16">
        <v>0.3</v>
      </c>
      <c r="G16">
        <v>186</v>
      </c>
      <c r="H16">
        <v>36.4</v>
      </c>
      <c r="I16">
        <v>100</v>
      </c>
      <c r="J16">
        <v>0.2</v>
      </c>
      <c r="K16">
        <v>0.3</v>
      </c>
      <c r="L16">
        <v>197</v>
      </c>
      <c r="M16">
        <v>38.1</v>
      </c>
      <c r="N16">
        <v>100</v>
      </c>
      <c r="O16">
        <v>0.2</v>
      </c>
      <c r="P16">
        <v>0.3</v>
      </c>
      <c r="Q16">
        <v>192</v>
      </c>
      <c r="R16">
        <v>36.6</v>
      </c>
      <c r="S16">
        <v>100</v>
      </c>
      <c r="T16">
        <v>0.3</v>
      </c>
      <c r="U16">
        <v>0.3</v>
      </c>
      <c r="V16">
        <v>211</v>
      </c>
      <c r="W16">
        <v>39.4</v>
      </c>
      <c r="X16">
        <v>100</v>
      </c>
      <c r="Y16">
        <v>0.3</v>
      </c>
      <c r="Z16">
        <v>0.3</v>
      </c>
      <c r="AA16">
        <v>202</v>
      </c>
      <c r="AB16">
        <v>37.299999999999997</v>
      </c>
      <c r="AC16">
        <v>100</v>
      </c>
      <c r="AD16">
        <v>0.3</v>
      </c>
      <c r="AE16">
        <v>0.3</v>
      </c>
      <c r="AF16">
        <v>184</v>
      </c>
      <c r="AG16">
        <v>34.200000000000003</v>
      </c>
      <c r="AH16">
        <v>100</v>
      </c>
      <c r="AI16">
        <v>0.3</v>
      </c>
      <c r="AJ16">
        <v>0.3</v>
      </c>
      <c r="AK16">
        <v>178</v>
      </c>
      <c r="AL16">
        <v>33.1</v>
      </c>
      <c r="AM16">
        <v>100</v>
      </c>
      <c r="AN16">
        <v>0.3</v>
      </c>
      <c r="AO16">
        <v>0.3</v>
      </c>
      <c r="AP16">
        <v>212</v>
      </c>
      <c r="AQ16">
        <v>40.6</v>
      </c>
      <c r="AR16">
        <v>100</v>
      </c>
      <c r="AS16">
        <v>0.3</v>
      </c>
      <c r="AT16">
        <v>0.3</v>
      </c>
      <c r="AU16" s="30">
        <v>195</v>
      </c>
      <c r="AV16">
        <v>37</v>
      </c>
      <c r="AW16">
        <v>100</v>
      </c>
      <c r="AX16">
        <v>0.3</v>
      </c>
      <c r="AY16">
        <v>0.3</v>
      </c>
      <c r="AZ16" s="34">
        <v>1917</v>
      </c>
      <c r="BA16">
        <v>36.5</v>
      </c>
      <c r="BB16">
        <v>100</v>
      </c>
      <c r="BC16">
        <v>0.3</v>
      </c>
      <c r="BD16">
        <v>0.3</v>
      </c>
    </row>
    <row r="17" spans="1:56" x14ac:dyDescent="0.3">
      <c r="A17" t="s">
        <v>146</v>
      </c>
      <c r="B17">
        <v>127</v>
      </c>
      <c r="C17">
        <v>44.1</v>
      </c>
      <c r="D17">
        <v>100</v>
      </c>
      <c r="E17">
        <v>0.1</v>
      </c>
      <c r="F17">
        <v>0.2</v>
      </c>
      <c r="G17">
        <v>136</v>
      </c>
      <c r="H17">
        <v>46.6</v>
      </c>
      <c r="I17">
        <v>100</v>
      </c>
      <c r="J17">
        <v>0.1</v>
      </c>
      <c r="K17">
        <v>0.2</v>
      </c>
      <c r="L17">
        <v>147</v>
      </c>
      <c r="M17">
        <v>50.6</v>
      </c>
      <c r="N17">
        <v>100</v>
      </c>
      <c r="O17">
        <v>0.2</v>
      </c>
      <c r="P17">
        <v>0.2</v>
      </c>
      <c r="Q17">
        <v>126</v>
      </c>
      <c r="R17">
        <v>43.5</v>
      </c>
      <c r="S17">
        <v>100</v>
      </c>
      <c r="T17">
        <v>0.2</v>
      </c>
      <c r="U17">
        <v>0.2</v>
      </c>
      <c r="V17">
        <v>123</v>
      </c>
      <c r="W17">
        <v>42.6</v>
      </c>
      <c r="X17">
        <v>100</v>
      </c>
      <c r="Y17">
        <v>0.2</v>
      </c>
      <c r="Z17">
        <v>0.2</v>
      </c>
      <c r="AA17">
        <v>98</v>
      </c>
      <c r="AB17">
        <v>34.799999999999997</v>
      </c>
      <c r="AC17">
        <v>100</v>
      </c>
      <c r="AD17">
        <v>0.2</v>
      </c>
      <c r="AE17">
        <v>0.1</v>
      </c>
      <c r="AF17">
        <v>104</v>
      </c>
      <c r="AG17">
        <v>37.9</v>
      </c>
      <c r="AH17">
        <v>100</v>
      </c>
      <c r="AI17">
        <v>0.2</v>
      </c>
      <c r="AJ17">
        <v>0.1</v>
      </c>
      <c r="AK17">
        <v>118</v>
      </c>
      <c r="AL17">
        <v>45.1</v>
      </c>
      <c r="AM17">
        <v>100</v>
      </c>
      <c r="AN17">
        <v>0.2</v>
      </c>
      <c r="AO17">
        <v>0.1</v>
      </c>
      <c r="AP17">
        <v>109</v>
      </c>
      <c r="AQ17">
        <v>41.8</v>
      </c>
      <c r="AR17">
        <v>100</v>
      </c>
      <c r="AS17">
        <v>0.2</v>
      </c>
      <c r="AT17">
        <v>0.1</v>
      </c>
      <c r="AU17" s="30">
        <v>101</v>
      </c>
      <c r="AV17">
        <v>40.4</v>
      </c>
      <c r="AW17">
        <v>100</v>
      </c>
      <c r="AX17">
        <v>0.1</v>
      </c>
      <c r="AY17">
        <v>0.1</v>
      </c>
      <c r="AZ17" s="34">
        <v>1189</v>
      </c>
      <c r="BA17">
        <v>42.8</v>
      </c>
      <c r="BB17">
        <v>100</v>
      </c>
      <c r="BC17">
        <v>0.2</v>
      </c>
      <c r="BD17">
        <v>0.1</v>
      </c>
    </row>
    <row r="18" spans="1:56" x14ac:dyDescent="0.3">
      <c r="A18" t="s">
        <v>145</v>
      </c>
      <c r="B18">
        <v>355</v>
      </c>
      <c r="C18">
        <v>47.2</v>
      </c>
      <c r="D18">
        <v>100</v>
      </c>
      <c r="E18">
        <v>0.4</v>
      </c>
      <c r="F18">
        <v>0.4</v>
      </c>
      <c r="G18">
        <v>309</v>
      </c>
      <c r="H18">
        <v>40.299999999999997</v>
      </c>
      <c r="I18">
        <v>100</v>
      </c>
      <c r="J18">
        <v>0.3</v>
      </c>
      <c r="K18">
        <v>0.4</v>
      </c>
      <c r="L18">
        <v>282</v>
      </c>
      <c r="M18">
        <v>36.200000000000003</v>
      </c>
      <c r="N18">
        <v>100</v>
      </c>
      <c r="O18">
        <v>0.3</v>
      </c>
      <c r="P18">
        <v>0.4</v>
      </c>
      <c r="Q18">
        <v>216</v>
      </c>
      <c r="R18">
        <v>27</v>
      </c>
      <c r="S18">
        <v>100</v>
      </c>
      <c r="T18">
        <v>0.3</v>
      </c>
      <c r="U18">
        <v>0.4</v>
      </c>
      <c r="V18">
        <v>325</v>
      </c>
      <c r="W18">
        <v>39.9</v>
      </c>
      <c r="X18">
        <v>100</v>
      </c>
      <c r="Y18">
        <v>0.5</v>
      </c>
      <c r="Z18">
        <v>0.4</v>
      </c>
      <c r="AA18">
        <v>333</v>
      </c>
      <c r="AB18">
        <v>40.9</v>
      </c>
      <c r="AC18">
        <v>100</v>
      </c>
      <c r="AD18">
        <v>0.5</v>
      </c>
      <c r="AE18">
        <v>0.4</v>
      </c>
      <c r="AF18">
        <v>356</v>
      </c>
      <c r="AG18">
        <v>43.4</v>
      </c>
      <c r="AH18">
        <v>100</v>
      </c>
      <c r="AI18">
        <v>0.5</v>
      </c>
      <c r="AJ18">
        <v>0.4</v>
      </c>
      <c r="AK18">
        <v>388</v>
      </c>
      <c r="AL18">
        <v>46.4</v>
      </c>
      <c r="AM18">
        <v>100</v>
      </c>
      <c r="AN18">
        <v>0.6</v>
      </c>
      <c r="AO18">
        <v>0.4</v>
      </c>
      <c r="AP18">
        <v>375</v>
      </c>
      <c r="AQ18">
        <v>44.2</v>
      </c>
      <c r="AR18">
        <v>100</v>
      </c>
      <c r="AS18">
        <v>0.6</v>
      </c>
      <c r="AT18">
        <v>0.4</v>
      </c>
      <c r="AU18" s="30">
        <v>406</v>
      </c>
      <c r="AV18">
        <v>47.6</v>
      </c>
      <c r="AW18">
        <v>100</v>
      </c>
      <c r="AX18">
        <v>0.6</v>
      </c>
      <c r="AY18">
        <v>0.5</v>
      </c>
      <c r="AZ18" s="34">
        <v>3345</v>
      </c>
      <c r="BA18">
        <v>41.4</v>
      </c>
      <c r="BB18">
        <v>100</v>
      </c>
      <c r="BC18">
        <v>0.5</v>
      </c>
      <c r="BD18">
        <v>0.4</v>
      </c>
    </row>
    <row r="19" spans="1:56" x14ac:dyDescent="0.3">
      <c r="A19" t="s">
        <v>144</v>
      </c>
      <c r="B19">
        <v>464</v>
      </c>
      <c r="C19">
        <v>30.5</v>
      </c>
      <c r="D19">
        <v>100</v>
      </c>
      <c r="E19">
        <v>0.5</v>
      </c>
      <c r="F19">
        <v>0.8</v>
      </c>
      <c r="G19">
        <v>504</v>
      </c>
      <c r="H19">
        <v>32.9</v>
      </c>
      <c r="I19">
        <v>100</v>
      </c>
      <c r="J19">
        <v>0.5</v>
      </c>
      <c r="K19">
        <v>0.8</v>
      </c>
      <c r="L19">
        <v>539</v>
      </c>
      <c r="M19">
        <v>34.4</v>
      </c>
      <c r="N19">
        <v>100</v>
      </c>
      <c r="O19">
        <v>0.6</v>
      </c>
      <c r="P19">
        <v>0.8</v>
      </c>
      <c r="Q19">
        <v>441</v>
      </c>
      <c r="R19">
        <v>27.6</v>
      </c>
      <c r="S19">
        <v>100</v>
      </c>
      <c r="T19">
        <v>0.6</v>
      </c>
      <c r="U19">
        <v>0.8</v>
      </c>
      <c r="V19">
        <v>494</v>
      </c>
      <c r="W19">
        <v>30.4</v>
      </c>
      <c r="X19">
        <v>100</v>
      </c>
      <c r="Y19">
        <v>0.7</v>
      </c>
      <c r="Z19">
        <v>0.9</v>
      </c>
      <c r="AA19">
        <v>447</v>
      </c>
      <c r="AB19">
        <v>27</v>
      </c>
      <c r="AC19">
        <v>100</v>
      </c>
      <c r="AD19">
        <v>0.7</v>
      </c>
      <c r="AE19">
        <v>0.9</v>
      </c>
      <c r="AF19">
        <v>500</v>
      </c>
      <c r="AG19">
        <v>29.9</v>
      </c>
      <c r="AH19">
        <v>100</v>
      </c>
      <c r="AI19">
        <v>0.8</v>
      </c>
      <c r="AJ19">
        <v>0.9</v>
      </c>
      <c r="AK19">
        <v>465</v>
      </c>
      <c r="AL19">
        <v>28.2</v>
      </c>
      <c r="AM19">
        <v>100</v>
      </c>
      <c r="AN19">
        <v>0.7</v>
      </c>
      <c r="AO19">
        <v>0.9</v>
      </c>
      <c r="AP19">
        <v>466</v>
      </c>
      <c r="AQ19">
        <v>29</v>
      </c>
      <c r="AR19">
        <v>100</v>
      </c>
      <c r="AS19">
        <v>0.7</v>
      </c>
      <c r="AT19">
        <v>0.8</v>
      </c>
      <c r="AU19" s="30">
        <v>516</v>
      </c>
      <c r="AV19">
        <v>32.1</v>
      </c>
      <c r="AW19">
        <v>100</v>
      </c>
      <c r="AX19">
        <v>0.8</v>
      </c>
      <c r="AY19">
        <v>0.9</v>
      </c>
      <c r="AZ19" s="34">
        <v>4836</v>
      </c>
      <c r="BA19">
        <v>30.2</v>
      </c>
      <c r="BB19">
        <v>100</v>
      </c>
      <c r="BC19">
        <v>0.7</v>
      </c>
      <c r="BD19">
        <v>0.8</v>
      </c>
    </row>
    <row r="20" spans="1:56" x14ac:dyDescent="0.3">
      <c r="A20" t="s">
        <v>143</v>
      </c>
      <c r="B20">
        <v>150</v>
      </c>
      <c r="C20">
        <v>43</v>
      </c>
      <c r="D20">
        <v>100</v>
      </c>
      <c r="E20">
        <v>0.2</v>
      </c>
      <c r="F20">
        <v>0.2</v>
      </c>
      <c r="G20">
        <v>151</v>
      </c>
      <c r="H20">
        <v>44.2</v>
      </c>
      <c r="I20">
        <v>100</v>
      </c>
      <c r="J20">
        <v>0.2</v>
      </c>
      <c r="K20">
        <v>0.2</v>
      </c>
      <c r="L20">
        <v>131</v>
      </c>
      <c r="M20">
        <v>38.9</v>
      </c>
      <c r="N20">
        <v>100</v>
      </c>
      <c r="O20">
        <v>0.1</v>
      </c>
      <c r="P20">
        <v>0.2</v>
      </c>
      <c r="Q20">
        <v>135</v>
      </c>
      <c r="R20">
        <v>40.5</v>
      </c>
      <c r="S20">
        <v>100</v>
      </c>
      <c r="T20">
        <v>0.2</v>
      </c>
      <c r="U20">
        <v>0.2</v>
      </c>
      <c r="V20">
        <v>142</v>
      </c>
      <c r="W20">
        <v>42.6</v>
      </c>
      <c r="X20">
        <v>100</v>
      </c>
      <c r="Y20">
        <v>0.2</v>
      </c>
      <c r="Z20">
        <v>0.2</v>
      </c>
      <c r="AA20">
        <v>160</v>
      </c>
      <c r="AB20">
        <v>48.4</v>
      </c>
      <c r="AC20">
        <v>100</v>
      </c>
      <c r="AD20">
        <v>0.2</v>
      </c>
      <c r="AE20">
        <v>0.2</v>
      </c>
      <c r="AF20">
        <v>135</v>
      </c>
      <c r="AG20">
        <v>41.1</v>
      </c>
      <c r="AH20">
        <v>100</v>
      </c>
      <c r="AI20">
        <v>0.2</v>
      </c>
      <c r="AJ20">
        <v>0.2</v>
      </c>
      <c r="AK20">
        <v>141</v>
      </c>
      <c r="AL20">
        <v>43.5</v>
      </c>
      <c r="AM20">
        <v>100</v>
      </c>
      <c r="AN20">
        <v>0.2</v>
      </c>
      <c r="AO20">
        <v>0.2</v>
      </c>
      <c r="AP20">
        <v>122</v>
      </c>
      <c r="AQ20">
        <v>38</v>
      </c>
      <c r="AR20">
        <v>100</v>
      </c>
      <c r="AS20">
        <v>0.2</v>
      </c>
      <c r="AT20">
        <v>0.2</v>
      </c>
      <c r="AU20" s="30">
        <v>136</v>
      </c>
      <c r="AV20">
        <v>43</v>
      </c>
      <c r="AW20">
        <v>100</v>
      </c>
      <c r="AX20">
        <v>0.2</v>
      </c>
      <c r="AY20">
        <v>0.2</v>
      </c>
      <c r="AZ20" s="34">
        <v>1403</v>
      </c>
      <c r="BA20">
        <v>42.3</v>
      </c>
      <c r="BB20">
        <v>100</v>
      </c>
      <c r="BC20">
        <v>0.2</v>
      </c>
      <c r="BD20">
        <v>0.2</v>
      </c>
    </row>
    <row r="21" spans="1:56" x14ac:dyDescent="0.3">
      <c r="A21" t="s">
        <v>142</v>
      </c>
      <c r="B21">
        <v>194</v>
      </c>
      <c r="C21">
        <v>41.8</v>
      </c>
      <c r="D21">
        <v>100</v>
      </c>
      <c r="E21">
        <v>0.2</v>
      </c>
      <c r="F21">
        <v>0.2</v>
      </c>
      <c r="G21">
        <v>223</v>
      </c>
      <c r="H21">
        <v>48.1</v>
      </c>
      <c r="I21">
        <v>100</v>
      </c>
      <c r="J21">
        <v>0.2</v>
      </c>
      <c r="K21">
        <v>0.2</v>
      </c>
      <c r="L21">
        <v>205</v>
      </c>
      <c r="M21">
        <v>43.6</v>
      </c>
      <c r="N21">
        <v>100</v>
      </c>
      <c r="O21">
        <v>0.2</v>
      </c>
      <c r="P21">
        <v>0.2</v>
      </c>
      <c r="Q21">
        <v>214</v>
      </c>
      <c r="R21">
        <v>45</v>
      </c>
      <c r="S21">
        <v>100</v>
      </c>
      <c r="T21">
        <v>0.3</v>
      </c>
      <c r="U21">
        <v>0.2</v>
      </c>
      <c r="V21">
        <v>190</v>
      </c>
      <c r="W21">
        <v>39.9</v>
      </c>
      <c r="X21">
        <v>100</v>
      </c>
      <c r="Y21">
        <v>0.3</v>
      </c>
      <c r="Z21">
        <v>0.2</v>
      </c>
      <c r="AA21">
        <v>186</v>
      </c>
      <c r="AB21">
        <v>39</v>
      </c>
      <c r="AC21">
        <v>100</v>
      </c>
      <c r="AD21">
        <v>0.3</v>
      </c>
      <c r="AE21">
        <v>0.2</v>
      </c>
      <c r="AF21">
        <v>196</v>
      </c>
      <c r="AG21">
        <v>42</v>
      </c>
      <c r="AH21">
        <v>100</v>
      </c>
      <c r="AI21">
        <v>0.3</v>
      </c>
      <c r="AJ21">
        <v>0.2</v>
      </c>
      <c r="AK21">
        <v>189</v>
      </c>
      <c r="AL21">
        <v>41.1</v>
      </c>
      <c r="AM21">
        <v>100</v>
      </c>
      <c r="AN21">
        <v>0.3</v>
      </c>
      <c r="AO21">
        <v>0.2</v>
      </c>
      <c r="AP21">
        <v>182</v>
      </c>
      <c r="AQ21">
        <v>39.9</v>
      </c>
      <c r="AR21">
        <v>100</v>
      </c>
      <c r="AS21">
        <v>0.3</v>
      </c>
      <c r="AT21">
        <v>0.2</v>
      </c>
      <c r="AU21" s="30">
        <v>158</v>
      </c>
      <c r="AV21">
        <v>34.5</v>
      </c>
      <c r="AW21">
        <v>100</v>
      </c>
      <c r="AX21">
        <v>0.2</v>
      </c>
      <c r="AY21">
        <v>0.2</v>
      </c>
      <c r="AZ21" s="34">
        <v>1937</v>
      </c>
      <c r="BA21">
        <v>41.5</v>
      </c>
      <c r="BB21">
        <v>100</v>
      </c>
      <c r="BC21">
        <v>0.3</v>
      </c>
      <c r="BD21">
        <v>0.2</v>
      </c>
    </row>
    <row r="22" spans="1:56" x14ac:dyDescent="0.3">
      <c r="A22" t="s">
        <v>141</v>
      </c>
      <c r="B22">
        <v>29</v>
      </c>
      <c r="C22">
        <v>53.6</v>
      </c>
      <c r="D22">
        <v>100</v>
      </c>
      <c r="E22">
        <v>0</v>
      </c>
      <c r="F22">
        <v>0</v>
      </c>
      <c r="G22">
        <v>38</v>
      </c>
      <c r="H22">
        <v>70.099999999999994</v>
      </c>
      <c r="I22">
        <v>100</v>
      </c>
      <c r="J22">
        <v>0</v>
      </c>
      <c r="K22">
        <v>0</v>
      </c>
      <c r="L22">
        <v>36</v>
      </c>
      <c r="M22">
        <v>67.5</v>
      </c>
      <c r="N22">
        <v>100</v>
      </c>
      <c r="O22">
        <v>0</v>
      </c>
      <c r="P22">
        <v>0</v>
      </c>
      <c r="Q22">
        <v>23</v>
      </c>
      <c r="R22">
        <v>44.1</v>
      </c>
      <c r="S22">
        <v>100</v>
      </c>
      <c r="T22">
        <v>0</v>
      </c>
      <c r="U22">
        <v>0</v>
      </c>
      <c r="V22">
        <v>27</v>
      </c>
      <c r="W22">
        <v>52.5</v>
      </c>
      <c r="X22">
        <v>100</v>
      </c>
      <c r="Y22">
        <v>0</v>
      </c>
      <c r="Z22">
        <v>0</v>
      </c>
      <c r="AA22">
        <v>21</v>
      </c>
      <c r="AB22">
        <v>41.7</v>
      </c>
      <c r="AC22">
        <v>100</v>
      </c>
      <c r="AD22">
        <v>0</v>
      </c>
      <c r="AE22">
        <v>0</v>
      </c>
      <c r="AF22">
        <v>26</v>
      </c>
      <c r="AG22">
        <v>52.4</v>
      </c>
      <c r="AH22">
        <v>100</v>
      </c>
      <c r="AI22">
        <v>0</v>
      </c>
      <c r="AJ22">
        <v>0</v>
      </c>
      <c r="AK22">
        <v>19</v>
      </c>
      <c r="AL22">
        <v>38.6</v>
      </c>
      <c r="AM22">
        <v>100</v>
      </c>
      <c r="AN22">
        <v>0</v>
      </c>
      <c r="AO22">
        <v>0</v>
      </c>
      <c r="AP22">
        <v>19</v>
      </c>
      <c r="AQ22">
        <v>37.299999999999997</v>
      </c>
      <c r="AR22">
        <v>100</v>
      </c>
      <c r="AS22">
        <v>0</v>
      </c>
      <c r="AT22">
        <v>0</v>
      </c>
      <c r="AU22" s="30">
        <v>15</v>
      </c>
      <c r="AV22">
        <v>30.8</v>
      </c>
      <c r="AW22">
        <v>100</v>
      </c>
      <c r="AX22">
        <v>0</v>
      </c>
      <c r="AY22">
        <v>0</v>
      </c>
      <c r="AZ22" s="33">
        <v>253</v>
      </c>
      <c r="BA22">
        <v>49.2</v>
      </c>
      <c r="BB22">
        <v>100</v>
      </c>
      <c r="BC22">
        <v>0</v>
      </c>
      <c r="BD22">
        <v>0</v>
      </c>
    </row>
    <row r="23" spans="1:56" x14ac:dyDescent="0.3">
      <c r="A23" t="s">
        <v>140</v>
      </c>
      <c r="B23">
        <v>504</v>
      </c>
      <c r="C23">
        <v>43.1</v>
      </c>
      <c r="D23">
        <v>100</v>
      </c>
      <c r="E23">
        <v>0.6</v>
      </c>
      <c r="F23">
        <v>0.6</v>
      </c>
      <c r="G23">
        <v>607</v>
      </c>
      <c r="H23">
        <v>52.3</v>
      </c>
      <c r="I23">
        <v>100</v>
      </c>
      <c r="J23">
        <v>0.7</v>
      </c>
      <c r="K23">
        <v>0.6</v>
      </c>
      <c r="L23">
        <v>694</v>
      </c>
      <c r="M23">
        <v>57.4</v>
      </c>
      <c r="N23">
        <v>100</v>
      </c>
      <c r="O23">
        <v>0.8</v>
      </c>
      <c r="P23">
        <v>0.6</v>
      </c>
      <c r="Q23">
        <v>668</v>
      </c>
      <c r="R23">
        <v>54.9</v>
      </c>
      <c r="S23">
        <v>100</v>
      </c>
      <c r="T23">
        <v>1</v>
      </c>
      <c r="U23">
        <v>0.6</v>
      </c>
      <c r="V23">
        <v>616</v>
      </c>
      <c r="W23">
        <v>51.2</v>
      </c>
      <c r="X23">
        <v>100</v>
      </c>
      <c r="Y23">
        <v>0.9</v>
      </c>
      <c r="Z23">
        <v>0.6</v>
      </c>
      <c r="AA23">
        <v>583</v>
      </c>
      <c r="AB23">
        <v>48.2</v>
      </c>
      <c r="AC23">
        <v>100</v>
      </c>
      <c r="AD23">
        <v>0.9</v>
      </c>
      <c r="AE23">
        <v>0.6</v>
      </c>
      <c r="AF23">
        <v>592</v>
      </c>
      <c r="AG23">
        <v>49.9</v>
      </c>
      <c r="AH23">
        <v>100</v>
      </c>
      <c r="AI23">
        <v>0.9</v>
      </c>
      <c r="AJ23">
        <v>0.6</v>
      </c>
      <c r="AK23">
        <v>639</v>
      </c>
      <c r="AL23">
        <v>53.5</v>
      </c>
      <c r="AM23">
        <v>100</v>
      </c>
      <c r="AN23">
        <v>1</v>
      </c>
      <c r="AO23">
        <v>0.6</v>
      </c>
      <c r="AP23">
        <v>613</v>
      </c>
      <c r="AQ23">
        <v>52.7</v>
      </c>
      <c r="AR23">
        <v>100</v>
      </c>
      <c r="AS23">
        <v>1</v>
      </c>
      <c r="AT23">
        <v>0.6</v>
      </c>
      <c r="AU23" s="30">
        <v>564</v>
      </c>
      <c r="AV23">
        <v>49.1</v>
      </c>
      <c r="AW23">
        <v>100</v>
      </c>
      <c r="AX23">
        <v>0.8</v>
      </c>
      <c r="AY23">
        <v>0.6</v>
      </c>
      <c r="AZ23" s="34">
        <v>6080</v>
      </c>
      <c r="BA23">
        <v>51.3</v>
      </c>
      <c r="BB23">
        <v>100</v>
      </c>
      <c r="BC23">
        <v>0.8</v>
      </c>
      <c r="BD23">
        <v>0.6</v>
      </c>
    </row>
    <row r="24" spans="1:56" x14ac:dyDescent="0.3">
      <c r="A24" t="s">
        <v>139</v>
      </c>
      <c r="B24">
        <v>123</v>
      </c>
      <c r="C24">
        <v>57.1</v>
      </c>
      <c r="D24">
        <v>100</v>
      </c>
      <c r="E24">
        <v>0.1</v>
      </c>
      <c r="F24">
        <v>0.1</v>
      </c>
      <c r="G24">
        <v>146</v>
      </c>
      <c r="H24">
        <v>66.3</v>
      </c>
      <c r="I24">
        <v>100</v>
      </c>
      <c r="J24">
        <v>0.2</v>
      </c>
      <c r="K24">
        <v>0.1</v>
      </c>
      <c r="L24">
        <v>120</v>
      </c>
      <c r="M24">
        <v>53.9</v>
      </c>
      <c r="N24">
        <v>100</v>
      </c>
      <c r="O24">
        <v>0.1</v>
      </c>
      <c r="P24">
        <v>0.1</v>
      </c>
      <c r="Q24">
        <v>99</v>
      </c>
      <c r="R24">
        <v>43.6</v>
      </c>
      <c r="S24">
        <v>100</v>
      </c>
      <c r="T24">
        <v>0.1</v>
      </c>
      <c r="U24">
        <v>0.1</v>
      </c>
      <c r="V24">
        <v>70</v>
      </c>
      <c r="W24">
        <v>30.5</v>
      </c>
      <c r="X24">
        <v>100</v>
      </c>
      <c r="Y24">
        <v>0.1</v>
      </c>
      <c r="Z24">
        <v>0.1</v>
      </c>
      <c r="AA24">
        <v>83</v>
      </c>
      <c r="AB24">
        <v>36.1</v>
      </c>
      <c r="AC24">
        <v>100</v>
      </c>
      <c r="AD24">
        <v>0.1</v>
      </c>
      <c r="AE24">
        <v>0.1</v>
      </c>
      <c r="AF24">
        <v>80</v>
      </c>
      <c r="AG24">
        <v>34.299999999999997</v>
      </c>
      <c r="AH24">
        <v>100</v>
      </c>
      <c r="AI24">
        <v>0.1</v>
      </c>
      <c r="AJ24">
        <v>0.1</v>
      </c>
      <c r="AK24">
        <v>92</v>
      </c>
      <c r="AL24">
        <v>40.9</v>
      </c>
      <c r="AM24">
        <v>100</v>
      </c>
      <c r="AN24">
        <v>0.1</v>
      </c>
      <c r="AO24">
        <v>0.1</v>
      </c>
      <c r="AP24">
        <v>72</v>
      </c>
      <c r="AQ24">
        <v>32.200000000000003</v>
      </c>
      <c r="AR24">
        <v>100</v>
      </c>
      <c r="AS24">
        <v>0.1</v>
      </c>
      <c r="AT24">
        <v>0.1</v>
      </c>
      <c r="AU24" s="30">
        <v>79</v>
      </c>
      <c r="AV24">
        <v>35.799999999999997</v>
      </c>
      <c r="AW24">
        <v>100</v>
      </c>
      <c r="AX24">
        <v>0.1</v>
      </c>
      <c r="AY24">
        <v>0.1</v>
      </c>
      <c r="AZ24" s="33">
        <v>964</v>
      </c>
      <c r="BA24">
        <v>42.9</v>
      </c>
      <c r="BB24">
        <v>100</v>
      </c>
      <c r="BC24">
        <v>0.1</v>
      </c>
      <c r="BD24">
        <v>0.1</v>
      </c>
    </row>
    <row r="25" spans="1:56" x14ac:dyDescent="0.3">
      <c r="A25" t="s">
        <v>138</v>
      </c>
      <c r="B25" s="1">
        <v>1299</v>
      </c>
      <c r="C25">
        <v>47.8</v>
      </c>
      <c r="D25">
        <v>100</v>
      </c>
      <c r="E25">
        <v>1.4</v>
      </c>
      <c r="F25">
        <v>1.5</v>
      </c>
      <c r="G25" s="1">
        <v>1356</v>
      </c>
      <c r="H25">
        <v>49.1</v>
      </c>
      <c r="I25">
        <v>100</v>
      </c>
      <c r="J25">
        <v>1.5</v>
      </c>
      <c r="K25">
        <v>1.5</v>
      </c>
      <c r="L25" s="1">
        <v>1358</v>
      </c>
      <c r="M25">
        <v>48.4</v>
      </c>
      <c r="N25">
        <v>100</v>
      </c>
      <c r="O25">
        <v>1.5</v>
      </c>
      <c r="P25">
        <v>1.5</v>
      </c>
      <c r="Q25" s="1">
        <v>1151</v>
      </c>
      <c r="R25">
        <v>41.2</v>
      </c>
      <c r="S25">
        <v>100</v>
      </c>
      <c r="T25">
        <v>1.7</v>
      </c>
      <c r="U25">
        <v>1.5</v>
      </c>
      <c r="V25" s="1">
        <v>1112</v>
      </c>
      <c r="W25">
        <v>40.1</v>
      </c>
      <c r="X25">
        <v>100</v>
      </c>
      <c r="Y25">
        <v>1.6</v>
      </c>
      <c r="Z25">
        <v>1.5</v>
      </c>
      <c r="AA25" s="1">
        <v>1054</v>
      </c>
      <c r="AB25">
        <v>38.1</v>
      </c>
      <c r="AC25">
        <v>100</v>
      </c>
      <c r="AD25">
        <v>1.6</v>
      </c>
      <c r="AE25">
        <v>1.4</v>
      </c>
      <c r="AF25" s="1">
        <v>1028</v>
      </c>
      <c r="AG25">
        <v>37.299999999999997</v>
      </c>
      <c r="AH25">
        <v>100</v>
      </c>
      <c r="AI25">
        <v>1.6</v>
      </c>
      <c r="AJ25">
        <v>1.4</v>
      </c>
      <c r="AK25" s="1">
        <v>1009</v>
      </c>
      <c r="AL25">
        <v>36.700000000000003</v>
      </c>
      <c r="AM25">
        <v>100</v>
      </c>
      <c r="AN25">
        <v>1.5</v>
      </c>
      <c r="AO25">
        <v>1.4</v>
      </c>
      <c r="AP25">
        <v>985</v>
      </c>
      <c r="AQ25">
        <v>35.700000000000003</v>
      </c>
      <c r="AR25">
        <v>100</v>
      </c>
      <c r="AS25">
        <v>1.5</v>
      </c>
      <c r="AT25">
        <v>1.5</v>
      </c>
      <c r="AU25" s="31">
        <v>1065</v>
      </c>
      <c r="AV25">
        <v>38.5</v>
      </c>
      <c r="AW25">
        <v>100</v>
      </c>
      <c r="AX25">
        <v>1.6</v>
      </c>
      <c r="AY25">
        <v>1.5</v>
      </c>
      <c r="AZ25" s="34">
        <v>11417</v>
      </c>
      <c r="BA25">
        <v>41.3</v>
      </c>
      <c r="BB25">
        <v>100</v>
      </c>
      <c r="BC25">
        <v>1.5</v>
      </c>
      <c r="BD25">
        <v>1.5</v>
      </c>
    </row>
    <row r="26" spans="1:56" x14ac:dyDescent="0.3">
      <c r="A26" t="s">
        <v>137</v>
      </c>
      <c r="B26">
        <v>570</v>
      </c>
      <c r="C26">
        <v>30.9</v>
      </c>
      <c r="D26">
        <v>100</v>
      </c>
      <c r="E26">
        <v>0.6</v>
      </c>
      <c r="F26">
        <v>1</v>
      </c>
      <c r="G26">
        <v>740</v>
      </c>
      <c r="H26">
        <v>39.700000000000003</v>
      </c>
      <c r="I26">
        <v>100</v>
      </c>
      <c r="J26">
        <v>0.8</v>
      </c>
      <c r="K26">
        <v>1</v>
      </c>
      <c r="L26">
        <v>782</v>
      </c>
      <c r="M26">
        <v>41.2</v>
      </c>
      <c r="N26">
        <v>100</v>
      </c>
      <c r="O26">
        <v>0.9</v>
      </c>
      <c r="P26">
        <v>1</v>
      </c>
      <c r="Q26">
        <v>721</v>
      </c>
      <c r="R26">
        <v>37.799999999999997</v>
      </c>
      <c r="S26">
        <v>100</v>
      </c>
      <c r="T26">
        <v>1</v>
      </c>
      <c r="U26">
        <v>1</v>
      </c>
      <c r="V26">
        <v>754</v>
      </c>
      <c r="W26">
        <v>39.6</v>
      </c>
      <c r="X26">
        <v>100</v>
      </c>
      <c r="Y26">
        <v>1.1000000000000001</v>
      </c>
      <c r="Z26">
        <v>1</v>
      </c>
      <c r="AA26">
        <v>671</v>
      </c>
      <c r="AB26">
        <v>35.200000000000003</v>
      </c>
      <c r="AC26">
        <v>100</v>
      </c>
      <c r="AD26">
        <v>1</v>
      </c>
      <c r="AE26">
        <v>1</v>
      </c>
      <c r="AF26">
        <v>679</v>
      </c>
      <c r="AG26">
        <v>35.700000000000003</v>
      </c>
      <c r="AH26">
        <v>100</v>
      </c>
      <c r="AI26">
        <v>1</v>
      </c>
      <c r="AJ26">
        <v>1</v>
      </c>
      <c r="AK26">
        <v>735</v>
      </c>
      <c r="AL26">
        <v>38.799999999999997</v>
      </c>
      <c r="AM26">
        <v>100</v>
      </c>
      <c r="AN26">
        <v>1.1000000000000001</v>
      </c>
      <c r="AO26">
        <v>1</v>
      </c>
      <c r="AP26">
        <v>703</v>
      </c>
      <c r="AQ26">
        <v>37.4</v>
      </c>
      <c r="AR26">
        <v>100</v>
      </c>
      <c r="AS26">
        <v>1.1000000000000001</v>
      </c>
      <c r="AT26">
        <v>1</v>
      </c>
      <c r="AU26" s="30">
        <v>675</v>
      </c>
      <c r="AV26">
        <v>36.299999999999997</v>
      </c>
      <c r="AW26">
        <v>100</v>
      </c>
      <c r="AX26">
        <v>1</v>
      </c>
      <c r="AY26">
        <v>1</v>
      </c>
      <c r="AZ26" s="34">
        <v>7030</v>
      </c>
      <c r="BA26">
        <v>37.299999999999997</v>
      </c>
      <c r="BB26">
        <v>100</v>
      </c>
      <c r="BC26">
        <v>1</v>
      </c>
      <c r="BD26">
        <v>1</v>
      </c>
    </row>
    <row r="27" spans="1:56" x14ac:dyDescent="0.3">
      <c r="A27" t="s">
        <v>136</v>
      </c>
      <c r="B27">
        <v>61</v>
      </c>
      <c r="C27">
        <v>25.9</v>
      </c>
      <c r="D27">
        <v>100</v>
      </c>
      <c r="E27">
        <v>0.1</v>
      </c>
      <c r="F27">
        <v>0.1</v>
      </c>
      <c r="G27">
        <v>73</v>
      </c>
      <c r="H27">
        <v>31.1</v>
      </c>
      <c r="I27">
        <v>100</v>
      </c>
      <c r="J27">
        <v>0.1</v>
      </c>
      <c r="K27">
        <v>0.1</v>
      </c>
      <c r="L27">
        <v>93</v>
      </c>
      <c r="M27">
        <v>39.9</v>
      </c>
      <c r="N27">
        <v>100</v>
      </c>
      <c r="O27">
        <v>0.1</v>
      </c>
      <c r="P27">
        <v>0.1</v>
      </c>
      <c r="Q27">
        <v>77</v>
      </c>
      <c r="R27">
        <v>32.799999999999997</v>
      </c>
      <c r="S27">
        <v>100</v>
      </c>
      <c r="T27">
        <v>0.1</v>
      </c>
      <c r="U27">
        <v>0.1</v>
      </c>
      <c r="V27">
        <v>99</v>
      </c>
      <c r="W27">
        <v>41.7</v>
      </c>
      <c r="X27">
        <v>100</v>
      </c>
      <c r="Y27">
        <v>0.1</v>
      </c>
      <c r="Z27">
        <v>0.1</v>
      </c>
      <c r="AA27">
        <v>98</v>
      </c>
      <c r="AB27">
        <v>42</v>
      </c>
      <c r="AC27">
        <v>100</v>
      </c>
      <c r="AD27">
        <v>0.2</v>
      </c>
      <c r="AE27">
        <v>0.1</v>
      </c>
      <c r="AF27">
        <v>89</v>
      </c>
      <c r="AG27">
        <v>38.700000000000003</v>
      </c>
      <c r="AH27">
        <v>100</v>
      </c>
      <c r="AI27">
        <v>0.1</v>
      </c>
      <c r="AJ27">
        <v>0.1</v>
      </c>
      <c r="AK27">
        <v>109</v>
      </c>
      <c r="AL27">
        <v>48.6</v>
      </c>
      <c r="AM27">
        <v>100</v>
      </c>
      <c r="AN27">
        <v>0.2</v>
      </c>
      <c r="AO27">
        <v>0.1</v>
      </c>
      <c r="AP27">
        <v>84</v>
      </c>
      <c r="AQ27">
        <v>38.299999999999997</v>
      </c>
      <c r="AR27">
        <v>100</v>
      </c>
      <c r="AS27">
        <v>0.1</v>
      </c>
      <c r="AT27">
        <v>0.1</v>
      </c>
      <c r="AU27" s="30">
        <v>81</v>
      </c>
      <c r="AV27">
        <v>38.5</v>
      </c>
      <c r="AW27">
        <v>100</v>
      </c>
      <c r="AX27">
        <v>0.1</v>
      </c>
      <c r="AY27">
        <v>0.1</v>
      </c>
      <c r="AZ27" s="33">
        <v>864</v>
      </c>
      <c r="BA27">
        <v>37.700000000000003</v>
      </c>
      <c r="BB27">
        <v>100</v>
      </c>
      <c r="BC27">
        <v>0.1</v>
      </c>
      <c r="BD27">
        <v>0.1</v>
      </c>
    </row>
    <row r="28" spans="1:56" x14ac:dyDescent="0.3">
      <c r="A28" t="s">
        <v>135</v>
      </c>
      <c r="B28" s="1">
        <v>1781</v>
      </c>
      <c r="C28">
        <v>42.5</v>
      </c>
      <c r="D28">
        <v>100</v>
      </c>
      <c r="E28">
        <v>2</v>
      </c>
      <c r="F28">
        <v>2.2000000000000002</v>
      </c>
      <c r="G28" s="1">
        <v>1938</v>
      </c>
      <c r="H28">
        <v>45.7</v>
      </c>
      <c r="I28">
        <v>100</v>
      </c>
      <c r="J28">
        <v>2.1</v>
      </c>
      <c r="K28">
        <v>2.2999999999999998</v>
      </c>
      <c r="L28" s="1">
        <v>1417</v>
      </c>
      <c r="M28">
        <v>32.799999999999997</v>
      </c>
      <c r="N28">
        <v>100</v>
      </c>
      <c r="O28">
        <v>1.6</v>
      </c>
      <c r="P28">
        <v>2.2999999999999998</v>
      </c>
      <c r="Q28">
        <v>969</v>
      </c>
      <c r="R28">
        <v>22.3</v>
      </c>
      <c r="S28">
        <v>100</v>
      </c>
      <c r="T28">
        <v>1.4</v>
      </c>
      <c r="U28">
        <v>2.2999999999999998</v>
      </c>
      <c r="V28" s="1">
        <v>1717</v>
      </c>
      <c r="W28">
        <v>38.700000000000003</v>
      </c>
      <c r="X28">
        <v>100</v>
      </c>
      <c r="Y28">
        <v>2.5</v>
      </c>
      <c r="Z28">
        <v>2.2999999999999998</v>
      </c>
      <c r="AA28" s="1">
        <v>1614</v>
      </c>
      <c r="AB28">
        <v>36.1</v>
      </c>
      <c r="AC28">
        <v>100</v>
      </c>
      <c r="AD28">
        <v>2.5</v>
      </c>
      <c r="AE28">
        <v>2.2999999999999998</v>
      </c>
      <c r="AF28" s="1">
        <v>1757</v>
      </c>
      <c r="AG28">
        <v>38.9</v>
      </c>
      <c r="AH28">
        <v>100</v>
      </c>
      <c r="AI28">
        <v>2.7</v>
      </c>
      <c r="AJ28">
        <v>2.4</v>
      </c>
      <c r="AK28" s="1">
        <v>1791</v>
      </c>
      <c r="AL28">
        <v>39.200000000000003</v>
      </c>
      <c r="AM28">
        <v>100</v>
      </c>
      <c r="AN28">
        <v>2.7</v>
      </c>
      <c r="AO28">
        <v>2.4</v>
      </c>
      <c r="AP28" s="1">
        <v>1616</v>
      </c>
      <c r="AQ28">
        <v>35.700000000000003</v>
      </c>
      <c r="AR28">
        <v>100</v>
      </c>
      <c r="AS28">
        <v>2.5</v>
      </c>
      <c r="AT28">
        <v>2.4</v>
      </c>
      <c r="AU28" s="31">
        <v>1835</v>
      </c>
      <c r="AV28">
        <v>40</v>
      </c>
      <c r="AW28">
        <v>100</v>
      </c>
      <c r="AX28">
        <v>2.7</v>
      </c>
      <c r="AY28">
        <v>2.4</v>
      </c>
      <c r="AZ28" s="34">
        <v>16435</v>
      </c>
      <c r="BA28">
        <v>37.200000000000003</v>
      </c>
      <c r="BB28">
        <v>100</v>
      </c>
      <c r="BC28">
        <v>2.2000000000000002</v>
      </c>
      <c r="BD28">
        <v>2.2999999999999998</v>
      </c>
    </row>
    <row r="29" spans="1:56" x14ac:dyDescent="0.3">
      <c r="A29" t="s">
        <v>134</v>
      </c>
      <c r="B29">
        <v>135</v>
      </c>
      <c r="C29">
        <v>66.3</v>
      </c>
      <c r="D29">
        <v>100</v>
      </c>
      <c r="E29">
        <v>0.2</v>
      </c>
      <c r="F29">
        <v>0.1</v>
      </c>
      <c r="G29">
        <v>162</v>
      </c>
      <c r="H29">
        <v>88.3</v>
      </c>
      <c r="I29">
        <v>100</v>
      </c>
      <c r="J29">
        <v>0.2</v>
      </c>
      <c r="K29">
        <v>0.1</v>
      </c>
      <c r="L29">
        <v>171</v>
      </c>
      <c r="M29">
        <v>90.1</v>
      </c>
      <c r="N29">
        <v>100</v>
      </c>
      <c r="O29">
        <v>0.2</v>
      </c>
      <c r="P29">
        <v>0.1</v>
      </c>
      <c r="Q29">
        <v>107</v>
      </c>
      <c r="R29">
        <v>57.8</v>
      </c>
      <c r="S29">
        <v>100</v>
      </c>
      <c r="T29">
        <v>0.2</v>
      </c>
      <c r="U29">
        <v>0.1</v>
      </c>
      <c r="V29">
        <v>166</v>
      </c>
      <c r="W29">
        <v>80.2</v>
      </c>
      <c r="X29">
        <v>100</v>
      </c>
      <c r="Y29">
        <v>0.2</v>
      </c>
      <c r="Z29">
        <v>0.1</v>
      </c>
      <c r="AA29">
        <v>147</v>
      </c>
      <c r="AB29">
        <v>77.900000000000006</v>
      </c>
      <c r="AC29">
        <v>100</v>
      </c>
      <c r="AD29">
        <v>0.2</v>
      </c>
      <c r="AE29">
        <v>0.1</v>
      </c>
      <c r="AF29">
        <v>213</v>
      </c>
      <c r="AG29">
        <v>105.8</v>
      </c>
      <c r="AH29">
        <v>100</v>
      </c>
      <c r="AI29">
        <v>0.3</v>
      </c>
      <c r="AJ29">
        <v>0.1</v>
      </c>
      <c r="AK29">
        <v>193</v>
      </c>
      <c r="AL29">
        <v>89.9</v>
      </c>
      <c r="AM29">
        <v>100</v>
      </c>
      <c r="AN29">
        <v>0.3</v>
      </c>
      <c r="AO29">
        <v>0.1</v>
      </c>
      <c r="AP29">
        <v>176</v>
      </c>
      <c r="AQ29">
        <v>87.4</v>
      </c>
      <c r="AR29">
        <v>100</v>
      </c>
      <c r="AS29">
        <v>0.3</v>
      </c>
      <c r="AT29">
        <v>0.1</v>
      </c>
      <c r="AU29" s="30">
        <v>188</v>
      </c>
      <c r="AV29">
        <v>108.9</v>
      </c>
      <c r="AW29">
        <v>100</v>
      </c>
      <c r="AX29">
        <v>0.3</v>
      </c>
      <c r="AY29">
        <v>0.1</v>
      </c>
      <c r="AZ29" s="34">
        <v>1658</v>
      </c>
      <c r="BA29">
        <v>85.1</v>
      </c>
      <c r="BB29">
        <v>100</v>
      </c>
      <c r="BC29">
        <v>0.2</v>
      </c>
      <c r="BD29">
        <v>0.1</v>
      </c>
    </row>
    <row r="30" spans="1:56" x14ac:dyDescent="0.3">
      <c r="A30" t="s">
        <v>133</v>
      </c>
      <c r="B30">
        <v>268</v>
      </c>
      <c r="C30">
        <v>40.200000000000003</v>
      </c>
      <c r="D30">
        <v>100</v>
      </c>
      <c r="E30">
        <v>0.3</v>
      </c>
      <c r="F30">
        <v>0.4</v>
      </c>
      <c r="G30">
        <v>338</v>
      </c>
      <c r="H30">
        <v>50.4</v>
      </c>
      <c r="I30">
        <v>100</v>
      </c>
      <c r="J30">
        <v>0.4</v>
      </c>
      <c r="K30">
        <v>0.4</v>
      </c>
      <c r="L30">
        <v>321</v>
      </c>
      <c r="M30">
        <v>47.3</v>
      </c>
      <c r="N30">
        <v>100</v>
      </c>
      <c r="O30">
        <v>0.4</v>
      </c>
      <c r="P30">
        <v>0.4</v>
      </c>
      <c r="Q30">
        <v>268</v>
      </c>
      <c r="R30">
        <v>40.200000000000003</v>
      </c>
      <c r="S30">
        <v>100</v>
      </c>
      <c r="T30">
        <v>0.4</v>
      </c>
      <c r="U30">
        <v>0.3</v>
      </c>
      <c r="V30">
        <v>265</v>
      </c>
      <c r="W30">
        <v>40.200000000000003</v>
      </c>
      <c r="X30">
        <v>100</v>
      </c>
      <c r="Y30">
        <v>0.4</v>
      </c>
      <c r="Z30">
        <v>0.3</v>
      </c>
      <c r="AA30">
        <v>235</v>
      </c>
      <c r="AB30">
        <v>36.1</v>
      </c>
      <c r="AC30">
        <v>100</v>
      </c>
      <c r="AD30">
        <v>0.4</v>
      </c>
      <c r="AE30">
        <v>0.3</v>
      </c>
      <c r="AF30">
        <v>219</v>
      </c>
      <c r="AG30">
        <v>34</v>
      </c>
      <c r="AH30">
        <v>100</v>
      </c>
      <c r="AI30">
        <v>0.3</v>
      </c>
      <c r="AJ30">
        <v>0.3</v>
      </c>
      <c r="AK30">
        <v>242</v>
      </c>
      <c r="AL30">
        <v>37.6</v>
      </c>
      <c r="AM30">
        <v>100</v>
      </c>
      <c r="AN30">
        <v>0.4</v>
      </c>
      <c r="AO30">
        <v>0.3</v>
      </c>
      <c r="AP30">
        <v>219</v>
      </c>
      <c r="AQ30">
        <v>34.299999999999997</v>
      </c>
      <c r="AR30">
        <v>100</v>
      </c>
      <c r="AS30">
        <v>0.3</v>
      </c>
      <c r="AT30">
        <v>0.3</v>
      </c>
      <c r="AU30" s="30">
        <v>251</v>
      </c>
      <c r="AV30">
        <v>40.4</v>
      </c>
      <c r="AW30">
        <v>100</v>
      </c>
      <c r="AX30">
        <v>0.4</v>
      </c>
      <c r="AY30">
        <v>0.3</v>
      </c>
      <c r="AZ30" s="34">
        <v>2626</v>
      </c>
      <c r="BA30">
        <v>40.200000000000003</v>
      </c>
      <c r="BB30">
        <v>100</v>
      </c>
      <c r="BC30">
        <v>0.4</v>
      </c>
      <c r="BD30">
        <v>0.3</v>
      </c>
    </row>
    <row r="31" spans="1:56" x14ac:dyDescent="0.3">
      <c r="A31" t="s">
        <v>132</v>
      </c>
      <c r="B31" s="1">
        <v>2969</v>
      </c>
      <c r="C31">
        <v>52.7</v>
      </c>
      <c r="D31">
        <v>100</v>
      </c>
      <c r="E31">
        <v>3.3</v>
      </c>
      <c r="F31">
        <v>3</v>
      </c>
      <c r="G31" s="1">
        <v>3136</v>
      </c>
      <c r="H31">
        <v>53.5</v>
      </c>
      <c r="I31">
        <v>100</v>
      </c>
      <c r="J31">
        <v>3.4</v>
      </c>
      <c r="K31">
        <v>3.1</v>
      </c>
      <c r="L31" s="1">
        <v>2936</v>
      </c>
      <c r="M31">
        <v>48.2</v>
      </c>
      <c r="N31">
        <v>100</v>
      </c>
      <c r="O31">
        <v>3.3</v>
      </c>
      <c r="P31">
        <v>3.2</v>
      </c>
      <c r="Q31" s="1">
        <v>2285</v>
      </c>
      <c r="R31">
        <v>36.9</v>
      </c>
      <c r="S31">
        <v>100</v>
      </c>
      <c r="T31">
        <v>3.3</v>
      </c>
      <c r="U31">
        <v>3.2</v>
      </c>
      <c r="V31" s="1">
        <v>2221</v>
      </c>
      <c r="W31">
        <v>35.5</v>
      </c>
      <c r="X31">
        <v>100</v>
      </c>
      <c r="Y31">
        <v>3.2</v>
      </c>
      <c r="Z31">
        <v>3.3</v>
      </c>
      <c r="AA31" s="1">
        <v>2087</v>
      </c>
      <c r="AB31">
        <v>33.200000000000003</v>
      </c>
      <c r="AC31">
        <v>100</v>
      </c>
      <c r="AD31">
        <v>3.2</v>
      </c>
      <c r="AE31">
        <v>3.3</v>
      </c>
      <c r="AF31" s="1">
        <v>2094</v>
      </c>
      <c r="AG31">
        <v>33.299999999999997</v>
      </c>
      <c r="AH31">
        <v>100</v>
      </c>
      <c r="AI31">
        <v>3.2</v>
      </c>
      <c r="AJ31">
        <v>3.3</v>
      </c>
      <c r="AK31" s="1">
        <v>2023</v>
      </c>
      <c r="AL31">
        <v>31.8</v>
      </c>
      <c r="AM31">
        <v>100</v>
      </c>
      <c r="AN31">
        <v>3.1</v>
      </c>
      <c r="AO31">
        <v>3.3</v>
      </c>
      <c r="AP31" s="1">
        <v>2193</v>
      </c>
      <c r="AQ31">
        <v>34.200000000000003</v>
      </c>
      <c r="AR31">
        <v>100</v>
      </c>
      <c r="AS31">
        <v>3.4</v>
      </c>
      <c r="AT31">
        <v>3.4</v>
      </c>
      <c r="AU31" s="31">
        <v>2250</v>
      </c>
      <c r="AV31">
        <v>34.5</v>
      </c>
      <c r="AW31">
        <v>100</v>
      </c>
      <c r="AX31">
        <v>3.3</v>
      </c>
      <c r="AY31">
        <v>3.4</v>
      </c>
      <c r="AZ31" s="34">
        <v>24194</v>
      </c>
      <c r="BA31">
        <v>39.1</v>
      </c>
      <c r="BB31">
        <v>100</v>
      </c>
      <c r="BC31">
        <v>3.3</v>
      </c>
      <c r="BD31">
        <v>3.3</v>
      </c>
    </row>
    <row r="32" spans="1:56" x14ac:dyDescent="0.3">
      <c r="A32" t="s">
        <v>131</v>
      </c>
      <c r="B32">
        <v>926</v>
      </c>
      <c r="C32">
        <v>32.1</v>
      </c>
      <c r="D32">
        <v>100</v>
      </c>
      <c r="E32">
        <v>1</v>
      </c>
      <c r="F32">
        <v>1.5</v>
      </c>
      <c r="G32">
        <v>980</v>
      </c>
      <c r="H32">
        <v>33.6</v>
      </c>
      <c r="I32">
        <v>100</v>
      </c>
      <c r="J32">
        <v>1.1000000000000001</v>
      </c>
      <c r="K32">
        <v>1.5</v>
      </c>
      <c r="L32">
        <v>899</v>
      </c>
      <c r="M32">
        <v>30.6</v>
      </c>
      <c r="N32">
        <v>100</v>
      </c>
      <c r="O32">
        <v>1</v>
      </c>
      <c r="P32">
        <v>1.5</v>
      </c>
      <c r="Q32">
        <v>603</v>
      </c>
      <c r="R32">
        <v>20.399999999999999</v>
      </c>
      <c r="S32">
        <v>100</v>
      </c>
      <c r="T32">
        <v>0.9</v>
      </c>
      <c r="U32">
        <v>1.5</v>
      </c>
      <c r="V32">
        <v>621</v>
      </c>
      <c r="W32">
        <v>20.9</v>
      </c>
      <c r="X32">
        <v>100</v>
      </c>
      <c r="Y32">
        <v>0.9</v>
      </c>
      <c r="Z32">
        <v>1.6</v>
      </c>
      <c r="AA32">
        <v>600</v>
      </c>
      <c r="AB32">
        <v>20.3</v>
      </c>
      <c r="AC32">
        <v>100</v>
      </c>
      <c r="AD32">
        <v>0.9</v>
      </c>
      <c r="AE32">
        <v>1.5</v>
      </c>
      <c r="AF32">
        <v>596</v>
      </c>
      <c r="AG32">
        <v>20.399999999999999</v>
      </c>
      <c r="AH32">
        <v>100</v>
      </c>
      <c r="AI32">
        <v>0.9</v>
      </c>
      <c r="AJ32">
        <v>1.5</v>
      </c>
      <c r="AK32">
        <v>612</v>
      </c>
      <c r="AL32">
        <v>20.6</v>
      </c>
      <c r="AM32">
        <v>100</v>
      </c>
      <c r="AN32">
        <v>0.9</v>
      </c>
      <c r="AO32">
        <v>1.6</v>
      </c>
      <c r="AP32">
        <v>572</v>
      </c>
      <c r="AQ32">
        <v>19.399999999999999</v>
      </c>
      <c r="AR32">
        <v>100</v>
      </c>
      <c r="AS32">
        <v>0.9</v>
      </c>
      <c r="AT32">
        <v>1.6</v>
      </c>
      <c r="AU32" s="30">
        <v>591</v>
      </c>
      <c r="AV32">
        <v>20.5</v>
      </c>
      <c r="AW32">
        <v>100</v>
      </c>
      <c r="AX32">
        <v>0.9</v>
      </c>
      <c r="AY32">
        <v>1.5</v>
      </c>
      <c r="AZ32" s="34">
        <v>7000</v>
      </c>
      <c r="BA32">
        <v>23.9</v>
      </c>
      <c r="BB32">
        <v>100</v>
      </c>
      <c r="BC32">
        <v>0.9</v>
      </c>
      <c r="BD32">
        <v>1.5</v>
      </c>
    </row>
    <row r="33" spans="1:56" x14ac:dyDescent="0.3">
      <c r="A33" t="s">
        <v>130</v>
      </c>
      <c r="B33">
        <v>7</v>
      </c>
      <c r="C33">
        <v>26.6</v>
      </c>
      <c r="D33">
        <v>100</v>
      </c>
      <c r="E33">
        <v>0</v>
      </c>
      <c r="F33">
        <v>0</v>
      </c>
      <c r="G33">
        <v>5</v>
      </c>
      <c r="H33">
        <v>18.7</v>
      </c>
      <c r="I33">
        <v>100</v>
      </c>
      <c r="J33">
        <v>0</v>
      </c>
      <c r="K33">
        <v>0</v>
      </c>
      <c r="L33">
        <v>7</v>
      </c>
      <c r="M33">
        <v>27.7</v>
      </c>
      <c r="N33">
        <v>100</v>
      </c>
      <c r="O33">
        <v>0</v>
      </c>
      <c r="P33">
        <v>0</v>
      </c>
      <c r="Q33">
        <v>3</v>
      </c>
      <c r="R33" t="s">
        <v>167</v>
      </c>
      <c r="S33" t="s">
        <v>167</v>
      </c>
      <c r="T33" t="s">
        <v>167</v>
      </c>
      <c r="U33">
        <v>0</v>
      </c>
      <c r="V33">
        <v>10</v>
      </c>
      <c r="W33">
        <v>39.1</v>
      </c>
      <c r="X33">
        <v>100</v>
      </c>
      <c r="Y33">
        <v>0</v>
      </c>
      <c r="Z33">
        <v>0</v>
      </c>
      <c r="AA33">
        <v>8</v>
      </c>
      <c r="AB33">
        <v>33.200000000000003</v>
      </c>
      <c r="AC33">
        <v>100</v>
      </c>
      <c r="AD33">
        <v>0</v>
      </c>
      <c r="AE33">
        <v>0</v>
      </c>
      <c r="AF33">
        <v>6</v>
      </c>
      <c r="AG33">
        <v>24.5</v>
      </c>
      <c r="AH33">
        <v>100</v>
      </c>
      <c r="AI33">
        <v>0</v>
      </c>
      <c r="AJ33">
        <v>0</v>
      </c>
      <c r="AK33">
        <v>7</v>
      </c>
      <c r="AL33">
        <v>29.4</v>
      </c>
      <c r="AM33">
        <v>100</v>
      </c>
      <c r="AN33">
        <v>0</v>
      </c>
      <c r="AO33">
        <v>0</v>
      </c>
      <c r="AP33">
        <v>7</v>
      </c>
      <c r="AQ33">
        <v>33</v>
      </c>
      <c r="AR33">
        <v>100</v>
      </c>
      <c r="AS33">
        <v>0</v>
      </c>
      <c r="AT33">
        <v>0</v>
      </c>
      <c r="AU33" s="30">
        <v>4</v>
      </c>
      <c r="AV33" t="s">
        <v>167</v>
      </c>
      <c r="AW33" t="s">
        <v>167</v>
      </c>
      <c r="AX33" t="s">
        <v>167</v>
      </c>
      <c r="AY33">
        <v>0</v>
      </c>
      <c r="AZ33" s="33">
        <v>64</v>
      </c>
      <c r="BA33">
        <v>26.2</v>
      </c>
      <c r="BB33">
        <v>100</v>
      </c>
      <c r="BC33">
        <v>0</v>
      </c>
      <c r="BD33">
        <v>0</v>
      </c>
    </row>
    <row r="34" spans="1:56" x14ac:dyDescent="0.3">
      <c r="A34" t="s">
        <v>129</v>
      </c>
      <c r="B34" s="1">
        <v>1646</v>
      </c>
      <c r="C34">
        <v>76.8</v>
      </c>
      <c r="D34">
        <v>100</v>
      </c>
      <c r="E34">
        <v>1.8</v>
      </c>
      <c r="F34">
        <v>1.1000000000000001</v>
      </c>
      <c r="G34" s="1">
        <v>1680</v>
      </c>
      <c r="H34">
        <v>83.1</v>
      </c>
      <c r="I34">
        <v>100</v>
      </c>
      <c r="J34">
        <v>1.8</v>
      </c>
      <c r="K34">
        <v>1.1000000000000001</v>
      </c>
      <c r="L34" s="1">
        <v>1612</v>
      </c>
      <c r="M34">
        <v>83.6</v>
      </c>
      <c r="N34">
        <v>100</v>
      </c>
      <c r="O34">
        <v>1.8</v>
      </c>
      <c r="P34">
        <v>1</v>
      </c>
      <c r="Q34">
        <v>778</v>
      </c>
      <c r="R34">
        <v>41.7</v>
      </c>
      <c r="S34">
        <v>100</v>
      </c>
      <c r="T34">
        <v>1.1000000000000001</v>
      </c>
      <c r="U34">
        <v>1</v>
      </c>
      <c r="V34">
        <v>441</v>
      </c>
      <c r="W34">
        <v>24.3</v>
      </c>
      <c r="X34">
        <v>100</v>
      </c>
      <c r="Y34">
        <v>0.6</v>
      </c>
      <c r="Z34">
        <v>1</v>
      </c>
      <c r="AA34">
        <v>438</v>
      </c>
      <c r="AB34">
        <v>24.7</v>
      </c>
      <c r="AC34">
        <v>100</v>
      </c>
      <c r="AD34">
        <v>0.7</v>
      </c>
      <c r="AE34">
        <v>0.9</v>
      </c>
      <c r="AF34">
        <v>375</v>
      </c>
      <c r="AG34">
        <v>20.5</v>
      </c>
      <c r="AH34">
        <v>100</v>
      </c>
      <c r="AI34">
        <v>0.6</v>
      </c>
      <c r="AJ34">
        <v>1</v>
      </c>
      <c r="AK34">
        <v>401</v>
      </c>
      <c r="AL34">
        <v>22</v>
      </c>
      <c r="AM34">
        <v>100</v>
      </c>
      <c r="AN34">
        <v>0.6</v>
      </c>
      <c r="AO34">
        <v>1</v>
      </c>
      <c r="AP34">
        <v>387</v>
      </c>
      <c r="AQ34">
        <v>22.6</v>
      </c>
      <c r="AR34">
        <v>100</v>
      </c>
      <c r="AS34">
        <v>0.6</v>
      </c>
      <c r="AT34">
        <v>0.9</v>
      </c>
      <c r="AU34" s="30">
        <v>517</v>
      </c>
      <c r="AV34">
        <v>30.3</v>
      </c>
      <c r="AW34">
        <v>100</v>
      </c>
      <c r="AX34">
        <v>0.8</v>
      </c>
      <c r="AY34">
        <v>0.9</v>
      </c>
      <c r="AZ34" s="34">
        <v>8275</v>
      </c>
      <c r="BA34">
        <v>44.4</v>
      </c>
      <c r="BB34">
        <v>100</v>
      </c>
      <c r="BC34">
        <v>1.1000000000000001</v>
      </c>
      <c r="BD34">
        <v>1</v>
      </c>
    </row>
    <row r="35" spans="1:56" x14ac:dyDescent="0.3">
      <c r="A35" t="s">
        <v>128</v>
      </c>
      <c r="B35">
        <v>60</v>
      </c>
      <c r="C35">
        <v>39.9</v>
      </c>
      <c r="D35">
        <v>100</v>
      </c>
      <c r="E35">
        <v>0.1</v>
      </c>
      <c r="F35">
        <v>0.1</v>
      </c>
      <c r="G35">
        <v>59</v>
      </c>
      <c r="H35">
        <v>41</v>
      </c>
      <c r="I35">
        <v>100</v>
      </c>
      <c r="J35">
        <v>0.1</v>
      </c>
      <c r="K35">
        <v>0.1</v>
      </c>
      <c r="L35">
        <v>69</v>
      </c>
      <c r="M35">
        <v>47.8</v>
      </c>
      <c r="N35">
        <v>100</v>
      </c>
      <c r="O35">
        <v>0.1</v>
      </c>
      <c r="P35">
        <v>0.1</v>
      </c>
      <c r="Q35">
        <v>53</v>
      </c>
      <c r="R35">
        <v>36.9</v>
      </c>
      <c r="S35">
        <v>100</v>
      </c>
      <c r="T35">
        <v>0.1</v>
      </c>
      <c r="U35">
        <v>0.1</v>
      </c>
      <c r="V35">
        <v>64</v>
      </c>
      <c r="W35">
        <v>45.2</v>
      </c>
      <c r="X35">
        <v>100</v>
      </c>
      <c r="Y35">
        <v>0.1</v>
      </c>
      <c r="Z35">
        <v>0.1</v>
      </c>
      <c r="AA35">
        <v>56</v>
      </c>
      <c r="AB35">
        <v>40.799999999999997</v>
      </c>
      <c r="AC35">
        <v>100</v>
      </c>
      <c r="AD35">
        <v>0.1</v>
      </c>
      <c r="AE35">
        <v>0.1</v>
      </c>
      <c r="AF35">
        <v>53</v>
      </c>
      <c r="AG35">
        <v>39.200000000000003</v>
      </c>
      <c r="AH35">
        <v>100</v>
      </c>
      <c r="AI35">
        <v>0.1</v>
      </c>
      <c r="AJ35">
        <v>0.1</v>
      </c>
      <c r="AK35">
        <v>66</v>
      </c>
      <c r="AL35">
        <v>48.9</v>
      </c>
      <c r="AM35">
        <v>100</v>
      </c>
      <c r="AN35">
        <v>0.1</v>
      </c>
      <c r="AO35">
        <v>0.1</v>
      </c>
      <c r="AP35">
        <v>51</v>
      </c>
      <c r="AQ35">
        <v>38</v>
      </c>
      <c r="AR35">
        <v>100</v>
      </c>
      <c r="AS35">
        <v>0.1</v>
      </c>
      <c r="AT35">
        <v>0.1</v>
      </c>
      <c r="AU35" s="30">
        <v>57</v>
      </c>
      <c r="AV35">
        <v>42.4</v>
      </c>
      <c r="AW35">
        <v>100</v>
      </c>
      <c r="AX35">
        <v>0.1</v>
      </c>
      <c r="AY35">
        <v>0.1</v>
      </c>
      <c r="AZ35" s="33">
        <v>588</v>
      </c>
      <c r="BA35">
        <v>42</v>
      </c>
      <c r="BB35">
        <v>100</v>
      </c>
      <c r="BC35">
        <v>0.1</v>
      </c>
      <c r="BD35">
        <v>0.1</v>
      </c>
    </row>
    <row r="36" spans="1:56" x14ac:dyDescent="0.3">
      <c r="A36" t="s">
        <v>127</v>
      </c>
      <c r="B36" s="1">
        <v>7563</v>
      </c>
      <c r="C36">
        <v>49.4</v>
      </c>
      <c r="D36">
        <v>100</v>
      </c>
      <c r="E36">
        <v>8.4</v>
      </c>
      <c r="F36">
        <v>8.1999999999999993</v>
      </c>
      <c r="G36" s="1">
        <v>7737</v>
      </c>
      <c r="H36">
        <v>50.8</v>
      </c>
      <c r="I36">
        <v>100</v>
      </c>
      <c r="J36">
        <v>8.3000000000000007</v>
      </c>
      <c r="K36">
        <v>8.1</v>
      </c>
      <c r="L36" s="1">
        <v>7283</v>
      </c>
      <c r="M36">
        <v>48.2</v>
      </c>
      <c r="N36">
        <v>100</v>
      </c>
      <c r="O36">
        <v>8.1</v>
      </c>
      <c r="P36">
        <v>7.9</v>
      </c>
      <c r="Q36" s="1">
        <v>5186</v>
      </c>
      <c r="R36">
        <v>34.5</v>
      </c>
      <c r="S36">
        <v>100</v>
      </c>
      <c r="T36">
        <v>7.5</v>
      </c>
      <c r="U36">
        <v>7.9</v>
      </c>
      <c r="V36" s="1">
        <v>5033</v>
      </c>
      <c r="W36">
        <v>33.799999999999997</v>
      </c>
      <c r="X36">
        <v>100</v>
      </c>
      <c r="Y36">
        <v>7.3</v>
      </c>
      <c r="Z36">
        <v>7.8</v>
      </c>
      <c r="AA36" s="1">
        <v>4411</v>
      </c>
      <c r="AB36">
        <v>29.9</v>
      </c>
      <c r="AC36">
        <v>100</v>
      </c>
      <c r="AD36">
        <v>6.8</v>
      </c>
      <c r="AE36">
        <v>7.7</v>
      </c>
      <c r="AF36" s="1">
        <v>4327</v>
      </c>
      <c r="AG36">
        <v>29.5</v>
      </c>
      <c r="AH36">
        <v>100</v>
      </c>
      <c r="AI36">
        <v>6.7</v>
      </c>
      <c r="AJ36">
        <v>7.7</v>
      </c>
      <c r="AK36" s="1">
        <v>4453</v>
      </c>
      <c r="AL36">
        <v>30.4</v>
      </c>
      <c r="AM36">
        <v>100</v>
      </c>
      <c r="AN36">
        <v>6.8</v>
      </c>
      <c r="AO36">
        <v>7.7</v>
      </c>
      <c r="AP36" s="1">
        <v>4420</v>
      </c>
      <c r="AQ36">
        <v>30.3</v>
      </c>
      <c r="AR36">
        <v>100</v>
      </c>
      <c r="AS36">
        <v>6.9</v>
      </c>
      <c r="AT36">
        <v>7.7</v>
      </c>
      <c r="AU36" s="31">
        <v>5248</v>
      </c>
      <c r="AV36">
        <v>35.9</v>
      </c>
      <c r="AW36">
        <v>100</v>
      </c>
      <c r="AX36">
        <v>7.8</v>
      </c>
      <c r="AY36">
        <v>7.7</v>
      </c>
      <c r="AZ36" s="34">
        <v>55661</v>
      </c>
      <c r="BA36">
        <v>37.4</v>
      </c>
      <c r="BB36">
        <v>100</v>
      </c>
      <c r="BC36">
        <v>7.5</v>
      </c>
      <c r="BD36">
        <v>7.8</v>
      </c>
    </row>
    <row r="37" spans="1:56" x14ac:dyDescent="0.3">
      <c r="A37" t="s">
        <v>126</v>
      </c>
      <c r="B37">
        <v>427</v>
      </c>
      <c r="C37">
        <v>47.7</v>
      </c>
      <c r="D37">
        <v>100</v>
      </c>
      <c r="E37">
        <v>0.5</v>
      </c>
      <c r="F37">
        <v>0.5</v>
      </c>
      <c r="G37">
        <v>498</v>
      </c>
      <c r="H37">
        <v>55.2</v>
      </c>
      <c r="I37">
        <v>100</v>
      </c>
      <c r="J37">
        <v>0.5</v>
      </c>
      <c r="K37">
        <v>0.5</v>
      </c>
      <c r="L37">
        <v>485</v>
      </c>
      <c r="M37">
        <v>53.3</v>
      </c>
      <c r="N37">
        <v>100</v>
      </c>
      <c r="O37">
        <v>0.5</v>
      </c>
      <c r="P37">
        <v>0.5</v>
      </c>
      <c r="Q37">
        <v>379</v>
      </c>
      <c r="R37">
        <v>41.7</v>
      </c>
      <c r="S37">
        <v>100</v>
      </c>
      <c r="T37">
        <v>0.5</v>
      </c>
      <c r="U37">
        <v>0.5</v>
      </c>
      <c r="V37">
        <v>330</v>
      </c>
      <c r="W37">
        <v>36.4</v>
      </c>
      <c r="X37">
        <v>100</v>
      </c>
      <c r="Y37">
        <v>0.5</v>
      </c>
      <c r="Z37">
        <v>0.5</v>
      </c>
      <c r="AA37">
        <v>318</v>
      </c>
      <c r="AB37">
        <v>35.1</v>
      </c>
      <c r="AC37">
        <v>100</v>
      </c>
      <c r="AD37">
        <v>0.5</v>
      </c>
      <c r="AE37">
        <v>0.5</v>
      </c>
      <c r="AF37">
        <v>345</v>
      </c>
      <c r="AG37">
        <v>38.6</v>
      </c>
      <c r="AH37">
        <v>100</v>
      </c>
      <c r="AI37">
        <v>0.5</v>
      </c>
      <c r="AJ37">
        <v>0.5</v>
      </c>
      <c r="AK37">
        <v>343</v>
      </c>
      <c r="AL37">
        <v>38.299999999999997</v>
      </c>
      <c r="AM37">
        <v>100</v>
      </c>
      <c r="AN37">
        <v>0.5</v>
      </c>
      <c r="AO37">
        <v>0.5</v>
      </c>
      <c r="AP37">
        <v>373</v>
      </c>
      <c r="AQ37">
        <v>41.8</v>
      </c>
      <c r="AR37">
        <v>100</v>
      </c>
      <c r="AS37">
        <v>0.6</v>
      </c>
      <c r="AT37">
        <v>0.5</v>
      </c>
      <c r="AU37" s="30">
        <v>389</v>
      </c>
      <c r="AV37">
        <v>44.1</v>
      </c>
      <c r="AW37">
        <v>100</v>
      </c>
      <c r="AX37">
        <v>0.6</v>
      </c>
      <c r="AY37">
        <v>0.5</v>
      </c>
      <c r="AZ37" s="34">
        <v>3887</v>
      </c>
      <c r="BA37">
        <v>43.2</v>
      </c>
      <c r="BB37">
        <v>100</v>
      </c>
      <c r="BC37">
        <v>0.5</v>
      </c>
      <c r="BD37">
        <v>0.5</v>
      </c>
    </row>
    <row r="38" spans="1:56" x14ac:dyDescent="0.3">
      <c r="A38" t="s">
        <v>125</v>
      </c>
      <c r="B38">
        <v>522</v>
      </c>
      <c r="C38">
        <v>54.6</v>
      </c>
      <c r="D38">
        <v>100</v>
      </c>
      <c r="E38">
        <v>0.6</v>
      </c>
      <c r="F38">
        <v>0.5</v>
      </c>
      <c r="G38">
        <v>566</v>
      </c>
      <c r="H38">
        <v>58.5</v>
      </c>
      <c r="I38">
        <v>100</v>
      </c>
      <c r="J38">
        <v>0.6</v>
      </c>
      <c r="K38">
        <v>0.5</v>
      </c>
      <c r="L38">
        <v>585</v>
      </c>
      <c r="M38">
        <v>60.3</v>
      </c>
      <c r="N38">
        <v>100</v>
      </c>
      <c r="O38">
        <v>0.7</v>
      </c>
      <c r="P38">
        <v>0.5</v>
      </c>
      <c r="Q38">
        <v>579</v>
      </c>
      <c r="R38">
        <v>59.3</v>
      </c>
      <c r="S38">
        <v>100</v>
      </c>
      <c r="T38">
        <v>0.8</v>
      </c>
      <c r="U38">
        <v>0.5</v>
      </c>
      <c r="V38">
        <v>528</v>
      </c>
      <c r="W38">
        <v>54.2</v>
      </c>
      <c r="X38">
        <v>100</v>
      </c>
      <c r="Y38">
        <v>0.8</v>
      </c>
      <c r="Z38">
        <v>0.5</v>
      </c>
      <c r="AA38">
        <v>356</v>
      </c>
      <c r="AB38">
        <v>36.299999999999997</v>
      </c>
      <c r="AC38">
        <v>100</v>
      </c>
      <c r="AD38">
        <v>0.5</v>
      </c>
      <c r="AE38">
        <v>0.5</v>
      </c>
      <c r="AF38">
        <v>361</v>
      </c>
      <c r="AG38">
        <v>36.9</v>
      </c>
      <c r="AH38">
        <v>100</v>
      </c>
      <c r="AI38">
        <v>0.6</v>
      </c>
      <c r="AJ38">
        <v>0.5</v>
      </c>
      <c r="AK38">
        <v>367</v>
      </c>
      <c r="AL38">
        <v>37.799999999999997</v>
      </c>
      <c r="AM38">
        <v>100</v>
      </c>
      <c r="AN38">
        <v>0.6</v>
      </c>
      <c r="AO38">
        <v>0.5</v>
      </c>
      <c r="AP38">
        <v>317</v>
      </c>
      <c r="AQ38">
        <v>32.4</v>
      </c>
      <c r="AR38">
        <v>100</v>
      </c>
      <c r="AS38">
        <v>0.5</v>
      </c>
      <c r="AT38">
        <v>0.5</v>
      </c>
      <c r="AU38" s="30">
        <v>427</v>
      </c>
      <c r="AV38">
        <v>43.8</v>
      </c>
      <c r="AW38">
        <v>100</v>
      </c>
      <c r="AX38">
        <v>0.6</v>
      </c>
      <c r="AY38">
        <v>0.5</v>
      </c>
      <c r="AZ38" s="34">
        <v>4608</v>
      </c>
      <c r="BA38">
        <v>47.4</v>
      </c>
      <c r="BB38">
        <v>100</v>
      </c>
      <c r="BC38">
        <v>0.6</v>
      </c>
      <c r="BD38">
        <v>0.5</v>
      </c>
    </row>
    <row r="39" spans="1:56" x14ac:dyDescent="0.3">
      <c r="A39" t="s">
        <v>124</v>
      </c>
      <c r="B39" s="1">
        <v>1166</v>
      </c>
      <c r="C39">
        <v>40.6</v>
      </c>
      <c r="D39">
        <v>100</v>
      </c>
      <c r="E39">
        <v>1.3</v>
      </c>
      <c r="F39">
        <v>1.5</v>
      </c>
      <c r="G39" s="1">
        <v>1226</v>
      </c>
      <c r="H39">
        <v>41.6</v>
      </c>
      <c r="I39">
        <v>100</v>
      </c>
      <c r="J39">
        <v>1.3</v>
      </c>
      <c r="K39">
        <v>1.6</v>
      </c>
      <c r="L39" s="1">
        <v>1150</v>
      </c>
      <c r="M39">
        <v>38.200000000000003</v>
      </c>
      <c r="N39">
        <v>100</v>
      </c>
      <c r="O39">
        <v>1.3</v>
      </c>
      <c r="P39">
        <v>1.6</v>
      </c>
      <c r="Q39">
        <v>940</v>
      </c>
      <c r="R39">
        <v>30.9</v>
      </c>
      <c r="S39">
        <v>100</v>
      </c>
      <c r="T39">
        <v>1.4</v>
      </c>
      <c r="U39">
        <v>1.6</v>
      </c>
      <c r="V39" s="1">
        <v>1061</v>
      </c>
      <c r="W39">
        <v>34.4</v>
      </c>
      <c r="X39">
        <v>100</v>
      </c>
      <c r="Y39">
        <v>1.5</v>
      </c>
      <c r="Z39">
        <v>1.6</v>
      </c>
      <c r="AA39" s="1">
        <v>1206</v>
      </c>
      <c r="AB39">
        <v>38.4</v>
      </c>
      <c r="AC39">
        <v>100</v>
      </c>
      <c r="AD39">
        <v>1.9</v>
      </c>
      <c r="AE39">
        <v>1.6</v>
      </c>
      <c r="AF39" s="1">
        <v>1150</v>
      </c>
      <c r="AG39">
        <v>36.200000000000003</v>
      </c>
      <c r="AH39">
        <v>100</v>
      </c>
      <c r="AI39">
        <v>1.8</v>
      </c>
      <c r="AJ39">
        <v>1.7</v>
      </c>
      <c r="AK39" s="1">
        <v>1175</v>
      </c>
      <c r="AL39">
        <v>36.4</v>
      </c>
      <c r="AM39">
        <v>100</v>
      </c>
      <c r="AN39">
        <v>1.8</v>
      </c>
      <c r="AO39">
        <v>1.7</v>
      </c>
      <c r="AP39" s="1">
        <v>1177</v>
      </c>
      <c r="AQ39">
        <v>36.1</v>
      </c>
      <c r="AR39">
        <v>100</v>
      </c>
      <c r="AS39">
        <v>1.8</v>
      </c>
      <c r="AT39">
        <v>1.7</v>
      </c>
      <c r="AU39" s="31">
        <v>1250</v>
      </c>
      <c r="AV39">
        <v>37.9</v>
      </c>
      <c r="AW39">
        <v>100</v>
      </c>
      <c r="AX39">
        <v>1.8</v>
      </c>
      <c r="AY39">
        <v>1.7</v>
      </c>
      <c r="AZ39" s="34">
        <v>11501</v>
      </c>
      <c r="BA39">
        <v>37</v>
      </c>
      <c r="BB39">
        <v>100</v>
      </c>
      <c r="BC39">
        <v>1.6</v>
      </c>
      <c r="BD39">
        <v>1.6</v>
      </c>
    </row>
    <row r="40" spans="1:56" x14ac:dyDescent="0.3">
      <c r="A40" t="s">
        <v>123</v>
      </c>
      <c r="B40">
        <v>168</v>
      </c>
      <c r="C40">
        <v>48.1</v>
      </c>
      <c r="D40">
        <v>100</v>
      </c>
      <c r="E40">
        <v>0.2</v>
      </c>
      <c r="F40">
        <v>0.2</v>
      </c>
      <c r="G40">
        <v>211</v>
      </c>
      <c r="H40">
        <v>60.5</v>
      </c>
      <c r="I40">
        <v>100</v>
      </c>
      <c r="J40">
        <v>0.2</v>
      </c>
      <c r="K40">
        <v>0.2</v>
      </c>
      <c r="L40">
        <v>180</v>
      </c>
      <c r="M40">
        <v>51.8</v>
      </c>
      <c r="N40">
        <v>100</v>
      </c>
      <c r="O40">
        <v>0.2</v>
      </c>
      <c r="P40">
        <v>0.2</v>
      </c>
      <c r="Q40">
        <v>150</v>
      </c>
      <c r="R40">
        <v>43.2</v>
      </c>
      <c r="S40">
        <v>100</v>
      </c>
      <c r="T40">
        <v>0.2</v>
      </c>
      <c r="U40">
        <v>0.2</v>
      </c>
      <c r="V40">
        <v>151</v>
      </c>
      <c r="W40">
        <v>43</v>
      </c>
      <c r="X40">
        <v>100</v>
      </c>
      <c r="Y40">
        <v>0.2</v>
      </c>
      <c r="Z40">
        <v>0.2</v>
      </c>
      <c r="AA40">
        <v>181</v>
      </c>
      <c r="AB40">
        <v>51.1</v>
      </c>
      <c r="AC40">
        <v>100</v>
      </c>
      <c r="AD40">
        <v>0.3</v>
      </c>
      <c r="AE40">
        <v>0.2</v>
      </c>
      <c r="AF40">
        <v>144</v>
      </c>
      <c r="AG40">
        <v>41.8</v>
      </c>
      <c r="AH40">
        <v>100</v>
      </c>
      <c r="AI40">
        <v>0.2</v>
      </c>
      <c r="AJ40">
        <v>0.2</v>
      </c>
      <c r="AK40">
        <v>147</v>
      </c>
      <c r="AL40">
        <v>43</v>
      </c>
      <c r="AM40">
        <v>100</v>
      </c>
      <c r="AN40">
        <v>0.2</v>
      </c>
      <c r="AO40">
        <v>0.2</v>
      </c>
      <c r="AP40">
        <v>149</v>
      </c>
      <c r="AQ40">
        <v>42.6</v>
      </c>
      <c r="AR40">
        <v>100</v>
      </c>
      <c r="AS40">
        <v>0.2</v>
      </c>
      <c r="AT40">
        <v>0.2</v>
      </c>
      <c r="AU40" s="30">
        <v>136</v>
      </c>
      <c r="AV40">
        <v>38.5</v>
      </c>
      <c r="AW40">
        <v>100</v>
      </c>
      <c r="AX40">
        <v>0.2</v>
      </c>
      <c r="AY40">
        <v>0.2</v>
      </c>
      <c r="AZ40" s="34">
        <v>1617</v>
      </c>
      <c r="BA40">
        <v>46.4</v>
      </c>
      <c r="BB40">
        <v>100</v>
      </c>
      <c r="BC40">
        <v>0.2</v>
      </c>
      <c r="BD40">
        <v>0.2</v>
      </c>
    </row>
    <row r="41" spans="1:56" x14ac:dyDescent="0.3">
      <c r="A41" t="s">
        <v>122</v>
      </c>
      <c r="B41" s="1">
        <v>1324</v>
      </c>
      <c r="C41">
        <v>47</v>
      </c>
      <c r="D41">
        <v>100</v>
      </c>
      <c r="E41">
        <v>1.5</v>
      </c>
      <c r="F41">
        <v>1.5</v>
      </c>
      <c r="G41" s="1">
        <v>1364</v>
      </c>
      <c r="H41">
        <v>46.5</v>
      </c>
      <c r="I41">
        <v>100</v>
      </c>
      <c r="J41">
        <v>1.5</v>
      </c>
      <c r="K41">
        <v>1.6</v>
      </c>
      <c r="L41" s="1">
        <v>1348</v>
      </c>
      <c r="M41">
        <v>44.6</v>
      </c>
      <c r="N41">
        <v>100</v>
      </c>
      <c r="O41">
        <v>1.5</v>
      </c>
      <c r="P41">
        <v>1.6</v>
      </c>
      <c r="Q41" s="1">
        <v>1260</v>
      </c>
      <c r="R41">
        <v>40.4</v>
      </c>
      <c r="S41">
        <v>100</v>
      </c>
      <c r="T41">
        <v>1.8</v>
      </c>
      <c r="U41">
        <v>1.6</v>
      </c>
      <c r="V41" s="1">
        <v>1162</v>
      </c>
      <c r="W41">
        <v>36.700000000000003</v>
      </c>
      <c r="X41">
        <v>100</v>
      </c>
      <c r="Y41">
        <v>1.7</v>
      </c>
      <c r="Z41">
        <v>1.7</v>
      </c>
      <c r="AA41" s="1">
        <v>1156</v>
      </c>
      <c r="AB41">
        <v>36.1</v>
      </c>
      <c r="AC41">
        <v>100</v>
      </c>
      <c r="AD41">
        <v>1.8</v>
      </c>
      <c r="AE41">
        <v>1.7</v>
      </c>
      <c r="AF41" s="1">
        <v>1116</v>
      </c>
      <c r="AG41">
        <v>34.700000000000003</v>
      </c>
      <c r="AH41">
        <v>100</v>
      </c>
      <c r="AI41">
        <v>1.7</v>
      </c>
      <c r="AJ41">
        <v>1.7</v>
      </c>
      <c r="AK41" s="1">
        <v>1087</v>
      </c>
      <c r="AL41">
        <v>33.5</v>
      </c>
      <c r="AM41">
        <v>100</v>
      </c>
      <c r="AN41">
        <v>1.7</v>
      </c>
      <c r="AO41">
        <v>1.7</v>
      </c>
      <c r="AP41" s="1">
        <v>1138</v>
      </c>
      <c r="AQ41">
        <v>34.700000000000003</v>
      </c>
      <c r="AR41">
        <v>100</v>
      </c>
      <c r="AS41">
        <v>1.8</v>
      </c>
      <c r="AT41">
        <v>1.7</v>
      </c>
      <c r="AU41" s="31">
        <v>1197</v>
      </c>
      <c r="AV41">
        <v>36.1</v>
      </c>
      <c r="AW41">
        <v>100</v>
      </c>
      <c r="AX41">
        <v>1.8</v>
      </c>
      <c r="AY41">
        <v>1.8</v>
      </c>
      <c r="AZ41" s="34">
        <v>12152</v>
      </c>
      <c r="BA41">
        <v>38.799999999999997</v>
      </c>
      <c r="BB41">
        <v>100</v>
      </c>
      <c r="BC41">
        <v>1.6</v>
      </c>
      <c r="BD41">
        <v>1.7</v>
      </c>
    </row>
    <row r="42" spans="1:56" x14ac:dyDescent="0.3">
      <c r="A42" t="s">
        <v>121</v>
      </c>
      <c r="B42">
        <v>135</v>
      </c>
      <c r="C42">
        <v>43.9</v>
      </c>
      <c r="D42">
        <v>100</v>
      </c>
      <c r="E42">
        <v>0.2</v>
      </c>
      <c r="F42">
        <v>0.2</v>
      </c>
      <c r="G42">
        <v>132</v>
      </c>
      <c r="H42">
        <v>43.5</v>
      </c>
      <c r="I42">
        <v>100</v>
      </c>
      <c r="J42">
        <v>0.1</v>
      </c>
      <c r="K42">
        <v>0.2</v>
      </c>
      <c r="L42">
        <v>116</v>
      </c>
      <c r="M42">
        <v>39.1</v>
      </c>
      <c r="N42">
        <v>100</v>
      </c>
      <c r="O42">
        <v>0.1</v>
      </c>
      <c r="P42">
        <v>0.2</v>
      </c>
      <c r="Q42">
        <v>115</v>
      </c>
      <c r="R42">
        <v>38.6</v>
      </c>
      <c r="S42">
        <v>100</v>
      </c>
      <c r="T42">
        <v>0.2</v>
      </c>
      <c r="U42">
        <v>0.2</v>
      </c>
      <c r="V42">
        <v>103</v>
      </c>
      <c r="W42">
        <v>35.700000000000003</v>
      </c>
      <c r="X42">
        <v>100</v>
      </c>
      <c r="Y42">
        <v>0.2</v>
      </c>
      <c r="Z42">
        <v>0.2</v>
      </c>
      <c r="AA42">
        <v>122</v>
      </c>
      <c r="AB42">
        <v>43.3</v>
      </c>
      <c r="AC42">
        <v>100</v>
      </c>
      <c r="AD42">
        <v>0.2</v>
      </c>
      <c r="AE42">
        <v>0.1</v>
      </c>
      <c r="AF42">
        <v>102</v>
      </c>
      <c r="AG42">
        <v>36.9</v>
      </c>
      <c r="AH42">
        <v>100</v>
      </c>
      <c r="AI42">
        <v>0.2</v>
      </c>
      <c r="AJ42">
        <v>0.1</v>
      </c>
      <c r="AK42">
        <v>114</v>
      </c>
      <c r="AL42">
        <v>41.2</v>
      </c>
      <c r="AM42">
        <v>100</v>
      </c>
      <c r="AN42">
        <v>0.2</v>
      </c>
      <c r="AO42">
        <v>0.1</v>
      </c>
      <c r="AP42">
        <v>88</v>
      </c>
      <c r="AQ42">
        <v>32.200000000000003</v>
      </c>
      <c r="AR42">
        <v>100</v>
      </c>
      <c r="AS42">
        <v>0.1</v>
      </c>
      <c r="AT42">
        <v>0.1</v>
      </c>
      <c r="AU42" s="30">
        <v>105</v>
      </c>
      <c r="AV42">
        <v>39.200000000000003</v>
      </c>
      <c r="AW42">
        <v>100</v>
      </c>
      <c r="AX42">
        <v>0.2</v>
      </c>
      <c r="AY42">
        <v>0.1</v>
      </c>
      <c r="AZ42" s="34">
        <v>1132</v>
      </c>
      <c r="BA42">
        <v>39.4</v>
      </c>
      <c r="BB42">
        <v>100</v>
      </c>
      <c r="BC42">
        <v>0.2</v>
      </c>
      <c r="BD42">
        <v>0.2</v>
      </c>
    </row>
    <row r="43" spans="1:56" x14ac:dyDescent="0.3">
      <c r="A43" t="s">
        <v>120</v>
      </c>
      <c r="B43">
        <v>133</v>
      </c>
      <c r="C43">
        <v>37.200000000000003</v>
      </c>
      <c r="D43">
        <v>100</v>
      </c>
      <c r="E43">
        <v>0.1</v>
      </c>
      <c r="F43">
        <v>0.2</v>
      </c>
      <c r="G43">
        <v>129</v>
      </c>
      <c r="H43">
        <v>36.200000000000003</v>
      </c>
      <c r="I43">
        <v>100</v>
      </c>
      <c r="J43">
        <v>0.1</v>
      </c>
      <c r="K43">
        <v>0.2</v>
      </c>
      <c r="L43">
        <v>156</v>
      </c>
      <c r="M43">
        <v>43.6</v>
      </c>
      <c r="N43">
        <v>100</v>
      </c>
      <c r="O43">
        <v>0.2</v>
      </c>
      <c r="P43">
        <v>0.2</v>
      </c>
      <c r="Q43">
        <v>131</v>
      </c>
      <c r="R43">
        <v>36.799999999999997</v>
      </c>
      <c r="S43">
        <v>100</v>
      </c>
      <c r="T43">
        <v>0.2</v>
      </c>
      <c r="U43">
        <v>0.2</v>
      </c>
      <c r="V43">
        <v>102</v>
      </c>
      <c r="W43">
        <v>28.7</v>
      </c>
      <c r="X43">
        <v>100</v>
      </c>
      <c r="Y43">
        <v>0.1</v>
      </c>
      <c r="Z43">
        <v>0.2</v>
      </c>
      <c r="AA43">
        <v>114</v>
      </c>
      <c r="AB43">
        <v>32.200000000000003</v>
      </c>
      <c r="AC43">
        <v>100</v>
      </c>
      <c r="AD43">
        <v>0.2</v>
      </c>
      <c r="AE43">
        <v>0.2</v>
      </c>
      <c r="AF43">
        <v>116</v>
      </c>
      <c r="AG43">
        <v>33.299999999999997</v>
      </c>
      <c r="AH43">
        <v>100</v>
      </c>
      <c r="AI43">
        <v>0.2</v>
      </c>
      <c r="AJ43">
        <v>0.2</v>
      </c>
      <c r="AK43">
        <v>112</v>
      </c>
      <c r="AL43">
        <v>32.4</v>
      </c>
      <c r="AM43">
        <v>100</v>
      </c>
      <c r="AN43">
        <v>0.2</v>
      </c>
      <c r="AO43">
        <v>0.2</v>
      </c>
      <c r="AP43">
        <v>94</v>
      </c>
      <c r="AQ43">
        <v>27.7</v>
      </c>
      <c r="AR43">
        <v>100</v>
      </c>
      <c r="AS43">
        <v>0.1</v>
      </c>
      <c r="AT43">
        <v>0.2</v>
      </c>
      <c r="AU43" s="30">
        <v>92</v>
      </c>
      <c r="AV43">
        <v>28.1</v>
      </c>
      <c r="AW43">
        <v>100</v>
      </c>
      <c r="AX43">
        <v>0.1</v>
      </c>
      <c r="AY43">
        <v>0.2</v>
      </c>
      <c r="AZ43" s="34">
        <v>1179</v>
      </c>
      <c r="BA43">
        <v>33.700000000000003</v>
      </c>
      <c r="BB43">
        <v>100</v>
      </c>
      <c r="BC43">
        <v>0.2</v>
      </c>
      <c r="BD43">
        <v>0.2</v>
      </c>
    </row>
    <row r="44" spans="1:56" x14ac:dyDescent="0.3">
      <c r="A44" t="s">
        <v>119</v>
      </c>
      <c r="B44">
        <v>126</v>
      </c>
      <c r="C44">
        <v>24.3</v>
      </c>
      <c r="D44">
        <v>100</v>
      </c>
      <c r="E44">
        <v>0.1</v>
      </c>
      <c r="F44">
        <v>0.3</v>
      </c>
      <c r="G44">
        <v>168</v>
      </c>
      <c r="H44">
        <v>32.5</v>
      </c>
      <c r="I44">
        <v>100</v>
      </c>
      <c r="J44">
        <v>0.2</v>
      </c>
      <c r="K44">
        <v>0.3</v>
      </c>
      <c r="L44">
        <v>176</v>
      </c>
      <c r="M44">
        <v>34.299999999999997</v>
      </c>
      <c r="N44">
        <v>100</v>
      </c>
      <c r="O44">
        <v>0.2</v>
      </c>
      <c r="P44">
        <v>0.3</v>
      </c>
      <c r="Q44">
        <v>174</v>
      </c>
      <c r="R44">
        <v>34.299999999999997</v>
      </c>
      <c r="S44">
        <v>100</v>
      </c>
      <c r="T44">
        <v>0.3</v>
      </c>
      <c r="U44">
        <v>0.3</v>
      </c>
      <c r="V44">
        <v>164</v>
      </c>
      <c r="W44">
        <v>32.5</v>
      </c>
      <c r="X44">
        <v>100</v>
      </c>
      <c r="Y44">
        <v>0.2</v>
      </c>
      <c r="Z44">
        <v>0.3</v>
      </c>
      <c r="AA44">
        <v>125</v>
      </c>
      <c r="AB44">
        <v>25</v>
      </c>
      <c r="AC44">
        <v>100</v>
      </c>
      <c r="AD44">
        <v>0.2</v>
      </c>
      <c r="AE44">
        <v>0.3</v>
      </c>
      <c r="AF44">
        <v>170</v>
      </c>
      <c r="AG44">
        <v>34.799999999999997</v>
      </c>
      <c r="AH44">
        <v>100</v>
      </c>
      <c r="AI44">
        <v>0.3</v>
      </c>
      <c r="AJ44">
        <v>0.3</v>
      </c>
      <c r="AK44">
        <v>174</v>
      </c>
      <c r="AL44">
        <v>36.1</v>
      </c>
      <c r="AM44">
        <v>100</v>
      </c>
      <c r="AN44">
        <v>0.3</v>
      </c>
      <c r="AO44">
        <v>0.3</v>
      </c>
      <c r="AP44">
        <v>176</v>
      </c>
      <c r="AQ44">
        <v>37.1</v>
      </c>
      <c r="AR44">
        <v>100</v>
      </c>
      <c r="AS44">
        <v>0.3</v>
      </c>
      <c r="AT44">
        <v>0.3</v>
      </c>
      <c r="AU44" s="30">
        <v>145</v>
      </c>
      <c r="AV44">
        <v>31.4</v>
      </c>
      <c r="AW44">
        <v>100</v>
      </c>
      <c r="AX44">
        <v>0.2</v>
      </c>
      <c r="AY44">
        <v>0.2</v>
      </c>
      <c r="AZ44" s="34">
        <v>1598</v>
      </c>
      <c r="BA44">
        <v>32.200000000000003</v>
      </c>
      <c r="BB44">
        <v>100</v>
      </c>
      <c r="BC44">
        <v>0.2</v>
      </c>
      <c r="BD44">
        <v>0.3</v>
      </c>
    </row>
    <row r="45" spans="1:56" x14ac:dyDescent="0.3">
      <c r="A45" t="s">
        <v>118</v>
      </c>
      <c r="B45">
        <v>243</v>
      </c>
      <c r="C45">
        <v>40.4</v>
      </c>
      <c r="D45">
        <v>100</v>
      </c>
      <c r="E45">
        <v>0.3</v>
      </c>
      <c r="F45">
        <v>0.3</v>
      </c>
      <c r="G45">
        <v>245</v>
      </c>
      <c r="H45">
        <v>39.4</v>
      </c>
      <c r="I45">
        <v>100</v>
      </c>
      <c r="J45">
        <v>0.3</v>
      </c>
      <c r="K45">
        <v>0.3</v>
      </c>
      <c r="L45">
        <v>234</v>
      </c>
      <c r="M45">
        <v>36.200000000000003</v>
      </c>
      <c r="N45">
        <v>100</v>
      </c>
      <c r="O45">
        <v>0.3</v>
      </c>
      <c r="P45">
        <v>0.3</v>
      </c>
      <c r="Q45">
        <v>209</v>
      </c>
      <c r="R45">
        <v>32.1</v>
      </c>
      <c r="S45">
        <v>100</v>
      </c>
      <c r="T45">
        <v>0.3</v>
      </c>
      <c r="U45">
        <v>0.3</v>
      </c>
      <c r="V45">
        <v>227</v>
      </c>
      <c r="W45">
        <v>34.799999999999997</v>
      </c>
      <c r="X45">
        <v>100</v>
      </c>
      <c r="Y45">
        <v>0.3</v>
      </c>
      <c r="Z45">
        <v>0.3</v>
      </c>
      <c r="AA45">
        <v>221</v>
      </c>
      <c r="AB45">
        <v>34.1</v>
      </c>
      <c r="AC45">
        <v>100</v>
      </c>
      <c r="AD45">
        <v>0.3</v>
      </c>
      <c r="AE45">
        <v>0.3</v>
      </c>
      <c r="AF45">
        <v>224</v>
      </c>
      <c r="AG45">
        <v>35</v>
      </c>
      <c r="AH45">
        <v>100</v>
      </c>
      <c r="AI45">
        <v>0.3</v>
      </c>
      <c r="AJ45">
        <v>0.3</v>
      </c>
      <c r="AK45">
        <v>216</v>
      </c>
      <c r="AL45">
        <v>34.200000000000003</v>
      </c>
      <c r="AM45">
        <v>100</v>
      </c>
      <c r="AN45">
        <v>0.3</v>
      </c>
      <c r="AO45">
        <v>0.3</v>
      </c>
      <c r="AP45">
        <v>214</v>
      </c>
      <c r="AQ45">
        <v>33.700000000000003</v>
      </c>
      <c r="AR45">
        <v>100</v>
      </c>
      <c r="AS45">
        <v>0.3</v>
      </c>
      <c r="AT45">
        <v>0.3</v>
      </c>
      <c r="AU45" s="30">
        <v>214</v>
      </c>
      <c r="AV45">
        <v>33.6</v>
      </c>
      <c r="AW45">
        <v>100</v>
      </c>
      <c r="AX45">
        <v>0.3</v>
      </c>
      <c r="AY45">
        <v>0.3</v>
      </c>
      <c r="AZ45" s="34">
        <v>2247</v>
      </c>
      <c r="BA45">
        <v>35.299999999999997</v>
      </c>
      <c r="BB45">
        <v>100</v>
      </c>
      <c r="BC45">
        <v>0.3</v>
      </c>
      <c r="BD45">
        <v>0.3</v>
      </c>
    </row>
    <row r="46" spans="1:56" x14ac:dyDescent="0.3">
      <c r="A46" t="s">
        <v>117</v>
      </c>
      <c r="B46">
        <v>198</v>
      </c>
      <c r="C46">
        <v>42.3</v>
      </c>
      <c r="D46">
        <v>100</v>
      </c>
      <c r="E46">
        <v>0.2</v>
      </c>
      <c r="F46">
        <v>0.3</v>
      </c>
      <c r="G46">
        <v>237</v>
      </c>
      <c r="H46">
        <v>50.3</v>
      </c>
      <c r="I46">
        <v>100</v>
      </c>
      <c r="J46">
        <v>0.3</v>
      </c>
      <c r="K46">
        <v>0.2</v>
      </c>
      <c r="L46">
        <v>231</v>
      </c>
      <c r="M46">
        <v>49.9</v>
      </c>
      <c r="N46">
        <v>100</v>
      </c>
      <c r="O46">
        <v>0.3</v>
      </c>
      <c r="P46">
        <v>0.2</v>
      </c>
      <c r="Q46">
        <v>192</v>
      </c>
      <c r="R46">
        <v>41.8</v>
      </c>
      <c r="S46">
        <v>100</v>
      </c>
      <c r="T46">
        <v>0.3</v>
      </c>
      <c r="U46">
        <v>0.2</v>
      </c>
      <c r="V46">
        <v>205</v>
      </c>
      <c r="W46">
        <v>45.3</v>
      </c>
      <c r="X46">
        <v>100</v>
      </c>
      <c r="Y46">
        <v>0.3</v>
      </c>
      <c r="Z46">
        <v>0.2</v>
      </c>
      <c r="AA46">
        <v>162</v>
      </c>
      <c r="AB46">
        <v>36.5</v>
      </c>
      <c r="AC46">
        <v>100</v>
      </c>
      <c r="AD46">
        <v>0.2</v>
      </c>
      <c r="AE46">
        <v>0.2</v>
      </c>
      <c r="AF46">
        <v>154</v>
      </c>
      <c r="AG46">
        <v>35.700000000000003</v>
      </c>
      <c r="AH46">
        <v>100</v>
      </c>
      <c r="AI46">
        <v>0.2</v>
      </c>
      <c r="AJ46">
        <v>0.2</v>
      </c>
      <c r="AK46">
        <v>158</v>
      </c>
      <c r="AL46">
        <v>36.5</v>
      </c>
      <c r="AM46">
        <v>100</v>
      </c>
      <c r="AN46">
        <v>0.2</v>
      </c>
      <c r="AO46">
        <v>0.2</v>
      </c>
      <c r="AP46">
        <v>160</v>
      </c>
      <c r="AQ46">
        <v>37.299999999999997</v>
      </c>
      <c r="AR46">
        <v>100</v>
      </c>
      <c r="AS46">
        <v>0.2</v>
      </c>
      <c r="AT46">
        <v>0.2</v>
      </c>
      <c r="AU46" s="30">
        <v>158</v>
      </c>
      <c r="AV46">
        <v>37.6</v>
      </c>
      <c r="AW46">
        <v>100</v>
      </c>
      <c r="AX46">
        <v>0.2</v>
      </c>
      <c r="AY46">
        <v>0.2</v>
      </c>
      <c r="AZ46" s="34">
        <v>1855</v>
      </c>
      <c r="BA46">
        <v>41.5</v>
      </c>
      <c r="BB46">
        <v>100</v>
      </c>
      <c r="BC46">
        <v>0.3</v>
      </c>
      <c r="BD46">
        <v>0.2</v>
      </c>
    </row>
    <row r="47" spans="1:56" x14ac:dyDescent="0.3">
      <c r="A47" t="s">
        <v>116</v>
      </c>
      <c r="B47" s="1">
        <v>4422</v>
      </c>
      <c r="C47">
        <v>56.7</v>
      </c>
      <c r="D47">
        <v>100</v>
      </c>
      <c r="E47">
        <v>4.9000000000000004</v>
      </c>
      <c r="F47">
        <v>4.2</v>
      </c>
      <c r="G47" s="1">
        <v>4711</v>
      </c>
      <c r="H47">
        <v>60.4</v>
      </c>
      <c r="I47">
        <v>100</v>
      </c>
      <c r="J47">
        <v>5.0999999999999996</v>
      </c>
      <c r="K47">
        <v>4.0999999999999996</v>
      </c>
      <c r="L47" s="1">
        <v>4317</v>
      </c>
      <c r="M47">
        <v>55</v>
      </c>
      <c r="N47">
        <v>100</v>
      </c>
      <c r="O47">
        <v>4.8</v>
      </c>
      <c r="P47">
        <v>4.0999999999999996</v>
      </c>
      <c r="Q47" s="1">
        <v>2502</v>
      </c>
      <c r="R47">
        <v>31.8</v>
      </c>
      <c r="S47">
        <v>100</v>
      </c>
      <c r="T47">
        <v>3.6</v>
      </c>
      <c r="U47">
        <v>4.0999999999999996</v>
      </c>
      <c r="V47" s="1">
        <v>2705</v>
      </c>
      <c r="W47">
        <v>34.299999999999997</v>
      </c>
      <c r="X47">
        <v>100</v>
      </c>
      <c r="Y47">
        <v>3.9</v>
      </c>
      <c r="Z47">
        <v>4.0999999999999996</v>
      </c>
      <c r="AA47" s="1">
        <v>2637</v>
      </c>
      <c r="AB47">
        <v>33.4</v>
      </c>
      <c r="AC47">
        <v>100</v>
      </c>
      <c r="AD47">
        <v>4.0999999999999996</v>
      </c>
      <c r="AE47">
        <v>4.0999999999999996</v>
      </c>
      <c r="AF47" s="1">
        <v>2698</v>
      </c>
      <c r="AG47">
        <v>33.9</v>
      </c>
      <c r="AH47">
        <v>100</v>
      </c>
      <c r="AI47">
        <v>4.2</v>
      </c>
      <c r="AJ47">
        <v>4.2</v>
      </c>
      <c r="AK47" s="1">
        <v>2785</v>
      </c>
      <c r="AL47">
        <v>34.700000000000003</v>
      </c>
      <c r="AM47">
        <v>100</v>
      </c>
      <c r="AN47">
        <v>4.3</v>
      </c>
      <c r="AO47">
        <v>4.2</v>
      </c>
      <c r="AP47" s="1">
        <v>2847</v>
      </c>
      <c r="AQ47">
        <v>35.5</v>
      </c>
      <c r="AR47">
        <v>100</v>
      </c>
      <c r="AS47">
        <v>4.4000000000000004</v>
      </c>
      <c r="AT47">
        <v>4.2</v>
      </c>
      <c r="AU47" s="31">
        <v>3001</v>
      </c>
      <c r="AV47">
        <v>37.1</v>
      </c>
      <c r="AW47">
        <v>100</v>
      </c>
      <c r="AX47">
        <v>4.4000000000000004</v>
      </c>
      <c r="AY47">
        <v>4.3</v>
      </c>
      <c r="AZ47" s="34">
        <v>32625</v>
      </c>
      <c r="BA47">
        <v>41.2</v>
      </c>
      <c r="BB47">
        <v>100</v>
      </c>
      <c r="BC47">
        <v>4.4000000000000004</v>
      </c>
      <c r="BD47">
        <v>4.2</v>
      </c>
    </row>
    <row r="48" spans="1:56" x14ac:dyDescent="0.3">
      <c r="A48" t="s">
        <v>115</v>
      </c>
      <c r="B48">
        <v>174</v>
      </c>
      <c r="C48">
        <v>42.8</v>
      </c>
      <c r="D48">
        <v>100</v>
      </c>
      <c r="E48">
        <v>0.2</v>
      </c>
      <c r="F48">
        <v>0.2</v>
      </c>
      <c r="G48">
        <v>185</v>
      </c>
      <c r="H48">
        <v>45.2</v>
      </c>
      <c r="I48">
        <v>100</v>
      </c>
      <c r="J48">
        <v>0.2</v>
      </c>
      <c r="K48">
        <v>0.2</v>
      </c>
      <c r="L48">
        <v>191</v>
      </c>
      <c r="M48">
        <v>46.8</v>
      </c>
      <c r="N48">
        <v>100</v>
      </c>
      <c r="O48">
        <v>0.2</v>
      </c>
      <c r="P48">
        <v>0.2</v>
      </c>
      <c r="Q48">
        <v>182</v>
      </c>
      <c r="R48">
        <v>44.5</v>
      </c>
      <c r="S48">
        <v>100</v>
      </c>
      <c r="T48">
        <v>0.3</v>
      </c>
      <c r="U48">
        <v>0.2</v>
      </c>
      <c r="V48">
        <v>161</v>
      </c>
      <c r="W48">
        <v>39.4</v>
      </c>
      <c r="X48">
        <v>100</v>
      </c>
      <c r="Y48">
        <v>0.2</v>
      </c>
      <c r="Z48">
        <v>0.2</v>
      </c>
      <c r="AA48">
        <v>158</v>
      </c>
      <c r="AB48">
        <v>38.700000000000003</v>
      </c>
      <c r="AC48">
        <v>100</v>
      </c>
      <c r="AD48">
        <v>0.2</v>
      </c>
      <c r="AE48">
        <v>0.2</v>
      </c>
      <c r="AF48">
        <v>172</v>
      </c>
      <c r="AG48">
        <v>42.5</v>
      </c>
      <c r="AH48">
        <v>100</v>
      </c>
      <c r="AI48">
        <v>0.3</v>
      </c>
      <c r="AJ48">
        <v>0.2</v>
      </c>
      <c r="AK48">
        <v>178</v>
      </c>
      <c r="AL48">
        <v>44.6</v>
      </c>
      <c r="AM48">
        <v>100</v>
      </c>
      <c r="AN48">
        <v>0.3</v>
      </c>
      <c r="AO48">
        <v>0.2</v>
      </c>
      <c r="AP48">
        <v>142</v>
      </c>
      <c r="AQ48">
        <v>36.1</v>
      </c>
      <c r="AR48">
        <v>100</v>
      </c>
      <c r="AS48">
        <v>0.2</v>
      </c>
      <c r="AT48">
        <v>0.2</v>
      </c>
      <c r="AU48" s="30">
        <v>137</v>
      </c>
      <c r="AV48">
        <v>35.700000000000003</v>
      </c>
      <c r="AW48">
        <v>100</v>
      </c>
      <c r="AX48">
        <v>0.2</v>
      </c>
      <c r="AY48">
        <v>0.2</v>
      </c>
      <c r="AZ48" s="34">
        <v>1680</v>
      </c>
      <c r="BA48">
        <v>41.7</v>
      </c>
      <c r="BB48">
        <v>100</v>
      </c>
      <c r="BC48">
        <v>0.2</v>
      </c>
      <c r="BD48">
        <v>0.2</v>
      </c>
    </row>
    <row r="49" spans="1:56" x14ac:dyDescent="0.3">
      <c r="A49" t="s">
        <v>114</v>
      </c>
      <c r="B49">
        <v>82</v>
      </c>
      <c r="C49">
        <v>49.1</v>
      </c>
      <c r="D49">
        <v>100</v>
      </c>
      <c r="E49">
        <v>0.1</v>
      </c>
      <c r="F49">
        <v>0.1</v>
      </c>
      <c r="G49">
        <v>76</v>
      </c>
      <c r="H49">
        <v>44.6</v>
      </c>
      <c r="I49">
        <v>100</v>
      </c>
      <c r="J49">
        <v>0.1</v>
      </c>
      <c r="K49">
        <v>0.1</v>
      </c>
      <c r="L49">
        <v>57</v>
      </c>
      <c r="M49">
        <v>34.700000000000003</v>
      </c>
      <c r="N49">
        <v>100</v>
      </c>
      <c r="O49">
        <v>0.1</v>
      </c>
      <c r="P49">
        <v>0.1</v>
      </c>
      <c r="Q49">
        <v>60</v>
      </c>
      <c r="R49">
        <v>35.799999999999997</v>
      </c>
      <c r="S49">
        <v>100</v>
      </c>
      <c r="T49">
        <v>0.1</v>
      </c>
      <c r="U49">
        <v>0.1</v>
      </c>
      <c r="V49">
        <v>56</v>
      </c>
      <c r="W49">
        <v>33.299999999999997</v>
      </c>
      <c r="X49">
        <v>100</v>
      </c>
      <c r="Y49">
        <v>0.1</v>
      </c>
      <c r="Z49">
        <v>0.1</v>
      </c>
      <c r="AA49">
        <v>47</v>
      </c>
      <c r="AB49">
        <v>27.8</v>
      </c>
      <c r="AC49">
        <v>100</v>
      </c>
      <c r="AD49">
        <v>0.1</v>
      </c>
      <c r="AE49">
        <v>0.1</v>
      </c>
      <c r="AF49">
        <v>41</v>
      </c>
      <c r="AG49">
        <v>24.8</v>
      </c>
      <c r="AH49">
        <v>100</v>
      </c>
      <c r="AI49">
        <v>0.1</v>
      </c>
      <c r="AJ49">
        <v>0.1</v>
      </c>
      <c r="AK49">
        <v>36</v>
      </c>
      <c r="AL49">
        <v>22.1</v>
      </c>
      <c r="AM49">
        <v>100</v>
      </c>
      <c r="AN49">
        <v>0.1</v>
      </c>
      <c r="AO49">
        <v>0.1</v>
      </c>
      <c r="AP49">
        <v>49</v>
      </c>
      <c r="AQ49">
        <v>30.9</v>
      </c>
      <c r="AR49">
        <v>100</v>
      </c>
      <c r="AS49">
        <v>0.1</v>
      </c>
      <c r="AT49">
        <v>0.1</v>
      </c>
      <c r="AU49" s="30">
        <v>38</v>
      </c>
      <c r="AV49">
        <v>24.7</v>
      </c>
      <c r="AW49">
        <v>100</v>
      </c>
      <c r="AX49">
        <v>0.1</v>
      </c>
      <c r="AY49">
        <v>0.1</v>
      </c>
      <c r="AZ49" s="33">
        <v>542</v>
      </c>
      <c r="BA49">
        <v>32.9</v>
      </c>
      <c r="BB49">
        <v>100</v>
      </c>
      <c r="BC49">
        <v>0.1</v>
      </c>
      <c r="BD49">
        <v>0.1</v>
      </c>
    </row>
    <row r="50" spans="1:56" x14ac:dyDescent="0.3">
      <c r="A50" t="s">
        <v>113</v>
      </c>
      <c r="B50">
        <v>433</v>
      </c>
      <c r="C50">
        <v>46.4</v>
      </c>
      <c r="D50">
        <v>100</v>
      </c>
      <c r="E50">
        <v>0.5</v>
      </c>
      <c r="F50">
        <v>0.5</v>
      </c>
      <c r="G50">
        <v>448</v>
      </c>
      <c r="H50">
        <v>50.3</v>
      </c>
      <c r="I50">
        <v>100</v>
      </c>
      <c r="J50">
        <v>0.5</v>
      </c>
      <c r="K50">
        <v>0.5</v>
      </c>
      <c r="L50">
        <v>396</v>
      </c>
      <c r="M50">
        <v>46.3</v>
      </c>
      <c r="N50">
        <v>100</v>
      </c>
      <c r="O50">
        <v>0.4</v>
      </c>
      <c r="P50">
        <v>0.4</v>
      </c>
      <c r="Q50">
        <v>324</v>
      </c>
      <c r="R50">
        <v>39.9</v>
      </c>
      <c r="S50">
        <v>100</v>
      </c>
      <c r="T50">
        <v>0.5</v>
      </c>
      <c r="U50">
        <v>0.4</v>
      </c>
      <c r="V50">
        <v>318</v>
      </c>
      <c r="W50">
        <v>41</v>
      </c>
      <c r="X50">
        <v>100</v>
      </c>
      <c r="Y50">
        <v>0.5</v>
      </c>
      <c r="Z50">
        <v>0.4</v>
      </c>
      <c r="AA50">
        <v>307</v>
      </c>
      <c r="AB50">
        <v>41</v>
      </c>
      <c r="AC50">
        <v>100</v>
      </c>
      <c r="AD50">
        <v>0.5</v>
      </c>
      <c r="AE50">
        <v>0.4</v>
      </c>
      <c r="AF50">
        <v>305</v>
      </c>
      <c r="AG50">
        <v>41.1</v>
      </c>
      <c r="AH50">
        <v>100</v>
      </c>
      <c r="AI50">
        <v>0.5</v>
      </c>
      <c r="AJ50">
        <v>0.4</v>
      </c>
      <c r="AK50">
        <v>249</v>
      </c>
      <c r="AL50">
        <v>34.5</v>
      </c>
      <c r="AM50">
        <v>100</v>
      </c>
      <c r="AN50">
        <v>0.4</v>
      </c>
      <c r="AO50">
        <v>0.4</v>
      </c>
      <c r="AP50">
        <v>266</v>
      </c>
      <c r="AQ50">
        <v>38.700000000000003</v>
      </c>
      <c r="AR50">
        <v>100</v>
      </c>
      <c r="AS50">
        <v>0.4</v>
      </c>
      <c r="AT50">
        <v>0.4</v>
      </c>
      <c r="AU50" s="30">
        <v>233</v>
      </c>
      <c r="AV50">
        <v>35</v>
      </c>
      <c r="AW50">
        <v>100</v>
      </c>
      <c r="AX50">
        <v>0.3</v>
      </c>
      <c r="AY50">
        <v>0.4</v>
      </c>
      <c r="AZ50" s="34">
        <v>3279</v>
      </c>
      <c r="BA50">
        <v>41.9</v>
      </c>
      <c r="BB50">
        <v>100</v>
      </c>
      <c r="BC50">
        <v>0.4</v>
      </c>
      <c r="BD50">
        <v>0.4</v>
      </c>
    </row>
    <row r="51" spans="1:56" x14ac:dyDescent="0.3">
      <c r="A51" t="s">
        <v>112</v>
      </c>
      <c r="B51" s="1">
        <v>1092</v>
      </c>
      <c r="C51">
        <v>44.5</v>
      </c>
      <c r="D51">
        <v>100</v>
      </c>
      <c r="E51">
        <v>1.2</v>
      </c>
      <c r="F51">
        <v>1.3</v>
      </c>
      <c r="G51" s="1">
        <v>1084</v>
      </c>
      <c r="H51">
        <v>44.6</v>
      </c>
      <c r="I51">
        <v>100</v>
      </c>
      <c r="J51">
        <v>1.2</v>
      </c>
      <c r="K51">
        <v>1.3</v>
      </c>
      <c r="L51" s="1">
        <v>1100</v>
      </c>
      <c r="M51">
        <v>45.5</v>
      </c>
      <c r="N51">
        <v>100</v>
      </c>
      <c r="O51">
        <v>1.2</v>
      </c>
      <c r="P51">
        <v>1.3</v>
      </c>
      <c r="Q51">
        <v>908</v>
      </c>
      <c r="R51">
        <v>37.9</v>
      </c>
      <c r="S51">
        <v>100</v>
      </c>
      <c r="T51">
        <v>1.3</v>
      </c>
      <c r="U51">
        <v>1.3</v>
      </c>
      <c r="V51">
        <v>850</v>
      </c>
      <c r="W51">
        <v>36.4</v>
      </c>
      <c r="X51">
        <v>100</v>
      </c>
      <c r="Y51">
        <v>1.2</v>
      </c>
      <c r="Z51">
        <v>1.2</v>
      </c>
      <c r="AA51">
        <v>747</v>
      </c>
      <c r="AB51">
        <v>32.299999999999997</v>
      </c>
      <c r="AC51">
        <v>100</v>
      </c>
      <c r="AD51">
        <v>1.1000000000000001</v>
      </c>
      <c r="AE51">
        <v>1.2</v>
      </c>
      <c r="AF51">
        <v>707</v>
      </c>
      <c r="AG51">
        <v>31</v>
      </c>
      <c r="AH51">
        <v>100</v>
      </c>
      <c r="AI51">
        <v>1.1000000000000001</v>
      </c>
      <c r="AJ51">
        <v>1.2</v>
      </c>
      <c r="AK51">
        <v>748</v>
      </c>
      <c r="AL51">
        <v>33.5</v>
      </c>
      <c r="AM51">
        <v>100</v>
      </c>
      <c r="AN51">
        <v>1.1000000000000001</v>
      </c>
      <c r="AO51">
        <v>1.2</v>
      </c>
      <c r="AP51">
        <v>751</v>
      </c>
      <c r="AQ51">
        <v>34.200000000000003</v>
      </c>
      <c r="AR51">
        <v>100</v>
      </c>
      <c r="AS51">
        <v>1.2</v>
      </c>
      <c r="AT51">
        <v>1.2</v>
      </c>
      <c r="AU51" s="30">
        <v>764</v>
      </c>
      <c r="AV51">
        <v>35.299999999999997</v>
      </c>
      <c r="AW51">
        <v>100</v>
      </c>
      <c r="AX51">
        <v>1.1000000000000001</v>
      </c>
      <c r="AY51">
        <v>1.1000000000000001</v>
      </c>
      <c r="AZ51" s="34">
        <v>8751</v>
      </c>
      <c r="BA51">
        <v>37.700000000000003</v>
      </c>
      <c r="BB51">
        <v>100</v>
      </c>
      <c r="BC51">
        <v>1.2</v>
      </c>
      <c r="BD51">
        <v>1.2</v>
      </c>
    </row>
    <row r="52" spans="1:56" x14ac:dyDescent="0.3">
      <c r="A52" t="s">
        <v>111</v>
      </c>
      <c r="B52">
        <v>41</v>
      </c>
      <c r="C52">
        <v>24.3</v>
      </c>
      <c r="D52">
        <v>100</v>
      </c>
      <c r="E52">
        <v>0</v>
      </c>
      <c r="F52">
        <v>0.1</v>
      </c>
      <c r="G52">
        <v>47</v>
      </c>
      <c r="H52">
        <v>29</v>
      </c>
      <c r="I52">
        <v>100</v>
      </c>
      <c r="J52">
        <v>0.1</v>
      </c>
      <c r="K52">
        <v>0.1</v>
      </c>
      <c r="L52">
        <v>65</v>
      </c>
      <c r="M52">
        <v>40.299999999999997</v>
      </c>
      <c r="N52">
        <v>100</v>
      </c>
      <c r="O52">
        <v>0.1</v>
      </c>
      <c r="P52">
        <v>0.1</v>
      </c>
      <c r="Q52">
        <v>43</v>
      </c>
      <c r="R52">
        <v>27.4</v>
      </c>
      <c r="S52">
        <v>100</v>
      </c>
      <c r="T52">
        <v>0.1</v>
      </c>
      <c r="U52">
        <v>0.1</v>
      </c>
      <c r="V52">
        <v>50</v>
      </c>
      <c r="W52">
        <v>33.4</v>
      </c>
      <c r="X52">
        <v>100</v>
      </c>
      <c r="Y52">
        <v>0.1</v>
      </c>
      <c r="Z52">
        <v>0.1</v>
      </c>
      <c r="AA52">
        <v>43</v>
      </c>
      <c r="AB52">
        <v>29.6</v>
      </c>
      <c r="AC52">
        <v>100</v>
      </c>
      <c r="AD52">
        <v>0.1</v>
      </c>
      <c r="AE52">
        <v>0.1</v>
      </c>
      <c r="AF52">
        <v>49</v>
      </c>
      <c r="AG52">
        <v>34.9</v>
      </c>
      <c r="AH52">
        <v>100</v>
      </c>
      <c r="AI52">
        <v>0.1</v>
      </c>
      <c r="AJ52">
        <v>0.1</v>
      </c>
      <c r="AK52">
        <v>58</v>
      </c>
      <c r="AL52">
        <v>41.5</v>
      </c>
      <c r="AM52">
        <v>100</v>
      </c>
      <c r="AN52">
        <v>0.1</v>
      </c>
      <c r="AO52">
        <v>0.1</v>
      </c>
      <c r="AP52">
        <v>31</v>
      </c>
      <c r="AQ52">
        <v>22.9</v>
      </c>
      <c r="AR52">
        <v>100</v>
      </c>
      <c r="AS52">
        <v>0</v>
      </c>
      <c r="AT52">
        <v>0.1</v>
      </c>
      <c r="AU52" s="30">
        <v>30</v>
      </c>
      <c r="AV52">
        <v>22.5</v>
      </c>
      <c r="AW52">
        <v>100</v>
      </c>
      <c r="AX52">
        <v>0</v>
      </c>
      <c r="AY52">
        <v>0.1</v>
      </c>
      <c r="AZ52" s="33">
        <v>457</v>
      </c>
      <c r="BA52">
        <v>30.6</v>
      </c>
      <c r="BB52">
        <v>100</v>
      </c>
      <c r="BC52">
        <v>0.1</v>
      </c>
      <c r="BD52">
        <v>0.1</v>
      </c>
    </row>
    <row r="53" spans="1:56" x14ac:dyDescent="0.3">
      <c r="A53" t="s">
        <v>110</v>
      </c>
      <c r="B53">
        <v>71</v>
      </c>
      <c r="C53">
        <v>64</v>
      </c>
      <c r="D53">
        <v>100</v>
      </c>
      <c r="E53">
        <v>0.1</v>
      </c>
      <c r="F53">
        <v>0.1</v>
      </c>
      <c r="G53">
        <v>73</v>
      </c>
      <c r="H53">
        <v>65.8</v>
      </c>
      <c r="I53">
        <v>100</v>
      </c>
      <c r="J53">
        <v>0.1</v>
      </c>
      <c r="K53">
        <v>0.1</v>
      </c>
      <c r="L53">
        <v>83</v>
      </c>
      <c r="M53">
        <v>71.2</v>
      </c>
      <c r="N53">
        <v>100</v>
      </c>
      <c r="O53">
        <v>0.1</v>
      </c>
      <c r="P53">
        <v>0.1</v>
      </c>
      <c r="Q53">
        <v>72</v>
      </c>
      <c r="R53">
        <v>62.5</v>
      </c>
      <c r="S53">
        <v>100</v>
      </c>
      <c r="T53">
        <v>0.1</v>
      </c>
      <c r="U53">
        <v>0.1</v>
      </c>
      <c r="V53">
        <v>73</v>
      </c>
      <c r="W53">
        <v>65.099999999999994</v>
      </c>
      <c r="X53">
        <v>100</v>
      </c>
      <c r="Y53">
        <v>0.1</v>
      </c>
      <c r="Z53">
        <v>0.1</v>
      </c>
      <c r="AA53">
        <v>43</v>
      </c>
      <c r="AB53">
        <v>37.700000000000003</v>
      </c>
      <c r="AC53">
        <v>100</v>
      </c>
      <c r="AD53">
        <v>0.1</v>
      </c>
      <c r="AE53">
        <v>0.1</v>
      </c>
      <c r="AF53">
        <v>37</v>
      </c>
      <c r="AG53">
        <v>32.299999999999997</v>
      </c>
      <c r="AH53">
        <v>100</v>
      </c>
      <c r="AI53">
        <v>0.1</v>
      </c>
      <c r="AJ53">
        <v>0.1</v>
      </c>
      <c r="AK53">
        <v>69</v>
      </c>
      <c r="AL53">
        <v>63.9</v>
      </c>
      <c r="AM53">
        <v>100</v>
      </c>
      <c r="AN53">
        <v>0.1</v>
      </c>
      <c r="AO53">
        <v>0.1</v>
      </c>
      <c r="AP53">
        <v>73</v>
      </c>
      <c r="AQ53">
        <v>64.7</v>
      </c>
      <c r="AR53">
        <v>100</v>
      </c>
      <c r="AS53">
        <v>0.1</v>
      </c>
      <c r="AT53">
        <v>0.1</v>
      </c>
      <c r="AU53" s="30">
        <v>32</v>
      </c>
      <c r="AV53">
        <v>28.8</v>
      </c>
      <c r="AW53">
        <v>100</v>
      </c>
      <c r="AX53">
        <v>0</v>
      </c>
      <c r="AY53">
        <v>0.1</v>
      </c>
      <c r="AZ53" s="33">
        <v>626</v>
      </c>
      <c r="BA53">
        <v>55.6</v>
      </c>
      <c r="BB53">
        <v>100</v>
      </c>
      <c r="BC53">
        <v>0.1</v>
      </c>
      <c r="BD53">
        <v>0.1</v>
      </c>
    </row>
    <row r="54" spans="1:56" x14ac:dyDescent="0.3">
      <c r="A54" t="s">
        <v>109</v>
      </c>
      <c r="B54">
        <v>589</v>
      </c>
      <c r="C54">
        <v>44.7</v>
      </c>
      <c r="D54">
        <v>100</v>
      </c>
      <c r="E54">
        <v>0.7</v>
      </c>
      <c r="F54">
        <v>0.7</v>
      </c>
      <c r="G54">
        <v>610</v>
      </c>
      <c r="H54">
        <v>44.7</v>
      </c>
      <c r="I54">
        <v>100</v>
      </c>
      <c r="J54">
        <v>0.7</v>
      </c>
      <c r="K54">
        <v>0.7</v>
      </c>
      <c r="L54">
        <v>513</v>
      </c>
      <c r="M54">
        <v>36.299999999999997</v>
      </c>
      <c r="N54">
        <v>100</v>
      </c>
      <c r="O54">
        <v>0.6</v>
      </c>
      <c r="P54">
        <v>0.7</v>
      </c>
      <c r="Q54">
        <v>343</v>
      </c>
      <c r="R54">
        <v>24.1</v>
      </c>
      <c r="S54">
        <v>100</v>
      </c>
      <c r="T54">
        <v>0.5</v>
      </c>
      <c r="U54">
        <v>0.7</v>
      </c>
      <c r="V54">
        <v>556</v>
      </c>
      <c r="W54">
        <v>38.6</v>
      </c>
      <c r="X54">
        <v>100</v>
      </c>
      <c r="Y54">
        <v>0.8</v>
      </c>
      <c r="Z54">
        <v>0.8</v>
      </c>
      <c r="AA54">
        <v>495</v>
      </c>
      <c r="AB54">
        <v>34.200000000000003</v>
      </c>
      <c r="AC54">
        <v>100</v>
      </c>
      <c r="AD54">
        <v>0.8</v>
      </c>
      <c r="AE54">
        <v>0.8</v>
      </c>
      <c r="AF54">
        <v>541</v>
      </c>
      <c r="AG54">
        <v>37.700000000000003</v>
      </c>
      <c r="AH54">
        <v>100</v>
      </c>
      <c r="AI54">
        <v>0.8</v>
      </c>
      <c r="AJ54">
        <v>0.8</v>
      </c>
      <c r="AK54">
        <v>612</v>
      </c>
      <c r="AL54">
        <v>42.2</v>
      </c>
      <c r="AM54">
        <v>100</v>
      </c>
      <c r="AN54">
        <v>0.9</v>
      </c>
      <c r="AO54">
        <v>0.8</v>
      </c>
      <c r="AP54">
        <v>559</v>
      </c>
      <c r="AQ54">
        <v>38</v>
      </c>
      <c r="AR54">
        <v>100</v>
      </c>
      <c r="AS54">
        <v>0.9</v>
      </c>
      <c r="AT54">
        <v>0.8</v>
      </c>
      <c r="AU54" s="30">
        <v>562</v>
      </c>
      <c r="AV54">
        <v>38</v>
      </c>
      <c r="AW54">
        <v>100</v>
      </c>
      <c r="AX54">
        <v>0.8</v>
      </c>
      <c r="AY54">
        <v>0.8</v>
      </c>
      <c r="AZ54" s="34">
        <v>5380</v>
      </c>
      <c r="BA54">
        <v>37.799999999999997</v>
      </c>
      <c r="BB54">
        <v>100</v>
      </c>
      <c r="BC54">
        <v>0.7</v>
      </c>
      <c r="BD54">
        <v>0.8</v>
      </c>
    </row>
    <row r="55" spans="1:56" x14ac:dyDescent="0.3">
      <c r="A55" t="s">
        <v>108</v>
      </c>
      <c r="B55">
        <v>159</v>
      </c>
      <c r="C55">
        <v>39.700000000000003</v>
      </c>
      <c r="D55">
        <v>100</v>
      </c>
      <c r="E55">
        <v>0.2</v>
      </c>
      <c r="F55">
        <v>0.2</v>
      </c>
      <c r="G55">
        <v>169</v>
      </c>
      <c r="H55">
        <v>42.4</v>
      </c>
      <c r="I55">
        <v>100</v>
      </c>
      <c r="J55">
        <v>0.2</v>
      </c>
      <c r="K55">
        <v>0.2</v>
      </c>
      <c r="L55">
        <v>159</v>
      </c>
      <c r="M55">
        <v>40.299999999999997</v>
      </c>
      <c r="N55">
        <v>100</v>
      </c>
      <c r="O55">
        <v>0.2</v>
      </c>
      <c r="P55">
        <v>0.2</v>
      </c>
      <c r="Q55">
        <v>178</v>
      </c>
      <c r="R55">
        <v>44.9</v>
      </c>
      <c r="S55">
        <v>100</v>
      </c>
      <c r="T55">
        <v>0.3</v>
      </c>
      <c r="U55">
        <v>0.2</v>
      </c>
      <c r="V55">
        <v>140</v>
      </c>
      <c r="W55">
        <v>36</v>
      </c>
      <c r="X55">
        <v>100</v>
      </c>
      <c r="Y55">
        <v>0.2</v>
      </c>
      <c r="Z55">
        <v>0.2</v>
      </c>
      <c r="AA55">
        <v>145</v>
      </c>
      <c r="AB55">
        <v>38</v>
      </c>
      <c r="AC55">
        <v>100</v>
      </c>
      <c r="AD55">
        <v>0.2</v>
      </c>
      <c r="AE55">
        <v>0.2</v>
      </c>
      <c r="AF55">
        <v>124</v>
      </c>
      <c r="AG55">
        <v>33</v>
      </c>
      <c r="AH55">
        <v>100</v>
      </c>
      <c r="AI55">
        <v>0.2</v>
      </c>
      <c r="AJ55">
        <v>0.2</v>
      </c>
      <c r="AK55">
        <v>121</v>
      </c>
      <c r="AL55">
        <v>33.1</v>
      </c>
      <c r="AM55">
        <v>100</v>
      </c>
      <c r="AN55">
        <v>0.2</v>
      </c>
      <c r="AO55">
        <v>0.2</v>
      </c>
      <c r="AP55">
        <v>136</v>
      </c>
      <c r="AQ55">
        <v>37.9</v>
      </c>
      <c r="AR55">
        <v>100</v>
      </c>
      <c r="AS55">
        <v>0.2</v>
      </c>
      <c r="AT55">
        <v>0.2</v>
      </c>
      <c r="AU55" s="30">
        <v>137</v>
      </c>
      <c r="AV55">
        <v>38.6</v>
      </c>
      <c r="AW55">
        <v>100</v>
      </c>
      <c r="AX55">
        <v>0.2</v>
      </c>
      <c r="AY55">
        <v>0.2</v>
      </c>
      <c r="AZ55" s="34">
        <v>1468</v>
      </c>
      <c r="BA55">
        <v>38.5</v>
      </c>
      <c r="BB55">
        <v>100</v>
      </c>
      <c r="BC55">
        <v>0.2</v>
      </c>
      <c r="BD55">
        <v>0.2</v>
      </c>
    </row>
    <row r="56" spans="1:56" x14ac:dyDescent="0.3">
      <c r="A56" t="s">
        <v>107</v>
      </c>
      <c r="B56">
        <v>238</v>
      </c>
      <c r="C56">
        <v>56.1</v>
      </c>
      <c r="D56">
        <v>100</v>
      </c>
      <c r="E56">
        <v>0.3</v>
      </c>
      <c r="F56">
        <v>0.2</v>
      </c>
      <c r="G56">
        <v>248</v>
      </c>
      <c r="H56">
        <v>58.9</v>
      </c>
      <c r="I56">
        <v>100</v>
      </c>
      <c r="J56">
        <v>0.3</v>
      </c>
      <c r="K56">
        <v>0.2</v>
      </c>
      <c r="L56">
        <v>219</v>
      </c>
      <c r="M56">
        <v>52.5</v>
      </c>
      <c r="N56">
        <v>100</v>
      </c>
      <c r="O56">
        <v>0.2</v>
      </c>
      <c r="P56">
        <v>0.2</v>
      </c>
      <c r="Q56">
        <v>183</v>
      </c>
      <c r="R56">
        <v>44.1</v>
      </c>
      <c r="S56">
        <v>100</v>
      </c>
      <c r="T56">
        <v>0.3</v>
      </c>
      <c r="U56">
        <v>0.2</v>
      </c>
      <c r="V56">
        <v>201</v>
      </c>
      <c r="W56">
        <v>48</v>
      </c>
      <c r="X56">
        <v>100</v>
      </c>
      <c r="Y56">
        <v>0.3</v>
      </c>
      <c r="Z56">
        <v>0.2</v>
      </c>
      <c r="AA56">
        <v>162</v>
      </c>
      <c r="AB56">
        <v>38.299999999999997</v>
      </c>
      <c r="AC56">
        <v>100</v>
      </c>
      <c r="AD56">
        <v>0.2</v>
      </c>
      <c r="AE56">
        <v>0.2</v>
      </c>
      <c r="AF56">
        <v>167</v>
      </c>
      <c r="AG56">
        <v>40.700000000000003</v>
      </c>
      <c r="AH56">
        <v>100</v>
      </c>
      <c r="AI56">
        <v>0.3</v>
      </c>
      <c r="AJ56">
        <v>0.2</v>
      </c>
      <c r="AK56">
        <v>175</v>
      </c>
      <c r="AL56">
        <v>43.1</v>
      </c>
      <c r="AM56">
        <v>100</v>
      </c>
      <c r="AN56">
        <v>0.3</v>
      </c>
      <c r="AO56">
        <v>0.2</v>
      </c>
      <c r="AP56">
        <v>172</v>
      </c>
      <c r="AQ56">
        <v>42.3</v>
      </c>
      <c r="AR56">
        <v>100</v>
      </c>
      <c r="AS56">
        <v>0.3</v>
      </c>
      <c r="AT56">
        <v>0.2</v>
      </c>
      <c r="AU56" s="30">
        <v>181</v>
      </c>
      <c r="AV56">
        <v>45</v>
      </c>
      <c r="AW56">
        <v>100</v>
      </c>
      <c r="AX56">
        <v>0.3</v>
      </c>
      <c r="AY56">
        <v>0.2</v>
      </c>
      <c r="AZ56" s="34">
        <v>1946</v>
      </c>
      <c r="BA56">
        <v>47</v>
      </c>
      <c r="BB56">
        <v>100</v>
      </c>
      <c r="BC56">
        <v>0.3</v>
      </c>
      <c r="BD56">
        <v>0.2</v>
      </c>
    </row>
    <row r="57" spans="1:56" x14ac:dyDescent="0.3">
      <c r="A57" t="s">
        <v>106</v>
      </c>
      <c r="B57">
        <v>159</v>
      </c>
      <c r="C57">
        <v>71.8</v>
      </c>
      <c r="D57">
        <v>100</v>
      </c>
      <c r="E57">
        <v>0.2</v>
      </c>
      <c r="F57">
        <v>0.1</v>
      </c>
      <c r="G57">
        <v>141</v>
      </c>
      <c r="H57">
        <v>65</v>
      </c>
      <c r="I57">
        <v>100</v>
      </c>
      <c r="J57">
        <v>0.2</v>
      </c>
      <c r="K57">
        <v>0.1</v>
      </c>
      <c r="L57">
        <v>149</v>
      </c>
      <c r="M57">
        <v>68.900000000000006</v>
      </c>
      <c r="N57">
        <v>100</v>
      </c>
      <c r="O57">
        <v>0.2</v>
      </c>
      <c r="P57">
        <v>0.1</v>
      </c>
      <c r="Q57">
        <v>107</v>
      </c>
      <c r="R57">
        <v>48.9</v>
      </c>
      <c r="S57">
        <v>100</v>
      </c>
      <c r="T57">
        <v>0.2</v>
      </c>
      <c r="U57">
        <v>0.1</v>
      </c>
      <c r="V57">
        <v>90</v>
      </c>
      <c r="W57">
        <v>40.5</v>
      </c>
      <c r="X57">
        <v>100</v>
      </c>
      <c r="Y57">
        <v>0.1</v>
      </c>
      <c r="Z57">
        <v>0.1</v>
      </c>
      <c r="AA57">
        <v>81</v>
      </c>
      <c r="AB57">
        <v>37.200000000000003</v>
      </c>
      <c r="AC57">
        <v>100</v>
      </c>
      <c r="AD57">
        <v>0.1</v>
      </c>
      <c r="AE57">
        <v>0.1</v>
      </c>
      <c r="AF57">
        <v>81</v>
      </c>
      <c r="AG57">
        <v>37.9</v>
      </c>
      <c r="AH57">
        <v>100</v>
      </c>
      <c r="AI57">
        <v>0.1</v>
      </c>
      <c r="AJ57">
        <v>0.1</v>
      </c>
      <c r="AK57">
        <v>89</v>
      </c>
      <c r="AL57">
        <v>42.6</v>
      </c>
      <c r="AM57">
        <v>100</v>
      </c>
      <c r="AN57">
        <v>0.1</v>
      </c>
      <c r="AO57">
        <v>0.1</v>
      </c>
      <c r="AP57">
        <v>96</v>
      </c>
      <c r="AQ57">
        <v>45.8</v>
      </c>
      <c r="AR57">
        <v>100</v>
      </c>
      <c r="AS57">
        <v>0.1</v>
      </c>
      <c r="AT57">
        <v>0.1</v>
      </c>
      <c r="AU57" s="30">
        <v>75</v>
      </c>
      <c r="AV57">
        <v>35.700000000000003</v>
      </c>
      <c r="AW57">
        <v>100</v>
      </c>
      <c r="AX57">
        <v>0.1</v>
      </c>
      <c r="AY57">
        <v>0.1</v>
      </c>
      <c r="AZ57" s="34">
        <v>1068</v>
      </c>
      <c r="BA57">
        <v>49.5</v>
      </c>
      <c r="BB57">
        <v>100</v>
      </c>
      <c r="BC57">
        <v>0.1</v>
      </c>
      <c r="BD57">
        <v>0.1</v>
      </c>
    </row>
    <row r="58" spans="1:56" x14ac:dyDescent="0.3">
      <c r="A58" t="s">
        <v>105</v>
      </c>
      <c r="B58">
        <v>253</v>
      </c>
      <c r="C58">
        <v>41.7</v>
      </c>
      <c r="D58">
        <v>100</v>
      </c>
      <c r="E58">
        <v>0.3</v>
      </c>
      <c r="F58">
        <v>0.3</v>
      </c>
      <c r="G58">
        <v>250</v>
      </c>
      <c r="H58">
        <v>40.799999999999997</v>
      </c>
      <c r="I58">
        <v>100</v>
      </c>
      <c r="J58">
        <v>0.3</v>
      </c>
      <c r="K58">
        <v>0.3</v>
      </c>
      <c r="L58">
        <v>234</v>
      </c>
      <c r="M58">
        <v>37.6</v>
      </c>
      <c r="N58">
        <v>100</v>
      </c>
      <c r="O58">
        <v>0.3</v>
      </c>
      <c r="P58">
        <v>0.3</v>
      </c>
      <c r="Q58">
        <v>199</v>
      </c>
      <c r="R58">
        <v>32.6</v>
      </c>
      <c r="S58">
        <v>100</v>
      </c>
      <c r="T58">
        <v>0.3</v>
      </c>
      <c r="U58">
        <v>0.3</v>
      </c>
      <c r="V58">
        <v>217</v>
      </c>
      <c r="W58">
        <v>35.6</v>
      </c>
      <c r="X58">
        <v>100</v>
      </c>
      <c r="Y58">
        <v>0.3</v>
      </c>
      <c r="Z58">
        <v>0.3</v>
      </c>
      <c r="AA58">
        <v>176</v>
      </c>
      <c r="AB58">
        <v>29.2</v>
      </c>
      <c r="AC58">
        <v>100</v>
      </c>
      <c r="AD58">
        <v>0.3</v>
      </c>
      <c r="AE58">
        <v>0.3</v>
      </c>
      <c r="AF58">
        <v>184</v>
      </c>
      <c r="AG58">
        <v>31.2</v>
      </c>
      <c r="AH58">
        <v>100</v>
      </c>
      <c r="AI58">
        <v>0.3</v>
      </c>
      <c r="AJ58">
        <v>0.3</v>
      </c>
      <c r="AK58">
        <v>198</v>
      </c>
      <c r="AL58">
        <v>33.799999999999997</v>
      </c>
      <c r="AM58">
        <v>100</v>
      </c>
      <c r="AN58">
        <v>0.3</v>
      </c>
      <c r="AO58">
        <v>0.3</v>
      </c>
      <c r="AP58">
        <v>183</v>
      </c>
      <c r="AQ58">
        <v>31.4</v>
      </c>
      <c r="AR58">
        <v>100</v>
      </c>
      <c r="AS58">
        <v>0.3</v>
      </c>
      <c r="AT58">
        <v>0.3</v>
      </c>
      <c r="AU58" s="30">
        <v>195</v>
      </c>
      <c r="AV58">
        <v>34</v>
      </c>
      <c r="AW58">
        <v>100</v>
      </c>
      <c r="AX58">
        <v>0.3</v>
      </c>
      <c r="AY58">
        <v>0.3</v>
      </c>
      <c r="AZ58" s="34">
        <v>2089</v>
      </c>
      <c r="BA58">
        <v>34.799999999999997</v>
      </c>
      <c r="BB58">
        <v>100</v>
      </c>
      <c r="BC58">
        <v>0.3</v>
      </c>
      <c r="BD58">
        <v>0.3</v>
      </c>
    </row>
    <row r="59" spans="1:56" x14ac:dyDescent="0.3">
      <c r="A59" t="s">
        <v>104</v>
      </c>
      <c r="B59">
        <v>710</v>
      </c>
      <c r="C59">
        <v>27</v>
      </c>
      <c r="D59">
        <v>100</v>
      </c>
      <c r="E59">
        <v>0.8</v>
      </c>
      <c r="F59">
        <v>1.4</v>
      </c>
      <c r="G59">
        <v>722</v>
      </c>
      <c r="H59">
        <v>27.6</v>
      </c>
      <c r="I59">
        <v>100</v>
      </c>
      <c r="J59">
        <v>0.8</v>
      </c>
      <c r="K59">
        <v>1.4</v>
      </c>
      <c r="L59">
        <v>684</v>
      </c>
      <c r="M59">
        <v>26.6</v>
      </c>
      <c r="N59">
        <v>100</v>
      </c>
      <c r="O59">
        <v>0.8</v>
      </c>
      <c r="P59">
        <v>1.4</v>
      </c>
      <c r="Q59">
        <v>499</v>
      </c>
      <c r="R59">
        <v>20</v>
      </c>
      <c r="S59">
        <v>100</v>
      </c>
      <c r="T59">
        <v>0.7</v>
      </c>
      <c r="U59">
        <v>1.3</v>
      </c>
      <c r="V59">
        <v>500</v>
      </c>
      <c r="W59">
        <v>20.5</v>
      </c>
      <c r="X59">
        <v>100</v>
      </c>
      <c r="Y59">
        <v>0.7</v>
      </c>
      <c r="Z59">
        <v>1.3</v>
      </c>
      <c r="AA59">
        <v>462</v>
      </c>
      <c r="AB59">
        <v>19.100000000000001</v>
      </c>
      <c r="AC59">
        <v>100</v>
      </c>
      <c r="AD59">
        <v>0.7</v>
      </c>
      <c r="AE59">
        <v>1.3</v>
      </c>
      <c r="AF59">
        <v>476</v>
      </c>
      <c r="AG59">
        <v>20</v>
      </c>
      <c r="AH59">
        <v>100</v>
      </c>
      <c r="AI59">
        <v>0.7</v>
      </c>
      <c r="AJ59">
        <v>1.2</v>
      </c>
      <c r="AK59">
        <v>474</v>
      </c>
      <c r="AL59">
        <v>20.3</v>
      </c>
      <c r="AM59">
        <v>100</v>
      </c>
      <c r="AN59">
        <v>0.7</v>
      </c>
      <c r="AO59">
        <v>1.2</v>
      </c>
      <c r="AP59">
        <v>487</v>
      </c>
      <c r="AQ59">
        <v>21.2</v>
      </c>
      <c r="AR59">
        <v>100</v>
      </c>
      <c r="AS59">
        <v>0.8</v>
      </c>
      <c r="AT59">
        <v>1.2</v>
      </c>
      <c r="AU59" s="30">
        <v>538</v>
      </c>
      <c r="AV59">
        <v>23.6</v>
      </c>
      <c r="AW59">
        <v>100</v>
      </c>
      <c r="AX59">
        <v>0.8</v>
      </c>
      <c r="AY59">
        <v>1.2</v>
      </c>
      <c r="AZ59" s="34">
        <v>5552</v>
      </c>
      <c r="BA59">
        <v>22.7</v>
      </c>
      <c r="BB59">
        <v>100</v>
      </c>
      <c r="BC59">
        <v>0.8</v>
      </c>
      <c r="BD59">
        <v>1.3</v>
      </c>
    </row>
    <row r="60" spans="1:56" x14ac:dyDescent="0.3">
      <c r="A60" t="s">
        <v>103</v>
      </c>
      <c r="B60" s="1">
        <v>1113</v>
      </c>
      <c r="C60">
        <v>45.3</v>
      </c>
      <c r="D60">
        <v>100</v>
      </c>
      <c r="E60">
        <v>1.2</v>
      </c>
      <c r="F60">
        <v>1.3</v>
      </c>
      <c r="G60" s="1">
        <v>1211</v>
      </c>
      <c r="H60">
        <v>49.4</v>
      </c>
      <c r="I60">
        <v>100</v>
      </c>
      <c r="J60">
        <v>1.3</v>
      </c>
      <c r="K60">
        <v>1.3</v>
      </c>
      <c r="L60" s="1">
        <v>1148</v>
      </c>
      <c r="M60">
        <v>47.2</v>
      </c>
      <c r="N60">
        <v>100</v>
      </c>
      <c r="O60">
        <v>1.3</v>
      </c>
      <c r="P60">
        <v>1.3</v>
      </c>
      <c r="Q60">
        <v>863</v>
      </c>
      <c r="R60">
        <v>35.4</v>
      </c>
      <c r="S60">
        <v>100</v>
      </c>
      <c r="T60">
        <v>1.2</v>
      </c>
      <c r="U60">
        <v>1.3</v>
      </c>
      <c r="V60">
        <v>785</v>
      </c>
      <c r="W60">
        <v>32.299999999999997</v>
      </c>
      <c r="X60">
        <v>100</v>
      </c>
      <c r="Y60">
        <v>1.1000000000000001</v>
      </c>
      <c r="Z60">
        <v>1.3</v>
      </c>
      <c r="AA60">
        <v>848</v>
      </c>
      <c r="AB60">
        <v>35.200000000000003</v>
      </c>
      <c r="AC60">
        <v>100</v>
      </c>
      <c r="AD60">
        <v>1.3</v>
      </c>
      <c r="AE60">
        <v>1.3</v>
      </c>
      <c r="AF60">
        <v>747</v>
      </c>
      <c r="AG60">
        <v>31.5</v>
      </c>
      <c r="AH60">
        <v>100</v>
      </c>
      <c r="AI60">
        <v>1.1000000000000001</v>
      </c>
      <c r="AJ60">
        <v>1.2</v>
      </c>
      <c r="AK60">
        <v>747</v>
      </c>
      <c r="AL60">
        <v>31.5</v>
      </c>
      <c r="AM60">
        <v>100</v>
      </c>
      <c r="AN60">
        <v>1.1000000000000001</v>
      </c>
      <c r="AO60">
        <v>1.2</v>
      </c>
      <c r="AP60">
        <v>779</v>
      </c>
      <c r="AQ60">
        <v>33.200000000000003</v>
      </c>
      <c r="AR60">
        <v>100</v>
      </c>
      <c r="AS60">
        <v>1.2</v>
      </c>
      <c r="AT60">
        <v>1.2</v>
      </c>
      <c r="AU60" s="30">
        <v>759</v>
      </c>
      <c r="AV60">
        <v>32.4</v>
      </c>
      <c r="AW60">
        <v>100</v>
      </c>
      <c r="AX60">
        <v>1.1000000000000001</v>
      </c>
      <c r="AY60">
        <v>1.2</v>
      </c>
      <c r="AZ60" s="34">
        <v>9000</v>
      </c>
      <c r="BA60">
        <v>37.4</v>
      </c>
      <c r="BB60">
        <v>100</v>
      </c>
      <c r="BC60">
        <v>1.2</v>
      </c>
      <c r="BD60">
        <v>1.3</v>
      </c>
    </row>
    <row r="61" spans="1:56" x14ac:dyDescent="0.3">
      <c r="A61" t="s">
        <v>102</v>
      </c>
      <c r="B61" s="1">
        <v>2155</v>
      </c>
      <c r="C61">
        <v>51.7</v>
      </c>
      <c r="D61">
        <v>100</v>
      </c>
      <c r="E61">
        <v>2.4</v>
      </c>
      <c r="F61">
        <v>2.2000000000000002</v>
      </c>
      <c r="G61" s="1">
        <v>2281</v>
      </c>
      <c r="H61">
        <v>52.1</v>
      </c>
      <c r="I61">
        <v>100</v>
      </c>
      <c r="J61">
        <v>2.4</v>
      </c>
      <c r="K61">
        <v>2.2999999999999998</v>
      </c>
      <c r="L61" s="1">
        <v>2093</v>
      </c>
      <c r="M61">
        <v>45.4</v>
      </c>
      <c r="N61">
        <v>100</v>
      </c>
      <c r="O61">
        <v>2.2999999999999998</v>
      </c>
      <c r="P61">
        <v>2.4</v>
      </c>
      <c r="Q61" s="1">
        <v>1606</v>
      </c>
      <c r="R61">
        <v>33.1</v>
      </c>
      <c r="S61">
        <v>100</v>
      </c>
      <c r="T61">
        <v>2.2999999999999998</v>
      </c>
      <c r="U61">
        <v>2.5</v>
      </c>
      <c r="V61" s="1">
        <v>1709</v>
      </c>
      <c r="W61">
        <v>34.200000000000003</v>
      </c>
      <c r="X61">
        <v>100</v>
      </c>
      <c r="Y61">
        <v>2.5</v>
      </c>
      <c r="Z61">
        <v>2.6</v>
      </c>
      <c r="AA61" s="1">
        <v>1642</v>
      </c>
      <c r="AB61">
        <v>32.200000000000003</v>
      </c>
      <c r="AC61">
        <v>100</v>
      </c>
      <c r="AD61">
        <v>2.5</v>
      </c>
      <c r="AE61">
        <v>2.7</v>
      </c>
      <c r="AF61" s="1">
        <v>1602</v>
      </c>
      <c r="AG61">
        <v>30.8</v>
      </c>
      <c r="AH61">
        <v>100</v>
      </c>
      <c r="AI61">
        <v>2.5</v>
      </c>
      <c r="AJ61">
        <v>2.7</v>
      </c>
      <c r="AK61" s="1">
        <v>1605</v>
      </c>
      <c r="AL61">
        <v>30.1</v>
      </c>
      <c r="AM61">
        <v>100</v>
      </c>
      <c r="AN61">
        <v>2.5</v>
      </c>
      <c r="AO61">
        <v>2.8</v>
      </c>
      <c r="AP61" s="1">
        <v>1676</v>
      </c>
      <c r="AQ61">
        <v>30.6</v>
      </c>
      <c r="AR61">
        <v>100</v>
      </c>
      <c r="AS61">
        <v>2.6</v>
      </c>
      <c r="AT61">
        <v>2.9</v>
      </c>
      <c r="AU61" s="31">
        <v>1763</v>
      </c>
      <c r="AV61">
        <v>31.3</v>
      </c>
      <c r="AW61">
        <v>100</v>
      </c>
      <c r="AX61">
        <v>2.6</v>
      </c>
      <c r="AY61">
        <v>3</v>
      </c>
      <c r="AZ61" s="34">
        <v>18132</v>
      </c>
      <c r="BA61">
        <v>36.5</v>
      </c>
      <c r="BB61">
        <v>100</v>
      </c>
      <c r="BC61">
        <v>2.5</v>
      </c>
      <c r="BD61">
        <v>2.6</v>
      </c>
    </row>
    <row r="62" spans="1:56" x14ac:dyDescent="0.3">
      <c r="A62" t="s">
        <v>101</v>
      </c>
      <c r="B62">
        <v>258</v>
      </c>
      <c r="C62">
        <v>44.2</v>
      </c>
      <c r="D62">
        <v>100</v>
      </c>
      <c r="E62">
        <v>0.3</v>
      </c>
      <c r="F62">
        <v>0.3</v>
      </c>
      <c r="G62">
        <v>263</v>
      </c>
      <c r="H62">
        <v>44.7</v>
      </c>
      <c r="I62">
        <v>100</v>
      </c>
      <c r="J62">
        <v>0.3</v>
      </c>
      <c r="K62">
        <v>0.3</v>
      </c>
      <c r="L62">
        <v>274</v>
      </c>
      <c r="M62">
        <v>46.3</v>
      </c>
      <c r="N62">
        <v>100</v>
      </c>
      <c r="O62">
        <v>0.3</v>
      </c>
      <c r="P62">
        <v>0.3</v>
      </c>
      <c r="Q62">
        <v>243</v>
      </c>
      <c r="R62">
        <v>41.6</v>
      </c>
      <c r="S62">
        <v>100</v>
      </c>
      <c r="T62">
        <v>0.4</v>
      </c>
      <c r="U62">
        <v>0.3</v>
      </c>
      <c r="V62">
        <v>239</v>
      </c>
      <c r="W62">
        <v>41.7</v>
      </c>
      <c r="X62">
        <v>100</v>
      </c>
      <c r="Y62">
        <v>0.3</v>
      </c>
      <c r="Z62">
        <v>0.3</v>
      </c>
      <c r="AA62">
        <v>230</v>
      </c>
      <c r="AB62">
        <v>40.9</v>
      </c>
      <c r="AC62">
        <v>100</v>
      </c>
      <c r="AD62">
        <v>0.4</v>
      </c>
      <c r="AE62">
        <v>0.3</v>
      </c>
      <c r="AF62">
        <v>206</v>
      </c>
      <c r="AG62">
        <v>37.4</v>
      </c>
      <c r="AH62">
        <v>100</v>
      </c>
      <c r="AI62">
        <v>0.3</v>
      </c>
      <c r="AJ62">
        <v>0.3</v>
      </c>
      <c r="AK62">
        <v>211</v>
      </c>
      <c r="AL62">
        <v>38.5</v>
      </c>
      <c r="AM62">
        <v>100</v>
      </c>
      <c r="AN62">
        <v>0.3</v>
      </c>
      <c r="AO62">
        <v>0.3</v>
      </c>
      <c r="AP62">
        <v>203</v>
      </c>
      <c r="AQ62">
        <v>37.1</v>
      </c>
      <c r="AR62">
        <v>100</v>
      </c>
      <c r="AS62">
        <v>0.3</v>
      </c>
      <c r="AT62">
        <v>0.3</v>
      </c>
      <c r="AU62" s="30">
        <v>208</v>
      </c>
      <c r="AV62">
        <v>38.1</v>
      </c>
      <c r="AW62">
        <v>100</v>
      </c>
      <c r="AX62">
        <v>0.3</v>
      </c>
      <c r="AY62">
        <v>0.3</v>
      </c>
      <c r="AZ62" s="34">
        <v>2335</v>
      </c>
      <c r="BA62">
        <v>41.1</v>
      </c>
      <c r="BB62">
        <v>100</v>
      </c>
      <c r="BC62">
        <v>0.3</v>
      </c>
      <c r="BD62">
        <v>0.3</v>
      </c>
    </row>
    <row r="63" spans="1:56" x14ac:dyDescent="0.3">
      <c r="A63" t="s">
        <v>100</v>
      </c>
      <c r="B63" s="1">
        <v>6052</v>
      </c>
      <c r="C63">
        <v>44.4</v>
      </c>
      <c r="D63">
        <v>100</v>
      </c>
      <c r="E63">
        <v>6.7</v>
      </c>
      <c r="F63">
        <v>7.3</v>
      </c>
      <c r="G63" s="1">
        <v>6192</v>
      </c>
      <c r="H63">
        <v>44.8</v>
      </c>
      <c r="I63">
        <v>100</v>
      </c>
      <c r="J63">
        <v>6.6</v>
      </c>
      <c r="K63">
        <v>7.3</v>
      </c>
      <c r="L63" s="1">
        <v>5613</v>
      </c>
      <c r="M63">
        <v>40.200000000000003</v>
      </c>
      <c r="N63">
        <v>100</v>
      </c>
      <c r="O63">
        <v>6.3</v>
      </c>
      <c r="P63">
        <v>7.4</v>
      </c>
      <c r="Q63" s="1">
        <v>3769</v>
      </c>
      <c r="R63">
        <v>26.8</v>
      </c>
      <c r="S63">
        <v>100</v>
      </c>
      <c r="T63">
        <v>5.4</v>
      </c>
      <c r="U63">
        <v>7.4</v>
      </c>
      <c r="V63" s="1">
        <v>3725</v>
      </c>
      <c r="W63">
        <v>26.4</v>
      </c>
      <c r="X63">
        <v>100</v>
      </c>
      <c r="Y63">
        <v>5.4</v>
      </c>
      <c r="Z63">
        <v>7.4</v>
      </c>
      <c r="AA63" s="1">
        <v>3810</v>
      </c>
      <c r="AB63">
        <v>26.8</v>
      </c>
      <c r="AC63">
        <v>100</v>
      </c>
      <c r="AD63">
        <v>5.9</v>
      </c>
      <c r="AE63">
        <v>7.5</v>
      </c>
      <c r="AF63" s="1">
        <v>3813</v>
      </c>
      <c r="AG63">
        <v>26.4</v>
      </c>
      <c r="AH63">
        <v>100</v>
      </c>
      <c r="AI63">
        <v>5.9</v>
      </c>
      <c r="AJ63">
        <v>7.6</v>
      </c>
      <c r="AK63" s="1">
        <v>3956</v>
      </c>
      <c r="AL63">
        <v>26.8</v>
      </c>
      <c r="AM63">
        <v>100</v>
      </c>
      <c r="AN63">
        <v>6</v>
      </c>
      <c r="AO63">
        <v>7.7</v>
      </c>
      <c r="AP63" s="1">
        <v>3816</v>
      </c>
      <c r="AQ63">
        <v>26</v>
      </c>
      <c r="AR63">
        <v>100</v>
      </c>
      <c r="AS63">
        <v>5.9</v>
      </c>
      <c r="AT63">
        <v>7.8</v>
      </c>
      <c r="AU63" s="31">
        <v>4079</v>
      </c>
      <c r="AV63">
        <v>27.7</v>
      </c>
      <c r="AW63">
        <v>100</v>
      </c>
      <c r="AX63">
        <v>6</v>
      </c>
      <c r="AY63">
        <v>7.8</v>
      </c>
      <c r="AZ63" s="34">
        <v>44825</v>
      </c>
      <c r="BA63">
        <v>31.5</v>
      </c>
      <c r="BB63">
        <v>100</v>
      </c>
      <c r="BC63">
        <v>6.1</v>
      </c>
      <c r="BD63">
        <v>7.5</v>
      </c>
    </row>
    <row r="64" spans="1:56" x14ac:dyDescent="0.3">
      <c r="A64" t="s">
        <v>99</v>
      </c>
      <c r="B64">
        <v>414</v>
      </c>
      <c r="C64">
        <v>54.6</v>
      </c>
      <c r="D64">
        <v>100</v>
      </c>
      <c r="E64">
        <v>0.5</v>
      </c>
      <c r="F64">
        <v>0.4</v>
      </c>
      <c r="G64">
        <v>430</v>
      </c>
      <c r="H64">
        <v>55.2</v>
      </c>
      <c r="I64">
        <v>100</v>
      </c>
      <c r="J64">
        <v>0.5</v>
      </c>
      <c r="K64">
        <v>0.4</v>
      </c>
      <c r="L64">
        <v>413</v>
      </c>
      <c r="M64">
        <v>53.2</v>
      </c>
      <c r="N64">
        <v>100</v>
      </c>
      <c r="O64">
        <v>0.5</v>
      </c>
      <c r="P64">
        <v>0.4</v>
      </c>
      <c r="Q64">
        <v>253</v>
      </c>
      <c r="R64">
        <v>32.799999999999997</v>
      </c>
      <c r="S64">
        <v>100</v>
      </c>
      <c r="T64">
        <v>0.4</v>
      </c>
      <c r="U64">
        <v>0.4</v>
      </c>
      <c r="V64">
        <v>249</v>
      </c>
      <c r="W64">
        <v>32.6</v>
      </c>
      <c r="X64">
        <v>100</v>
      </c>
      <c r="Y64">
        <v>0.4</v>
      </c>
      <c r="Z64">
        <v>0.4</v>
      </c>
      <c r="AA64">
        <v>239</v>
      </c>
      <c r="AB64">
        <v>31.6</v>
      </c>
      <c r="AC64">
        <v>100</v>
      </c>
      <c r="AD64">
        <v>0.4</v>
      </c>
      <c r="AE64">
        <v>0.4</v>
      </c>
      <c r="AF64">
        <v>227</v>
      </c>
      <c r="AG64">
        <v>30.5</v>
      </c>
      <c r="AH64">
        <v>100</v>
      </c>
      <c r="AI64">
        <v>0.3</v>
      </c>
      <c r="AJ64">
        <v>0.4</v>
      </c>
      <c r="AK64">
        <v>224</v>
      </c>
      <c r="AL64">
        <v>30.8</v>
      </c>
      <c r="AM64">
        <v>100</v>
      </c>
      <c r="AN64">
        <v>0.3</v>
      </c>
      <c r="AO64">
        <v>0.4</v>
      </c>
      <c r="AP64">
        <v>220</v>
      </c>
      <c r="AQ64">
        <v>30.7</v>
      </c>
      <c r="AR64">
        <v>100</v>
      </c>
      <c r="AS64">
        <v>0.3</v>
      </c>
      <c r="AT64">
        <v>0.4</v>
      </c>
      <c r="AU64" s="30">
        <v>223</v>
      </c>
      <c r="AV64">
        <v>31.2</v>
      </c>
      <c r="AW64">
        <v>100</v>
      </c>
      <c r="AX64">
        <v>0.3</v>
      </c>
      <c r="AY64">
        <v>0.4</v>
      </c>
      <c r="AZ64" s="34">
        <v>2892</v>
      </c>
      <c r="BA64">
        <v>38.5</v>
      </c>
      <c r="BB64">
        <v>100</v>
      </c>
      <c r="BC64">
        <v>0.4</v>
      </c>
      <c r="BD64">
        <v>0.4</v>
      </c>
    </row>
    <row r="65" spans="1:56" x14ac:dyDescent="0.3">
      <c r="A65" t="s">
        <v>98</v>
      </c>
      <c r="B65">
        <v>26</v>
      </c>
      <c r="C65">
        <v>33.5</v>
      </c>
      <c r="D65">
        <v>100</v>
      </c>
      <c r="E65">
        <v>0</v>
      </c>
      <c r="F65">
        <v>0</v>
      </c>
      <c r="G65">
        <v>37</v>
      </c>
      <c r="H65">
        <v>46.3</v>
      </c>
      <c r="I65">
        <v>100</v>
      </c>
      <c r="J65">
        <v>0</v>
      </c>
      <c r="K65">
        <v>0</v>
      </c>
      <c r="L65">
        <v>33</v>
      </c>
      <c r="M65">
        <v>39.1</v>
      </c>
      <c r="N65">
        <v>100</v>
      </c>
      <c r="O65">
        <v>0</v>
      </c>
      <c r="P65">
        <v>0</v>
      </c>
      <c r="Q65">
        <v>26</v>
      </c>
      <c r="R65">
        <v>30.1</v>
      </c>
      <c r="S65">
        <v>100</v>
      </c>
      <c r="T65">
        <v>0</v>
      </c>
      <c r="U65">
        <v>0</v>
      </c>
      <c r="V65">
        <v>22</v>
      </c>
      <c r="W65">
        <v>25.7</v>
      </c>
      <c r="X65">
        <v>100</v>
      </c>
      <c r="Y65">
        <v>0</v>
      </c>
      <c r="Z65">
        <v>0</v>
      </c>
      <c r="AA65">
        <v>27</v>
      </c>
      <c r="AB65">
        <v>31.4</v>
      </c>
      <c r="AC65">
        <v>100</v>
      </c>
      <c r="AD65">
        <v>0</v>
      </c>
      <c r="AE65">
        <v>0</v>
      </c>
      <c r="AF65">
        <v>26</v>
      </c>
      <c r="AG65">
        <v>30.1</v>
      </c>
      <c r="AH65">
        <v>100</v>
      </c>
      <c r="AI65">
        <v>0</v>
      </c>
      <c r="AJ65">
        <v>0</v>
      </c>
      <c r="AK65">
        <v>25</v>
      </c>
      <c r="AL65">
        <v>28.7</v>
      </c>
      <c r="AM65">
        <v>100</v>
      </c>
      <c r="AN65">
        <v>0</v>
      </c>
      <c r="AO65">
        <v>0</v>
      </c>
      <c r="AP65">
        <v>25</v>
      </c>
      <c r="AQ65">
        <v>29.5</v>
      </c>
      <c r="AR65">
        <v>100</v>
      </c>
      <c r="AS65">
        <v>0</v>
      </c>
      <c r="AT65">
        <v>0</v>
      </c>
      <c r="AU65" s="30">
        <v>26</v>
      </c>
      <c r="AV65">
        <v>32.5</v>
      </c>
      <c r="AW65">
        <v>100</v>
      </c>
      <c r="AX65">
        <v>0</v>
      </c>
      <c r="AY65">
        <v>0</v>
      </c>
      <c r="AZ65" s="33">
        <v>273</v>
      </c>
      <c r="BA65">
        <v>32.6</v>
      </c>
      <c r="BB65">
        <v>100</v>
      </c>
      <c r="BC65">
        <v>0</v>
      </c>
      <c r="BD65">
        <v>0</v>
      </c>
    </row>
    <row r="66" spans="1:56" x14ac:dyDescent="0.3">
      <c r="A66" t="s">
        <v>97</v>
      </c>
      <c r="B66">
        <v>647</v>
      </c>
      <c r="C66">
        <v>41.4</v>
      </c>
      <c r="D66">
        <v>100</v>
      </c>
      <c r="E66">
        <v>0.7</v>
      </c>
      <c r="F66">
        <v>0.8</v>
      </c>
      <c r="G66">
        <v>748</v>
      </c>
      <c r="H66">
        <v>46.8</v>
      </c>
      <c r="I66">
        <v>100</v>
      </c>
      <c r="J66">
        <v>0.8</v>
      </c>
      <c r="K66">
        <v>0.8</v>
      </c>
      <c r="L66">
        <v>743</v>
      </c>
      <c r="M66">
        <v>46</v>
      </c>
      <c r="N66">
        <v>100</v>
      </c>
      <c r="O66">
        <v>0.8</v>
      </c>
      <c r="P66">
        <v>0.8</v>
      </c>
      <c r="Q66">
        <v>714</v>
      </c>
      <c r="R66">
        <v>43.7</v>
      </c>
      <c r="S66">
        <v>100</v>
      </c>
      <c r="T66">
        <v>1</v>
      </c>
      <c r="U66">
        <v>0.9</v>
      </c>
      <c r="V66">
        <v>660</v>
      </c>
      <c r="W66">
        <v>40.4</v>
      </c>
      <c r="X66">
        <v>100</v>
      </c>
      <c r="Y66">
        <v>1</v>
      </c>
      <c r="Z66">
        <v>0.9</v>
      </c>
      <c r="AA66">
        <v>645</v>
      </c>
      <c r="AB66">
        <v>39.6</v>
      </c>
      <c r="AC66">
        <v>100</v>
      </c>
      <c r="AD66">
        <v>1</v>
      </c>
      <c r="AE66">
        <v>0.9</v>
      </c>
      <c r="AF66">
        <v>578</v>
      </c>
      <c r="AG66">
        <v>35.9</v>
      </c>
      <c r="AH66">
        <v>100</v>
      </c>
      <c r="AI66">
        <v>0.9</v>
      </c>
      <c r="AJ66">
        <v>0.8</v>
      </c>
      <c r="AK66">
        <v>611</v>
      </c>
      <c r="AL66">
        <v>38</v>
      </c>
      <c r="AM66">
        <v>100</v>
      </c>
      <c r="AN66">
        <v>0.9</v>
      </c>
      <c r="AO66">
        <v>0.8</v>
      </c>
      <c r="AP66">
        <v>624</v>
      </c>
      <c r="AQ66">
        <v>38.799999999999997</v>
      </c>
      <c r="AR66">
        <v>100</v>
      </c>
      <c r="AS66">
        <v>1</v>
      </c>
      <c r="AT66">
        <v>0.9</v>
      </c>
      <c r="AU66" s="30">
        <v>585</v>
      </c>
      <c r="AV66">
        <v>36.6</v>
      </c>
      <c r="AW66">
        <v>100</v>
      </c>
      <c r="AX66">
        <v>0.9</v>
      </c>
      <c r="AY66">
        <v>0.8</v>
      </c>
      <c r="AZ66" s="34">
        <v>6555</v>
      </c>
      <c r="BA66">
        <v>40.700000000000003</v>
      </c>
      <c r="BB66">
        <v>100</v>
      </c>
      <c r="BC66">
        <v>0.9</v>
      </c>
      <c r="BD66">
        <v>0.8</v>
      </c>
    </row>
    <row r="67" spans="1:56" x14ac:dyDescent="0.3">
      <c r="A67" t="s">
        <v>96</v>
      </c>
      <c r="B67">
        <v>868</v>
      </c>
      <c r="C67">
        <v>57.2</v>
      </c>
      <c r="D67">
        <v>100</v>
      </c>
      <c r="E67">
        <v>1</v>
      </c>
      <c r="F67">
        <v>0.8</v>
      </c>
      <c r="G67">
        <v>868</v>
      </c>
      <c r="H67">
        <v>56</v>
      </c>
      <c r="I67">
        <v>100</v>
      </c>
      <c r="J67">
        <v>0.9</v>
      </c>
      <c r="K67">
        <v>0.8</v>
      </c>
      <c r="L67">
        <v>805</v>
      </c>
      <c r="M67">
        <v>50.9</v>
      </c>
      <c r="N67">
        <v>100</v>
      </c>
      <c r="O67">
        <v>0.9</v>
      </c>
      <c r="P67">
        <v>0.8</v>
      </c>
      <c r="Q67">
        <v>580</v>
      </c>
      <c r="R67">
        <v>35.9</v>
      </c>
      <c r="S67">
        <v>100</v>
      </c>
      <c r="T67">
        <v>0.8</v>
      </c>
      <c r="U67">
        <v>0.8</v>
      </c>
      <c r="V67">
        <v>581</v>
      </c>
      <c r="W67">
        <v>36</v>
      </c>
      <c r="X67">
        <v>100</v>
      </c>
      <c r="Y67">
        <v>0.8</v>
      </c>
      <c r="Z67">
        <v>0.8</v>
      </c>
      <c r="AA67">
        <v>524</v>
      </c>
      <c r="AB67">
        <v>32.4</v>
      </c>
      <c r="AC67">
        <v>100</v>
      </c>
      <c r="AD67">
        <v>0.8</v>
      </c>
      <c r="AE67">
        <v>0.8</v>
      </c>
      <c r="AF67">
        <v>543</v>
      </c>
      <c r="AG67">
        <v>33.9</v>
      </c>
      <c r="AH67">
        <v>100</v>
      </c>
      <c r="AI67">
        <v>0.8</v>
      </c>
      <c r="AJ67">
        <v>0.8</v>
      </c>
      <c r="AK67">
        <v>528</v>
      </c>
      <c r="AL67">
        <v>32.9</v>
      </c>
      <c r="AM67">
        <v>100</v>
      </c>
      <c r="AN67">
        <v>0.8</v>
      </c>
      <c r="AO67">
        <v>0.8</v>
      </c>
      <c r="AP67">
        <v>473</v>
      </c>
      <c r="AQ67">
        <v>29.6</v>
      </c>
      <c r="AR67">
        <v>100</v>
      </c>
      <c r="AS67">
        <v>0.7</v>
      </c>
      <c r="AT67">
        <v>0.8</v>
      </c>
      <c r="AU67" s="30">
        <v>556</v>
      </c>
      <c r="AV67">
        <v>34.799999999999997</v>
      </c>
      <c r="AW67">
        <v>100</v>
      </c>
      <c r="AX67">
        <v>0.8</v>
      </c>
      <c r="AY67">
        <v>0.8</v>
      </c>
      <c r="AZ67" s="34">
        <v>6326</v>
      </c>
      <c r="BA67">
        <v>39.799999999999997</v>
      </c>
      <c r="BB67">
        <v>100</v>
      </c>
      <c r="BC67">
        <v>0.9</v>
      </c>
      <c r="BD67">
        <v>0.8</v>
      </c>
    </row>
    <row r="68" spans="1:56" x14ac:dyDescent="0.3">
      <c r="A68" t="s">
        <v>95</v>
      </c>
      <c r="B68">
        <v>266</v>
      </c>
      <c r="C68">
        <v>56.2</v>
      </c>
      <c r="D68">
        <v>100</v>
      </c>
      <c r="E68">
        <v>0.3</v>
      </c>
      <c r="F68">
        <v>0.3</v>
      </c>
      <c r="G68">
        <v>309</v>
      </c>
      <c r="H68">
        <v>63.6</v>
      </c>
      <c r="I68">
        <v>100</v>
      </c>
      <c r="J68">
        <v>0.3</v>
      </c>
      <c r="K68">
        <v>0.3</v>
      </c>
      <c r="L68">
        <v>306</v>
      </c>
      <c r="M68">
        <v>62.9</v>
      </c>
      <c r="N68">
        <v>100</v>
      </c>
      <c r="O68">
        <v>0.3</v>
      </c>
      <c r="P68">
        <v>0.3</v>
      </c>
      <c r="Q68">
        <v>181</v>
      </c>
      <c r="R68">
        <v>37.200000000000003</v>
      </c>
      <c r="S68">
        <v>100</v>
      </c>
      <c r="T68">
        <v>0.3</v>
      </c>
      <c r="U68">
        <v>0.3</v>
      </c>
      <c r="V68">
        <v>180</v>
      </c>
      <c r="W68">
        <v>37.1</v>
      </c>
      <c r="X68">
        <v>100</v>
      </c>
      <c r="Y68">
        <v>0.3</v>
      </c>
      <c r="Z68">
        <v>0.3</v>
      </c>
      <c r="AA68">
        <v>168</v>
      </c>
      <c r="AB68">
        <v>34.299999999999997</v>
      </c>
      <c r="AC68">
        <v>100</v>
      </c>
      <c r="AD68">
        <v>0.3</v>
      </c>
      <c r="AE68">
        <v>0.3</v>
      </c>
      <c r="AF68">
        <v>145</v>
      </c>
      <c r="AG68">
        <v>29.7</v>
      </c>
      <c r="AH68">
        <v>100</v>
      </c>
      <c r="AI68">
        <v>0.2</v>
      </c>
      <c r="AJ68">
        <v>0.3</v>
      </c>
      <c r="AK68">
        <v>148</v>
      </c>
      <c r="AL68">
        <v>30.7</v>
      </c>
      <c r="AM68">
        <v>100</v>
      </c>
      <c r="AN68">
        <v>0.2</v>
      </c>
      <c r="AO68">
        <v>0.3</v>
      </c>
      <c r="AP68">
        <v>173</v>
      </c>
      <c r="AQ68">
        <v>36</v>
      </c>
      <c r="AR68">
        <v>100</v>
      </c>
      <c r="AS68">
        <v>0.3</v>
      </c>
      <c r="AT68">
        <v>0.3</v>
      </c>
      <c r="AU68" s="30">
        <v>164</v>
      </c>
      <c r="AV68">
        <v>34.299999999999997</v>
      </c>
      <c r="AW68">
        <v>100</v>
      </c>
      <c r="AX68">
        <v>0.2</v>
      </c>
      <c r="AY68">
        <v>0.3</v>
      </c>
      <c r="AZ68" s="34">
        <v>2040</v>
      </c>
      <c r="BA68">
        <v>42.2</v>
      </c>
      <c r="BB68">
        <v>100</v>
      </c>
      <c r="BC68">
        <v>0.3</v>
      </c>
      <c r="BD68">
        <v>0.3</v>
      </c>
    </row>
    <row r="69" spans="1:56" x14ac:dyDescent="0.3">
      <c r="A69" t="s">
        <v>94</v>
      </c>
      <c r="B69">
        <v>86</v>
      </c>
      <c r="C69">
        <v>38</v>
      </c>
      <c r="D69">
        <v>100</v>
      </c>
      <c r="E69">
        <v>0.1</v>
      </c>
      <c r="F69">
        <v>0.1</v>
      </c>
      <c r="G69">
        <v>98</v>
      </c>
      <c r="H69">
        <v>43.9</v>
      </c>
      <c r="I69">
        <v>100</v>
      </c>
      <c r="J69">
        <v>0.1</v>
      </c>
      <c r="K69">
        <v>0.1</v>
      </c>
      <c r="L69">
        <v>83</v>
      </c>
      <c r="M69">
        <v>37.5</v>
      </c>
      <c r="N69">
        <v>100</v>
      </c>
      <c r="O69">
        <v>0.1</v>
      </c>
      <c r="P69">
        <v>0.1</v>
      </c>
      <c r="Q69">
        <v>80</v>
      </c>
      <c r="R69">
        <v>37.5</v>
      </c>
      <c r="S69">
        <v>100</v>
      </c>
      <c r="T69">
        <v>0.1</v>
      </c>
      <c r="U69">
        <v>0.1</v>
      </c>
      <c r="V69">
        <v>68</v>
      </c>
      <c r="W69">
        <v>32.5</v>
      </c>
      <c r="X69">
        <v>100</v>
      </c>
      <c r="Y69">
        <v>0.1</v>
      </c>
      <c r="Z69">
        <v>0.1</v>
      </c>
      <c r="AA69">
        <v>50</v>
      </c>
      <c r="AB69">
        <v>24.4</v>
      </c>
      <c r="AC69">
        <v>100</v>
      </c>
      <c r="AD69">
        <v>0.1</v>
      </c>
      <c r="AE69">
        <v>0.1</v>
      </c>
      <c r="AF69">
        <v>77</v>
      </c>
      <c r="AG69">
        <v>38.4</v>
      </c>
      <c r="AH69">
        <v>100</v>
      </c>
      <c r="AI69">
        <v>0.1</v>
      </c>
      <c r="AJ69">
        <v>0.1</v>
      </c>
      <c r="AK69">
        <v>67</v>
      </c>
      <c r="AL69">
        <v>33.9</v>
      </c>
      <c r="AM69">
        <v>100</v>
      </c>
      <c r="AN69">
        <v>0.1</v>
      </c>
      <c r="AO69">
        <v>0.1</v>
      </c>
      <c r="AP69">
        <v>64</v>
      </c>
      <c r="AQ69">
        <v>32.4</v>
      </c>
      <c r="AR69">
        <v>100</v>
      </c>
      <c r="AS69">
        <v>0.1</v>
      </c>
      <c r="AT69">
        <v>0.1</v>
      </c>
      <c r="AU69" s="30">
        <v>71</v>
      </c>
      <c r="AV69">
        <v>35.6</v>
      </c>
      <c r="AW69">
        <v>100</v>
      </c>
      <c r="AX69">
        <v>0.1</v>
      </c>
      <c r="AY69">
        <v>0.1</v>
      </c>
      <c r="AZ69" s="33">
        <v>744</v>
      </c>
      <c r="BA69">
        <v>35.5</v>
      </c>
      <c r="BB69">
        <v>100</v>
      </c>
      <c r="BC69">
        <v>0.1</v>
      </c>
      <c r="BD69">
        <v>0.1</v>
      </c>
    </row>
    <row r="70" spans="1:56" x14ac:dyDescent="0.3">
      <c r="A70" t="s">
        <v>93</v>
      </c>
      <c r="B70" s="1">
        <v>9320</v>
      </c>
      <c r="C70">
        <v>56.9</v>
      </c>
      <c r="D70">
        <v>100</v>
      </c>
      <c r="E70">
        <v>10.4</v>
      </c>
      <c r="F70">
        <v>8.8000000000000007</v>
      </c>
      <c r="G70" s="1">
        <v>9884</v>
      </c>
      <c r="H70">
        <v>60.4</v>
      </c>
      <c r="I70">
        <v>100</v>
      </c>
      <c r="J70">
        <v>10.6</v>
      </c>
      <c r="K70">
        <v>8.6999999999999993</v>
      </c>
      <c r="L70" s="1">
        <v>8973</v>
      </c>
      <c r="M70">
        <v>54.9</v>
      </c>
      <c r="N70">
        <v>100</v>
      </c>
      <c r="O70">
        <v>10</v>
      </c>
      <c r="P70">
        <v>8.6</v>
      </c>
      <c r="Q70" s="1">
        <v>5420</v>
      </c>
      <c r="R70">
        <v>33.299999999999997</v>
      </c>
      <c r="S70">
        <v>100</v>
      </c>
      <c r="T70">
        <v>7.8</v>
      </c>
      <c r="U70">
        <v>8.5</v>
      </c>
      <c r="V70" s="1">
        <v>4982</v>
      </c>
      <c r="W70">
        <v>30.8</v>
      </c>
      <c r="X70">
        <v>100</v>
      </c>
      <c r="Y70">
        <v>7.3</v>
      </c>
      <c r="Z70">
        <v>8.5</v>
      </c>
      <c r="AA70" s="1">
        <v>4704</v>
      </c>
      <c r="AB70">
        <v>29.2</v>
      </c>
      <c r="AC70">
        <v>100</v>
      </c>
      <c r="AD70">
        <v>7.2</v>
      </c>
      <c r="AE70">
        <v>8.5</v>
      </c>
      <c r="AF70" s="1">
        <v>4879</v>
      </c>
      <c r="AG70">
        <v>30.2</v>
      </c>
      <c r="AH70">
        <v>100</v>
      </c>
      <c r="AI70">
        <v>7.5</v>
      </c>
      <c r="AJ70">
        <v>8.5</v>
      </c>
      <c r="AK70" s="1">
        <v>4850</v>
      </c>
      <c r="AL70">
        <v>30</v>
      </c>
      <c r="AM70">
        <v>100</v>
      </c>
      <c r="AN70">
        <v>7.4</v>
      </c>
      <c r="AO70">
        <v>8.5</v>
      </c>
      <c r="AP70" s="1">
        <v>5186</v>
      </c>
      <c r="AQ70">
        <v>32.200000000000003</v>
      </c>
      <c r="AR70">
        <v>100</v>
      </c>
      <c r="AS70">
        <v>8</v>
      </c>
      <c r="AT70">
        <v>8.5</v>
      </c>
      <c r="AU70" s="31">
        <v>5358</v>
      </c>
      <c r="AV70">
        <v>33.299999999999997</v>
      </c>
      <c r="AW70">
        <v>100</v>
      </c>
      <c r="AX70">
        <v>7.9</v>
      </c>
      <c r="AY70">
        <v>8.5</v>
      </c>
      <c r="AZ70" s="34">
        <v>63556</v>
      </c>
      <c r="BA70">
        <v>39.200000000000003</v>
      </c>
      <c r="BB70">
        <v>100</v>
      </c>
      <c r="BC70">
        <v>8.6</v>
      </c>
      <c r="BD70">
        <v>8.5</v>
      </c>
    </row>
    <row r="71" spans="1:56" x14ac:dyDescent="0.3">
      <c r="A71" t="s">
        <v>92</v>
      </c>
      <c r="B71">
        <v>568</v>
      </c>
      <c r="C71">
        <v>51.7</v>
      </c>
      <c r="D71">
        <v>100</v>
      </c>
      <c r="E71">
        <v>0.6</v>
      </c>
      <c r="F71">
        <v>0.6</v>
      </c>
      <c r="G71">
        <v>577</v>
      </c>
      <c r="H71">
        <v>50.8</v>
      </c>
      <c r="I71">
        <v>100</v>
      </c>
      <c r="J71">
        <v>0.6</v>
      </c>
      <c r="K71">
        <v>0.6</v>
      </c>
      <c r="L71">
        <v>577</v>
      </c>
      <c r="M71">
        <v>49.2</v>
      </c>
      <c r="N71">
        <v>100</v>
      </c>
      <c r="O71">
        <v>0.6</v>
      </c>
      <c r="P71">
        <v>0.6</v>
      </c>
      <c r="Q71">
        <v>555</v>
      </c>
      <c r="R71">
        <v>46.4</v>
      </c>
      <c r="S71">
        <v>100</v>
      </c>
      <c r="T71">
        <v>0.8</v>
      </c>
      <c r="U71">
        <v>0.6</v>
      </c>
      <c r="V71">
        <v>513</v>
      </c>
      <c r="W71">
        <v>42.6</v>
      </c>
      <c r="X71">
        <v>100</v>
      </c>
      <c r="Y71">
        <v>0.7</v>
      </c>
      <c r="Z71">
        <v>0.6</v>
      </c>
      <c r="AA71">
        <v>451</v>
      </c>
      <c r="AB71">
        <v>37.299999999999997</v>
      </c>
      <c r="AC71">
        <v>100</v>
      </c>
      <c r="AD71">
        <v>0.7</v>
      </c>
      <c r="AE71">
        <v>0.6</v>
      </c>
      <c r="AF71">
        <v>441</v>
      </c>
      <c r="AG71">
        <v>36.6</v>
      </c>
      <c r="AH71">
        <v>100</v>
      </c>
      <c r="AI71">
        <v>0.7</v>
      </c>
      <c r="AJ71">
        <v>0.6</v>
      </c>
      <c r="AK71">
        <v>462</v>
      </c>
      <c r="AL71">
        <v>38.200000000000003</v>
      </c>
      <c r="AM71">
        <v>100</v>
      </c>
      <c r="AN71">
        <v>0.7</v>
      </c>
      <c r="AO71">
        <v>0.6</v>
      </c>
      <c r="AP71">
        <v>438</v>
      </c>
      <c r="AQ71">
        <v>37</v>
      </c>
      <c r="AR71">
        <v>100</v>
      </c>
      <c r="AS71">
        <v>0.7</v>
      </c>
      <c r="AT71">
        <v>0.6</v>
      </c>
      <c r="AU71" s="30">
        <v>468</v>
      </c>
      <c r="AV71">
        <v>39.299999999999997</v>
      </c>
      <c r="AW71">
        <v>100</v>
      </c>
      <c r="AX71">
        <v>0.7</v>
      </c>
      <c r="AY71">
        <v>0.6</v>
      </c>
      <c r="AZ71" s="34">
        <v>5050</v>
      </c>
      <c r="BA71">
        <v>42.8</v>
      </c>
      <c r="BB71">
        <v>100</v>
      </c>
      <c r="BC71">
        <v>0.7</v>
      </c>
      <c r="BD71">
        <v>0.6</v>
      </c>
    </row>
    <row r="72" spans="1:56" x14ac:dyDescent="0.3">
      <c r="A72" t="s">
        <v>91</v>
      </c>
      <c r="B72" s="1">
        <v>2813</v>
      </c>
      <c r="C72">
        <v>62.7</v>
      </c>
      <c r="D72">
        <v>100</v>
      </c>
      <c r="E72">
        <v>3.1</v>
      </c>
      <c r="F72">
        <v>2.4</v>
      </c>
      <c r="G72" s="1">
        <v>2848</v>
      </c>
      <c r="H72">
        <v>62</v>
      </c>
      <c r="I72">
        <v>100</v>
      </c>
      <c r="J72">
        <v>3.1</v>
      </c>
      <c r="K72">
        <v>2.4</v>
      </c>
      <c r="L72" s="1">
        <v>2920</v>
      </c>
      <c r="M72">
        <v>61.7</v>
      </c>
      <c r="N72">
        <v>100</v>
      </c>
      <c r="O72">
        <v>3.3</v>
      </c>
      <c r="P72">
        <v>2.5</v>
      </c>
      <c r="Q72" s="1">
        <v>2693</v>
      </c>
      <c r="R72">
        <v>55.8</v>
      </c>
      <c r="S72">
        <v>100</v>
      </c>
      <c r="T72">
        <v>3.9</v>
      </c>
      <c r="U72">
        <v>2.5</v>
      </c>
      <c r="V72" s="1">
        <v>2441</v>
      </c>
      <c r="W72">
        <v>50.4</v>
      </c>
      <c r="X72">
        <v>100</v>
      </c>
      <c r="Y72">
        <v>3.6</v>
      </c>
      <c r="Z72">
        <v>2.5</v>
      </c>
      <c r="AA72" s="1">
        <v>2268</v>
      </c>
      <c r="AB72">
        <v>46.5</v>
      </c>
      <c r="AC72">
        <v>100</v>
      </c>
      <c r="AD72">
        <v>3.5</v>
      </c>
      <c r="AE72">
        <v>2.6</v>
      </c>
      <c r="AF72" s="1">
        <v>2262</v>
      </c>
      <c r="AG72">
        <v>46.3</v>
      </c>
      <c r="AH72">
        <v>100</v>
      </c>
      <c r="AI72">
        <v>3.5</v>
      </c>
      <c r="AJ72">
        <v>2.6</v>
      </c>
      <c r="AK72" s="1">
        <v>2207</v>
      </c>
      <c r="AL72">
        <v>44.9</v>
      </c>
      <c r="AM72">
        <v>100</v>
      </c>
      <c r="AN72">
        <v>3.4</v>
      </c>
      <c r="AO72">
        <v>2.6</v>
      </c>
      <c r="AP72" s="1">
        <v>2156</v>
      </c>
      <c r="AQ72">
        <v>43.6</v>
      </c>
      <c r="AR72">
        <v>100</v>
      </c>
      <c r="AS72">
        <v>3.3</v>
      </c>
      <c r="AT72">
        <v>2.6</v>
      </c>
      <c r="AU72" s="31">
        <v>2236</v>
      </c>
      <c r="AV72">
        <v>44.4</v>
      </c>
      <c r="AW72">
        <v>100</v>
      </c>
      <c r="AX72">
        <v>3.3</v>
      </c>
      <c r="AY72">
        <v>2.7</v>
      </c>
      <c r="AZ72" s="34">
        <v>24844</v>
      </c>
      <c r="BA72">
        <v>51.6</v>
      </c>
      <c r="BB72">
        <v>100</v>
      </c>
      <c r="BC72">
        <v>3.4</v>
      </c>
      <c r="BD72">
        <v>2.5</v>
      </c>
    </row>
    <row r="73" spans="1:56" x14ac:dyDescent="0.3">
      <c r="A73" t="s">
        <v>90</v>
      </c>
      <c r="B73">
        <v>6</v>
      </c>
      <c r="C73">
        <v>13.3</v>
      </c>
      <c r="D73">
        <v>100</v>
      </c>
      <c r="E73">
        <v>0</v>
      </c>
      <c r="F73">
        <v>0</v>
      </c>
      <c r="G73">
        <v>13</v>
      </c>
      <c r="H73">
        <v>28.1</v>
      </c>
      <c r="I73">
        <v>100</v>
      </c>
      <c r="J73">
        <v>0</v>
      </c>
      <c r="K73">
        <v>0</v>
      </c>
      <c r="L73">
        <v>8</v>
      </c>
      <c r="M73">
        <v>17.8</v>
      </c>
      <c r="N73">
        <v>100</v>
      </c>
      <c r="O73">
        <v>0</v>
      </c>
      <c r="P73">
        <v>0</v>
      </c>
      <c r="Q73">
        <v>11</v>
      </c>
      <c r="R73">
        <v>25.1</v>
      </c>
      <c r="S73">
        <v>100</v>
      </c>
      <c r="T73">
        <v>0</v>
      </c>
      <c r="U73">
        <v>0</v>
      </c>
      <c r="V73">
        <v>5</v>
      </c>
      <c r="W73">
        <v>11</v>
      </c>
      <c r="X73">
        <v>100</v>
      </c>
      <c r="Y73">
        <v>0</v>
      </c>
      <c r="Z73">
        <v>0</v>
      </c>
      <c r="AA73">
        <v>15</v>
      </c>
      <c r="AB73">
        <v>36.700000000000003</v>
      </c>
      <c r="AC73">
        <v>100</v>
      </c>
      <c r="AD73">
        <v>0</v>
      </c>
      <c r="AE73">
        <v>0</v>
      </c>
      <c r="AF73">
        <v>6</v>
      </c>
      <c r="AG73">
        <v>14.4</v>
      </c>
      <c r="AH73">
        <v>100</v>
      </c>
      <c r="AI73">
        <v>0</v>
      </c>
      <c r="AJ73">
        <v>0</v>
      </c>
      <c r="AK73">
        <v>8</v>
      </c>
      <c r="AL73">
        <v>21.7</v>
      </c>
      <c r="AM73">
        <v>100</v>
      </c>
      <c r="AN73">
        <v>0</v>
      </c>
      <c r="AO73">
        <v>0</v>
      </c>
      <c r="AP73">
        <v>8</v>
      </c>
      <c r="AQ73">
        <v>23.7</v>
      </c>
      <c r="AR73">
        <v>100</v>
      </c>
      <c r="AS73">
        <v>0</v>
      </c>
      <c r="AT73">
        <v>0</v>
      </c>
      <c r="AU73" s="30">
        <v>11</v>
      </c>
      <c r="AV73">
        <v>32.1</v>
      </c>
      <c r="AW73">
        <v>100</v>
      </c>
      <c r="AX73">
        <v>0</v>
      </c>
      <c r="AY73">
        <v>0</v>
      </c>
      <c r="AZ73" s="33">
        <v>91</v>
      </c>
      <c r="BA73">
        <v>22</v>
      </c>
      <c r="BB73">
        <v>100</v>
      </c>
      <c r="BC73">
        <v>0</v>
      </c>
      <c r="BD73">
        <v>0</v>
      </c>
    </row>
    <row r="74" spans="1:56" x14ac:dyDescent="0.3">
      <c r="A74" t="s">
        <v>89</v>
      </c>
      <c r="B74">
        <v>364</v>
      </c>
      <c r="C74">
        <v>45.2</v>
      </c>
      <c r="D74">
        <v>100</v>
      </c>
      <c r="E74">
        <v>0.4</v>
      </c>
      <c r="F74">
        <v>0.4</v>
      </c>
      <c r="G74">
        <v>391</v>
      </c>
      <c r="H74">
        <v>49</v>
      </c>
      <c r="I74">
        <v>100</v>
      </c>
      <c r="J74">
        <v>0.4</v>
      </c>
      <c r="K74">
        <v>0.4</v>
      </c>
      <c r="L74">
        <v>388</v>
      </c>
      <c r="M74">
        <v>48</v>
      </c>
      <c r="N74">
        <v>100</v>
      </c>
      <c r="O74">
        <v>0.4</v>
      </c>
      <c r="P74">
        <v>0.4</v>
      </c>
      <c r="Q74">
        <v>330</v>
      </c>
      <c r="R74">
        <v>40.700000000000003</v>
      </c>
      <c r="S74">
        <v>100</v>
      </c>
      <c r="T74">
        <v>0.5</v>
      </c>
      <c r="U74">
        <v>0.4</v>
      </c>
      <c r="V74">
        <v>337</v>
      </c>
      <c r="W74">
        <v>41.4</v>
      </c>
      <c r="X74">
        <v>100</v>
      </c>
      <c r="Y74">
        <v>0.5</v>
      </c>
      <c r="Z74">
        <v>0.4</v>
      </c>
      <c r="AA74">
        <v>335</v>
      </c>
      <c r="AB74">
        <v>41.1</v>
      </c>
      <c r="AC74">
        <v>100</v>
      </c>
      <c r="AD74">
        <v>0.5</v>
      </c>
      <c r="AE74">
        <v>0.4</v>
      </c>
      <c r="AF74">
        <v>330</v>
      </c>
      <c r="AG74">
        <v>41.2</v>
      </c>
      <c r="AH74">
        <v>100</v>
      </c>
      <c r="AI74">
        <v>0.5</v>
      </c>
      <c r="AJ74">
        <v>0.4</v>
      </c>
      <c r="AK74">
        <v>325</v>
      </c>
      <c r="AL74">
        <v>40.5</v>
      </c>
      <c r="AM74">
        <v>100</v>
      </c>
      <c r="AN74">
        <v>0.5</v>
      </c>
      <c r="AO74">
        <v>0.4</v>
      </c>
      <c r="AP74">
        <v>286</v>
      </c>
      <c r="AQ74">
        <v>35.299999999999997</v>
      </c>
      <c r="AR74">
        <v>100</v>
      </c>
      <c r="AS74">
        <v>0.4</v>
      </c>
      <c r="AT74">
        <v>0.4</v>
      </c>
      <c r="AU74" s="30">
        <v>322</v>
      </c>
      <c r="AV74">
        <v>39.799999999999997</v>
      </c>
      <c r="AW74">
        <v>100</v>
      </c>
      <c r="AX74">
        <v>0.5</v>
      </c>
      <c r="AY74">
        <v>0.4</v>
      </c>
      <c r="AZ74" s="34">
        <v>3408</v>
      </c>
      <c r="BA74">
        <v>42.2</v>
      </c>
      <c r="BB74">
        <v>100</v>
      </c>
      <c r="BC74">
        <v>0.5</v>
      </c>
      <c r="BD74">
        <v>0.4</v>
      </c>
    </row>
    <row r="75" spans="1:56" x14ac:dyDescent="0.3">
      <c r="A75" t="s">
        <v>88</v>
      </c>
      <c r="B75">
        <v>233</v>
      </c>
      <c r="C75">
        <v>32.700000000000003</v>
      </c>
      <c r="D75">
        <v>100</v>
      </c>
      <c r="E75">
        <v>0.3</v>
      </c>
      <c r="F75">
        <v>0.4</v>
      </c>
      <c r="G75">
        <v>283</v>
      </c>
      <c r="H75">
        <v>38.5</v>
      </c>
      <c r="I75">
        <v>100</v>
      </c>
      <c r="J75">
        <v>0.3</v>
      </c>
      <c r="K75">
        <v>0.4</v>
      </c>
      <c r="L75">
        <v>259</v>
      </c>
      <c r="M75">
        <v>34.6</v>
      </c>
      <c r="N75">
        <v>100</v>
      </c>
      <c r="O75">
        <v>0.3</v>
      </c>
      <c r="P75">
        <v>0.4</v>
      </c>
      <c r="Q75">
        <v>226</v>
      </c>
      <c r="R75">
        <v>30</v>
      </c>
      <c r="S75">
        <v>100</v>
      </c>
      <c r="T75">
        <v>0.3</v>
      </c>
      <c r="U75">
        <v>0.4</v>
      </c>
      <c r="V75">
        <v>235</v>
      </c>
      <c r="W75">
        <v>30.6</v>
      </c>
      <c r="X75">
        <v>100</v>
      </c>
      <c r="Y75">
        <v>0.3</v>
      </c>
      <c r="Z75">
        <v>0.4</v>
      </c>
      <c r="AA75">
        <v>249</v>
      </c>
      <c r="AB75">
        <v>32</v>
      </c>
      <c r="AC75">
        <v>100</v>
      </c>
      <c r="AD75">
        <v>0.4</v>
      </c>
      <c r="AE75">
        <v>0.4</v>
      </c>
      <c r="AF75">
        <v>225</v>
      </c>
      <c r="AG75">
        <v>29.2</v>
      </c>
      <c r="AH75">
        <v>100</v>
      </c>
      <c r="AI75">
        <v>0.3</v>
      </c>
      <c r="AJ75">
        <v>0.4</v>
      </c>
      <c r="AK75">
        <v>238</v>
      </c>
      <c r="AL75">
        <v>30.6</v>
      </c>
      <c r="AM75">
        <v>100</v>
      </c>
      <c r="AN75">
        <v>0.4</v>
      </c>
      <c r="AO75">
        <v>0.4</v>
      </c>
      <c r="AP75">
        <v>208</v>
      </c>
      <c r="AQ75">
        <v>27.1</v>
      </c>
      <c r="AR75">
        <v>100</v>
      </c>
      <c r="AS75">
        <v>0.3</v>
      </c>
      <c r="AT75">
        <v>0.4</v>
      </c>
      <c r="AU75" s="30">
        <v>219</v>
      </c>
      <c r="AV75">
        <v>28.6</v>
      </c>
      <c r="AW75">
        <v>100</v>
      </c>
      <c r="AX75">
        <v>0.3</v>
      </c>
      <c r="AY75">
        <v>0.4</v>
      </c>
      <c r="AZ75" s="34">
        <v>2375</v>
      </c>
      <c r="BA75">
        <v>31.4</v>
      </c>
      <c r="BB75">
        <v>100</v>
      </c>
      <c r="BC75">
        <v>0.3</v>
      </c>
      <c r="BD75">
        <v>0.4</v>
      </c>
    </row>
    <row r="76" spans="1:56" x14ac:dyDescent="0.3">
      <c r="A76" t="s">
        <v>87</v>
      </c>
      <c r="B76">
        <v>226</v>
      </c>
      <c r="C76">
        <v>42</v>
      </c>
      <c r="D76">
        <v>100</v>
      </c>
      <c r="E76">
        <v>0.3</v>
      </c>
      <c r="F76">
        <v>0.3</v>
      </c>
      <c r="G76">
        <v>214</v>
      </c>
      <c r="H76">
        <v>39.299999999999997</v>
      </c>
      <c r="I76">
        <v>100</v>
      </c>
      <c r="J76">
        <v>0.2</v>
      </c>
      <c r="K76">
        <v>0.3</v>
      </c>
      <c r="L76">
        <v>268</v>
      </c>
      <c r="M76">
        <v>48.9</v>
      </c>
      <c r="N76">
        <v>100</v>
      </c>
      <c r="O76">
        <v>0.3</v>
      </c>
      <c r="P76">
        <v>0.3</v>
      </c>
      <c r="Q76">
        <v>208</v>
      </c>
      <c r="R76">
        <v>37.799999999999997</v>
      </c>
      <c r="S76">
        <v>100</v>
      </c>
      <c r="T76">
        <v>0.3</v>
      </c>
      <c r="U76">
        <v>0.3</v>
      </c>
      <c r="V76">
        <v>201</v>
      </c>
      <c r="W76">
        <v>37</v>
      </c>
      <c r="X76">
        <v>100</v>
      </c>
      <c r="Y76">
        <v>0.3</v>
      </c>
      <c r="Z76">
        <v>0.3</v>
      </c>
      <c r="AA76">
        <v>187</v>
      </c>
      <c r="AB76">
        <v>34.700000000000003</v>
      </c>
      <c r="AC76">
        <v>100</v>
      </c>
      <c r="AD76">
        <v>0.3</v>
      </c>
      <c r="AE76">
        <v>0.3</v>
      </c>
      <c r="AF76">
        <v>207</v>
      </c>
      <c r="AG76">
        <v>38.299999999999997</v>
      </c>
      <c r="AH76">
        <v>100</v>
      </c>
      <c r="AI76">
        <v>0.3</v>
      </c>
      <c r="AJ76">
        <v>0.3</v>
      </c>
      <c r="AK76">
        <v>176</v>
      </c>
      <c r="AL76">
        <v>32.700000000000003</v>
      </c>
      <c r="AM76">
        <v>100</v>
      </c>
      <c r="AN76">
        <v>0.3</v>
      </c>
      <c r="AO76">
        <v>0.3</v>
      </c>
      <c r="AP76">
        <v>204</v>
      </c>
      <c r="AQ76">
        <v>38.200000000000003</v>
      </c>
      <c r="AR76">
        <v>100</v>
      </c>
      <c r="AS76">
        <v>0.3</v>
      </c>
      <c r="AT76">
        <v>0.3</v>
      </c>
      <c r="AU76" s="30">
        <v>188</v>
      </c>
      <c r="AV76">
        <v>35.9</v>
      </c>
      <c r="AW76">
        <v>100</v>
      </c>
      <c r="AX76">
        <v>0.3</v>
      </c>
      <c r="AY76">
        <v>0.3</v>
      </c>
      <c r="AZ76" s="34">
        <v>2079</v>
      </c>
      <c r="BA76">
        <v>38.5</v>
      </c>
      <c r="BB76">
        <v>100</v>
      </c>
      <c r="BC76">
        <v>0.3</v>
      </c>
      <c r="BD76">
        <v>0.3</v>
      </c>
    </row>
    <row r="77" spans="1:56" x14ac:dyDescent="0.3">
      <c r="A77" t="s">
        <v>86</v>
      </c>
      <c r="B77">
        <v>108</v>
      </c>
      <c r="C77">
        <v>33.700000000000003</v>
      </c>
      <c r="D77">
        <v>100</v>
      </c>
      <c r="E77">
        <v>0.1</v>
      </c>
      <c r="F77">
        <v>0.2</v>
      </c>
      <c r="G77">
        <v>128</v>
      </c>
      <c r="H77">
        <v>40</v>
      </c>
      <c r="I77">
        <v>100</v>
      </c>
      <c r="J77">
        <v>0.1</v>
      </c>
      <c r="K77">
        <v>0.2</v>
      </c>
      <c r="L77">
        <v>118</v>
      </c>
      <c r="M77">
        <v>37.299999999999997</v>
      </c>
      <c r="N77">
        <v>100</v>
      </c>
      <c r="O77">
        <v>0.1</v>
      </c>
      <c r="P77">
        <v>0.2</v>
      </c>
      <c r="Q77">
        <v>120</v>
      </c>
      <c r="R77">
        <v>37.700000000000003</v>
      </c>
      <c r="S77">
        <v>100</v>
      </c>
      <c r="T77">
        <v>0.2</v>
      </c>
      <c r="U77">
        <v>0.2</v>
      </c>
      <c r="V77">
        <v>124</v>
      </c>
      <c r="W77">
        <v>39.1</v>
      </c>
      <c r="X77">
        <v>100</v>
      </c>
      <c r="Y77">
        <v>0.2</v>
      </c>
      <c r="Z77">
        <v>0.2</v>
      </c>
      <c r="AA77">
        <v>104</v>
      </c>
      <c r="AB77">
        <v>32.5</v>
      </c>
      <c r="AC77">
        <v>100</v>
      </c>
      <c r="AD77">
        <v>0.2</v>
      </c>
      <c r="AE77">
        <v>0.2</v>
      </c>
      <c r="AF77">
        <v>126</v>
      </c>
      <c r="AG77">
        <v>40.299999999999997</v>
      </c>
      <c r="AH77">
        <v>100</v>
      </c>
      <c r="AI77">
        <v>0.2</v>
      </c>
      <c r="AJ77">
        <v>0.2</v>
      </c>
      <c r="AK77">
        <v>122</v>
      </c>
      <c r="AL77">
        <v>39.4</v>
      </c>
      <c r="AM77">
        <v>100</v>
      </c>
      <c r="AN77">
        <v>0.2</v>
      </c>
      <c r="AO77">
        <v>0.2</v>
      </c>
      <c r="AP77">
        <v>127</v>
      </c>
      <c r="AQ77">
        <v>42.4</v>
      </c>
      <c r="AR77">
        <v>100</v>
      </c>
      <c r="AS77">
        <v>0.2</v>
      </c>
      <c r="AT77">
        <v>0.2</v>
      </c>
      <c r="AU77" s="30">
        <v>106</v>
      </c>
      <c r="AV77">
        <v>35.799999999999997</v>
      </c>
      <c r="AW77">
        <v>100</v>
      </c>
      <c r="AX77">
        <v>0.2</v>
      </c>
      <c r="AY77">
        <v>0.2</v>
      </c>
      <c r="AZ77" s="34">
        <v>1183</v>
      </c>
      <c r="BA77">
        <v>37.799999999999997</v>
      </c>
      <c r="BB77">
        <v>100</v>
      </c>
      <c r="BC77">
        <v>0.2</v>
      </c>
      <c r="BD77">
        <v>0.2</v>
      </c>
    </row>
    <row r="78" spans="1:56" x14ac:dyDescent="0.3">
      <c r="A78" t="s">
        <v>85</v>
      </c>
      <c r="B78" s="1">
        <v>1722</v>
      </c>
      <c r="C78">
        <v>44</v>
      </c>
      <c r="D78">
        <v>100</v>
      </c>
      <c r="E78">
        <v>1.9</v>
      </c>
      <c r="F78">
        <v>2.1</v>
      </c>
      <c r="G78" s="1">
        <v>1655</v>
      </c>
      <c r="H78">
        <v>42.2</v>
      </c>
      <c r="I78">
        <v>100</v>
      </c>
      <c r="J78">
        <v>1.8</v>
      </c>
      <c r="K78">
        <v>2.1</v>
      </c>
      <c r="L78" s="1">
        <v>1577</v>
      </c>
      <c r="M78">
        <v>40.6</v>
      </c>
      <c r="N78">
        <v>100</v>
      </c>
      <c r="O78">
        <v>1.8</v>
      </c>
      <c r="P78">
        <v>2</v>
      </c>
      <c r="Q78" s="1">
        <v>1340</v>
      </c>
      <c r="R78">
        <v>35</v>
      </c>
      <c r="S78">
        <v>100</v>
      </c>
      <c r="T78">
        <v>1.9</v>
      </c>
      <c r="U78">
        <v>2</v>
      </c>
      <c r="V78" s="1">
        <v>1289</v>
      </c>
      <c r="W78">
        <v>33.799999999999997</v>
      </c>
      <c r="X78">
        <v>100</v>
      </c>
      <c r="Y78">
        <v>1.9</v>
      </c>
      <c r="Z78">
        <v>2</v>
      </c>
      <c r="AA78" s="1">
        <v>1199</v>
      </c>
      <c r="AB78">
        <v>31.4</v>
      </c>
      <c r="AC78">
        <v>100</v>
      </c>
      <c r="AD78">
        <v>1.8</v>
      </c>
      <c r="AE78">
        <v>2</v>
      </c>
      <c r="AF78" s="1">
        <v>1141</v>
      </c>
      <c r="AG78">
        <v>30.1</v>
      </c>
      <c r="AH78">
        <v>100</v>
      </c>
      <c r="AI78">
        <v>1.8</v>
      </c>
      <c r="AJ78">
        <v>2</v>
      </c>
      <c r="AK78" s="1">
        <v>1166</v>
      </c>
      <c r="AL78">
        <v>31.1</v>
      </c>
      <c r="AM78">
        <v>100</v>
      </c>
      <c r="AN78">
        <v>1.8</v>
      </c>
      <c r="AO78">
        <v>2</v>
      </c>
      <c r="AP78" s="1">
        <v>1071</v>
      </c>
      <c r="AQ78">
        <v>29.2</v>
      </c>
      <c r="AR78">
        <v>100</v>
      </c>
      <c r="AS78">
        <v>1.7</v>
      </c>
      <c r="AT78">
        <v>1.9</v>
      </c>
      <c r="AU78" s="31">
        <v>1135</v>
      </c>
      <c r="AV78">
        <v>31.4</v>
      </c>
      <c r="AW78">
        <v>100</v>
      </c>
      <c r="AX78">
        <v>1.7</v>
      </c>
      <c r="AY78">
        <v>1.9</v>
      </c>
      <c r="AZ78" s="34">
        <v>13295</v>
      </c>
      <c r="BA78">
        <v>35</v>
      </c>
      <c r="BB78">
        <v>100</v>
      </c>
      <c r="BC78">
        <v>1.8</v>
      </c>
      <c r="BD78">
        <v>2</v>
      </c>
    </row>
    <row r="79" spans="1:56" x14ac:dyDescent="0.3">
      <c r="A79" t="s">
        <v>84</v>
      </c>
      <c r="B79" s="1">
        <v>1314</v>
      </c>
      <c r="C79">
        <v>46.8</v>
      </c>
      <c r="D79">
        <v>100</v>
      </c>
      <c r="E79">
        <v>1.5</v>
      </c>
      <c r="F79">
        <v>1.5</v>
      </c>
      <c r="G79" s="1">
        <v>1365</v>
      </c>
      <c r="H79">
        <v>48.5</v>
      </c>
      <c r="I79">
        <v>100</v>
      </c>
      <c r="J79">
        <v>1.5</v>
      </c>
      <c r="K79">
        <v>1.5</v>
      </c>
      <c r="L79" s="1">
        <v>1360</v>
      </c>
      <c r="M79">
        <v>47.5</v>
      </c>
      <c r="N79">
        <v>100</v>
      </c>
      <c r="O79">
        <v>1.5</v>
      </c>
      <c r="P79">
        <v>1.5</v>
      </c>
      <c r="Q79" s="1">
        <v>1337</v>
      </c>
      <c r="R79">
        <v>46.7</v>
      </c>
      <c r="S79">
        <v>100</v>
      </c>
      <c r="T79">
        <v>1.9</v>
      </c>
      <c r="U79">
        <v>1.5</v>
      </c>
      <c r="V79" s="1">
        <v>1221</v>
      </c>
      <c r="W79">
        <v>42.7</v>
      </c>
      <c r="X79">
        <v>100</v>
      </c>
      <c r="Y79">
        <v>1.8</v>
      </c>
      <c r="Z79">
        <v>1.5</v>
      </c>
      <c r="AA79" s="1">
        <v>1217</v>
      </c>
      <c r="AB79">
        <v>41.9</v>
      </c>
      <c r="AC79">
        <v>100</v>
      </c>
      <c r="AD79">
        <v>1.9</v>
      </c>
      <c r="AE79">
        <v>1.5</v>
      </c>
      <c r="AF79" s="1">
        <v>1268</v>
      </c>
      <c r="AG79">
        <v>43.1</v>
      </c>
      <c r="AH79">
        <v>100</v>
      </c>
      <c r="AI79">
        <v>2</v>
      </c>
      <c r="AJ79">
        <v>1.5</v>
      </c>
      <c r="AK79" s="1">
        <v>1212</v>
      </c>
      <c r="AL79">
        <v>41.4</v>
      </c>
      <c r="AM79">
        <v>100</v>
      </c>
      <c r="AN79">
        <v>1.9</v>
      </c>
      <c r="AO79">
        <v>1.5</v>
      </c>
      <c r="AP79" s="1">
        <v>1165</v>
      </c>
      <c r="AQ79">
        <v>40.1</v>
      </c>
      <c r="AR79">
        <v>100</v>
      </c>
      <c r="AS79">
        <v>1.8</v>
      </c>
      <c r="AT79">
        <v>1.5</v>
      </c>
      <c r="AU79" s="31">
        <v>1039</v>
      </c>
      <c r="AV79">
        <v>35.9</v>
      </c>
      <c r="AW79">
        <v>100</v>
      </c>
      <c r="AX79">
        <v>1.5</v>
      </c>
      <c r="AY79">
        <v>1.5</v>
      </c>
      <c r="AZ79" s="34">
        <v>12498</v>
      </c>
      <c r="BA79">
        <v>43.4</v>
      </c>
      <c r="BB79">
        <v>100</v>
      </c>
      <c r="BC79">
        <v>1.7</v>
      </c>
      <c r="BD79">
        <v>1.5</v>
      </c>
    </row>
    <row r="80" spans="1:56" x14ac:dyDescent="0.3">
      <c r="A80" t="s">
        <v>83</v>
      </c>
      <c r="B80">
        <v>77</v>
      </c>
      <c r="C80">
        <v>37.1</v>
      </c>
      <c r="D80">
        <v>100</v>
      </c>
      <c r="E80">
        <v>0.1</v>
      </c>
      <c r="F80">
        <v>0.1</v>
      </c>
      <c r="G80">
        <v>102</v>
      </c>
      <c r="H80">
        <v>49.5</v>
      </c>
      <c r="I80">
        <v>100</v>
      </c>
      <c r="J80">
        <v>0.1</v>
      </c>
      <c r="K80">
        <v>0.1</v>
      </c>
      <c r="L80">
        <v>103</v>
      </c>
      <c r="M80">
        <v>51.7</v>
      </c>
      <c r="N80">
        <v>100</v>
      </c>
      <c r="O80">
        <v>0.1</v>
      </c>
      <c r="P80">
        <v>0.1</v>
      </c>
      <c r="Q80">
        <v>76</v>
      </c>
      <c r="R80">
        <v>37.5</v>
      </c>
      <c r="S80">
        <v>100</v>
      </c>
      <c r="T80">
        <v>0.1</v>
      </c>
      <c r="U80">
        <v>0.1</v>
      </c>
      <c r="V80">
        <v>79</v>
      </c>
      <c r="W80">
        <v>40.299999999999997</v>
      </c>
      <c r="X80">
        <v>100</v>
      </c>
      <c r="Y80">
        <v>0.1</v>
      </c>
      <c r="Z80">
        <v>0.1</v>
      </c>
      <c r="AA80">
        <v>69</v>
      </c>
      <c r="AB80">
        <v>35.4</v>
      </c>
      <c r="AC80">
        <v>100</v>
      </c>
      <c r="AD80">
        <v>0.1</v>
      </c>
      <c r="AE80">
        <v>0.1</v>
      </c>
      <c r="AF80">
        <v>61</v>
      </c>
      <c r="AG80">
        <v>31.8</v>
      </c>
      <c r="AH80">
        <v>100</v>
      </c>
      <c r="AI80">
        <v>0.1</v>
      </c>
      <c r="AJ80">
        <v>0.1</v>
      </c>
      <c r="AK80">
        <v>65</v>
      </c>
      <c r="AL80">
        <v>34.6</v>
      </c>
      <c r="AM80">
        <v>100</v>
      </c>
      <c r="AN80">
        <v>0.1</v>
      </c>
      <c r="AO80">
        <v>0.1</v>
      </c>
      <c r="AP80">
        <v>66</v>
      </c>
      <c r="AQ80">
        <v>35.799999999999997</v>
      </c>
      <c r="AR80">
        <v>100</v>
      </c>
      <c r="AS80">
        <v>0.1</v>
      </c>
      <c r="AT80">
        <v>0.1</v>
      </c>
      <c r="AU80" s="30">
        <v>68</v>
      </c>
      <c r="AV80">
        <v>38.6</v>
      </c>
      <c r="AW80">
        <v>100</v>
      </c>
      <c r="AX80">
        <v>0.1</v>
      </c>
      <c r="AY80">
        <v>0.1</v>
      </c>
      <c r="AZ80" s="33">
        <v>766</v>
      </c>
      <c r="BA80">
        <v>39.4</v>
      </c>
      <c r="BB80">
        <v>100</v>
      </c>
      <c r="BC80">
        <v>0.1</v>
      </c>
      <c r="BD80">
        <v>0.1</v>
      </c>
    </row>
    <row r="81" spans="1:56" x14ac:dyDescent="0.3">
      <c r="A81" t="s">
        <v>82</v>
      </c>
      <c r="B81">
        <v>727</v>
      </c>
      <c r="C81">
        <v>49.5</v>
      </c>
      <c r="D81">
        <v>100</v>
      </c>
      <c r="E81">
        <v>0.8</v>
      </c>
      <c r="F81">
        <v>0.8</v>
      </c>
      <c r="G81">
        <v>758</v>
      </c>
      <c r="H81">
        <v>49.1</v>
      </c>
      <c r="I81">
        <v>100</v>
      </c>
      <c r="J81">
        <v>0.8</v>
      </c>
      <c r="K81">
        <v>0.8</v>
      </c>
      <c r="L81">
        <v>793</v>
      </c>
      <c r="M81">
        <v>48.8</v>
      </c>
      <c r="N81">
        <v>100</v>
      </c>
      <c r="O81">
        <v>0.9</v>
      </c>
      <c r="P81">
        <v>0.9</v>
      </c>
      <c r="Q81">
        <v>768</v>
      </c>
      <c r="R81">
        <v>46</v>
      </c>
      <c r="S81">
        <v>100</v>
      </c>
      <c r="T81">
        <v>1.1000000000000001</v>
      </c>
      <c r="U81">
        <v>0.9</v>
      </c>
      <c r="V81">
        <v>687</v>
      </c>
      <c r="W81">
        <v>40.9</v>
      </c>
      <c r="X81">
        <v>100</v>
      </c>
      <c r="Y81">
        <v>1</v>
      </c>
      <c r="Z81">
        <v>0.9</v>
      </c>
      <c r="AA81">
        <v>705</v>
      </c>
      <c r="AB81">
        <v>41.8</v>
      </c>
      <c r="AC81">
        <v>100</v>
      </c>
      <c r="AD81">
        <v>1.1000000000000001</v>
      </c>
      <c r="AE81">
        <v>0.9</v>
      </c>
      <c r="AF81">
        <v>645</v>
      </c>
      <c r="AG81">
        <v>38.4</v>
      </c>
      <c r="AH81">
        <v>100</v>
      </c>
      <c r="AI81">
        <v>1</v>
      </c>
      <c r="AJ81">
        <v>0.9</v>
      </c>
      <c r="AK81">
        <v>651</v>
      </c>
      <c r="AL81">
        <v>38.9</v>
      </c>
      <c r="AM81">
        <v>100</v>
      </c>
      <c r="AN81">
        <v>1</v>
      </c>
      <c r="AO81">
        <v>0.9</v>
      </c>
      <c r="AP81">
        <v>624</v>
      </c>
      <c r="AQ81">
        <v>37.200000000000003</v>
      </c>
      <c r="AR81">
        <v>100</v>
      </c>
      <c r="AS81">
        <v>1</v>
      </c>
      <c r="AT81">
        <v>0.9</v>
      </c>
      <c r="AU81" s="30">
        <v>688</v>
      </c>
      <c r="AV81">
        <v>40.6</v>
      </c>
      <c r="AW81">
        <v>100</v>
      </c>
      <c r="AX81">
        <v>1</v>
      </c>
      <c r="AY81">
        <v>0.9</v>
      </c>
      <c r="AZ81" s="34">
        <v>7046</v>
      </c>
      <c r="BA81">
        <v>43</v>
      </c>
      <c r="BB81">
        <v>100</v>
      </c>
      <c r="BC81">
        <v>1</v>
      </c>
      <c r="BD81">
        <v>0.9</v>
      </c>
    </row>
    <row r="82" spans="1:56" x14ac:dyDescent="0.3">
      <c r="A82" t="s">
        <v>81</v>
      </c>
      <c r="B82">
        <v>147</v>
      </c>
      <c r="C82">
        <v>47.6</v>
      </c>
      <c r="D82">
        <v>100</v>
      </c>
      <c r="E82">
        <v>0.2</v>
      </c>
      <c r="F82">
        <v>0.2</v>
      </c>
      <c r="G82">
        <v>154</v>
      </c>
      <c r="H82">
        <v>48.6</v>
      </c>
      <c r="I82">
        <v>100</v>
      </c>
      <c r="J82">
        <v>0.2</v>
      </c>
      <c r="K82">
        <v>0.2</v>
      </c>
      <c r="L82">
        <v>149</v>
      </c>
      <c r="M82">
        <v>46.4</v>
      </c>
      <c r="N82">
        <v>100</v>
      </c>
      <c r="O82">
        <v>0.2</v>
      </c>
      <c r="P82">
        <v>0.2</v>
      </c>
      <c r="Q82">
        <v>141</v>
      </c>
      <c r="R82">
        <v>43.9</v>
      </c>
      <c r="S82">
        <v>100</v>
      </c>
      <c r="T82">
        <v>0.2</v>
      </c>
      <c r="U82">
        <v>0.2</v>
      </c>
      <c r="V82">
        <v>143</v>
      </c>
      <c r="W82">
        <v>44.5</v>
      </c>
      <c r="X82">
        <v>100</v>
      </c>
      <c r="Y82">
        <v>0.2</v>
      </c>
      <c r="Z82">
        <v>0.2</v>
      </c>
      <c r="AA82">
        <v>127</v>
      </c>
      <c r="AB82">
        <v>39.9</v>
      </c>
      <c r="AC82">
        <v>100</v>
      </c>
      <c r="AD82">
        <v>0.2</v>
      </c>
      <c r="AE82">
        <v>0.2</v>
      </c>
      <c r="AF82">
        <v>136</v>
      </c>
      <c r="AG82">
        <v>43.3</v>
      </c>
      <c r="AH82">
        <v>100</v>
      </c>
      <c r="AI82">
        <v>0.2</v>
      </c>
      <c r="AJ82">
        <v>0.2</v>
      </c>
      <c r="AK82">
        <v>146</v>
      </c>
      <c r="AL82">
        <v>47.3</v>
      </c>
      <c r="AM82">
        <v>100</v>
      </c>
      <c r="AN82">
        <v>0.2</v>
      </c>
      <c r="AO82">
        <v>0.2</v>
      </c>
      <c r="AP82">
        <v>121</v>
      </c>
      <c r="AQ82">
        <v>39.200000000000003</v>
      </c>
      <c r="AR82">
        <v>100</v>
      </c>
      <c r="AS82">
        <v>0.2</v>
      </c>
      <c r="AT82">
        <v>0.2</v>
      </c>
      <c r="AU82" s="30">
        <v>132</v>
      </c>
      <c r="AV82">
        <v>42.7</v>
      </c>
      <c r="AW82">
        <v>100</v>
      </c>
      <c r="AX82">
        <v>0.2</v>
      </c>
      <c r="AY82">
        <v>0.2</v>
      </c>
      <c r="AZ82" s="34">
        <v>1396</v>
      </c>
      <c r="BA82">
        <v>44.3</v>
      </c>
      <c r="BB82">
        <v>100</v>
      </c>
      <c r="BC82">
        <v>0.2</v>
      </c>
      <c r="BD82">
        <v>0.2</v>
      </c>
    </row>
    <row r="83" spans="1:56" x14ac:dyDescent="0.3">
      <c r="A83" t="s">
        <v>80</v>
      </c>
      <c r="B83">
        <v>188</v>
      </c>
      <c r="C83">
        <v>52.7</v>
      </c>
      <c r="D83">
        <v>100</v>
      </c>
      <c r="E83">
        <v>0.2</v>
      </c>
      <c r="F83">
        <v>0.2</v>
      </c>
      <c r="G83">
        <v>210</v>
      </c>
      <c r="H83">
        <v>58.2</v>
      </c>
      <c r="I83">
        <v>100</v>
      </c>
      <c r="J83">
        <v>0.2</v>
      </c>
      <c r="K83">
        <v>0.2</v>
      </c>
      <c r="L83">
        <v>205</v>
      </c>
      <c r="M83">
        <v>57.5</v>
      </c>
      <c r="N83">
        <v>100</v>
      </c>
      <c r="O83">
        <v>0.2</v>
      </c>
      <c r="P83">
        <v>0.2</v>
      </c>
      <c r="Q83">
        <v>125</v>
      </c>
      <c r="R83">
        <v>34.200000000000003</v>
      </c>
      <c r="S83">
        <v>100</v>
      </c>
      <c r="T83">
        <v>0.2</v>
      </c>
      <c r="U83">
        <v>0.2</v>
      </c>
      <c r="V83">
        <v>161</v>
      </c>
      <c r="W83">
        <v>43.6</v>
      </c>
      <c r="X83">
        <v>100</v>
      </c>
      <c r="Y83">
        <v>0.2</v>
      </c>
      <c r="Z83">
        <v>0.2</v>
      </c>
      <c r="AA83">
        <v>144</v>
      </c>
      <c r="AB83">
        <v>38.4</v>
      </c>
      <c r="AC83">
        <v>100</v>
      </c>
      <c r="AD83">
        <v>0.2</v>
      </c>
      <c r="AE83">
        <v>0.2</v>
      </c>
      <c r="AF83">
        <v>139</v>
      </c>
      <c r="AG83">
        <v>37.299999999999997</v>
      </c>
      <c r="AH83">
        <v>100</v>
      </c>
      <c r="AI83">
        <v>0.2</v>
      </c>
      <c r="AJ83">
        <v>0.2</v>
      </c>
      <c r="AK83">
        <v>154</v>
      </c>
      <c r="AL83">
        <v>41.4</v>
      </c>
      <c r="AM83">
        <v>100</v>
      </c>
      <c r="AN83">
        <v>0.2</v>
      </c>
      <c r="AO83">
        <v>0.2</v>
      </c>
      <c r="AP83">
        <v>143</v>
      </c>
      <c r="AQ83">
        <v>39.1</v>
      </c>
      <c r="AR83">
        <v>100</v>
      </c>
      <c r="AS83">
        <v>0.2</v>
      </c>
      <c r="AT83">
        <v>0.2</v>
      </c>
      <c r="AU83" s="30">
        <v>151</v>
      </c>
      <c r="AV83">
        <v>42.1</v>
      </c>
      <c r="AW83">
        <v>100</v>
      </c>
      <c r="AX83">
        <v>0.2</v>
      </c>
      <c r="AY83">
        <v>0.2</v>
      </c>
      <c r="AZ83" s="34">
        <v>1620</v>
      </c>
      <c r="BA83">
        <v>44.4</v>
      </c>
      <c r="BB83">
        <v>100</v>
      </c>
      <c r="BC83">
        <v>0.2</v>
      </c>
      <c r="BD83">
        <v>0.2</v>
      </c>
    </row>
    <row r="84" spans="1:56" x14ac:dyDescent="0.3">
      <c r="A84" t="s">
        <v>79</v>
      </c>
      <c r="B84">
        <v>96</v>
      </c>
      <c r="C84">
        <v>46.9</v>
      </c>
      <c r="D84">
        <v>100</v>
      </c>
      <c r="E84">
        <v>0.1</v>
      </c>
      <c r="F84">
        <v>0.1</v>
      </c>
      <c r="G84">
        <v>87</v>
      </c>
      <c r="H84">
        <v>42.5</v>
      </c>
      <c r="I84">
        <v>100</v>
      </c>
      <c r="J84">
        <v>0.1</v>
      </c>
      <c r="K84">
        <v>0.1</v>
      </c>
      <c r="L84">
        <v>103</v>
      </c>
      <c r="M84">
        <v>50.9</v>
      </c>
      <c r="N84">
        <v>100</v>
      </c>
      <c r="O84">
        <v>0.1</v>
      </c>
      <c r="P84">
        <v>0.1</v>
      </c>
      <c r="Q84">
        <v>72</v>
      </c>
      <c r="R84">
        <v>35.799999999999997</v>
      </c>
      <c r="S84">
        <v>100</v>
      </c>
      <c r="T84">
        <v>0.1</v>
      </c>
      <c r="U84">
        <v>0.1</v>
      </c>
      <c r="V84">
        <v>73</v>
      </c>
      <c r="W84">
        <v>36.1</v>
      </c>
      <c r="X84">
        <v>100</v>
      </c>
      <c r="Y84">
        <v>0.1</v>
      </c>
      <c r="Z84">
        <v>0.1</v>
      </c>
      <c r="AA84">
        <v>79</v>
      </c>
      <c r="AB84">
        <v>39.5</v>
      </c>
      <c r="AC84">
        <v>100</v>
      </c>
      <c r="AD84">
        <v>0.1</v>
      </c>
      <c r="AE84">
        <v>0.1</v>
      </c>
      <c r="AF84">
        <v>87</v>
      </c>
      <c r="AG84">
        <v>44.8</v>
      </c>
      <c r="AH84">
        <v>100</v>
      </c>
      <c r="AI84">
        <v>0.1</v>
      </c>
      <c r="AJ84">
        <v>0.1</v>
      </c>
      <c r="AK84">
        <v>76</v>
      </c>
      <c r="AL84">
        <v>39.799999999999997</v>
      </c>
      <c r="AM84">
        <v>100</v>
      </c>
      <c r="AN84">
        <v>0.1</v>
      </c>
      <c r="AO84">
        <v>0.1</v>
      </c>
      <c r="AP84">
        <v>71</v>
      </c>
      <c r="AQ84">
        <v>37.299999999999997</v>
      </c>
      <c r="AR84">
        <v>100</v>
      </c>
      <c r="AS84">
        <v>0.1</v>
      </c>
      <c r="AT84">
        <v>0.1</v>
      </c>
      <c r="AU84" s="30">
        <v>78</v>
      </c>
      <c r="AV84">
        <v>41.2</v>
      </c>
      <c r="AW84">
        <v>100</v>
      </c>
      <c r="AX84">
        <v>0.1</v>
      </c>
      <c r="AY84">
        <v>0.1</v>
      </c>
      <c r="AZ84" s="33">
        <v>822</v>
      </c>
      <c r="BA84">
        <v>41.5</v>
      </c>
      <c r="BB84">
        <v>100</v>
      </c>
      <c r="BC84">
        <v>0.1</v>
      </c>
      <c r="BD84">
        <v>0.1</v>
      </c>
    </row>
    <row r="85" spans="1:56" x14ac:dyDescent="0.3">
      <c r="A85" t="s">
        <v>78</v>
      </c>
      <c r="B85">
        <v>71</v>
      </c>
      <c r="C85">
        <v>49.4</v>
      </c>
      <c r="D85">
        <v>100</v>
      </c>
      <c r="E85">
        <v>0.1</v>
      </c>
      <c r="F85">
        <v>0.1</v>
      </c>
      <c r="G85">
        <v>58</v>
      </c>
      <c r="H85">
        <v>41.2</v>
      </c>
      <c r="I85">
        <v>100</v>
      </c>
      <c r="J85">
        <v>0.1</v>
      </c>
      <c r="K85">
        <v>0.1</v>
      </c>
      <c r="L85">
        <v>52</v>
      </c>
      <c r="M85">
        <v>37.9</v>
      </c>
      <c r="N85">
        <v>100</v>
      </c>
      <c r="O85">
        <v>0.1</v>
      </c>
      <c r="P85">
        <v>0.1</v>
      </c>
      <c r="Q85">
        <v>57</v>
      </c>
      <c r="R85">
        <v>43.8</v>
      </c>
      <c r="S85">
        <v>100</v>
      </c>
      <c r="T85">
        <v>0.1</v>
      </c>
      <c r="U85">
        <v>0.1</v>
      </c>
      <c r="V85">
        <v>49</v>
      </c>
      <c r="W85">
        <v>38.1</v>
      </c>
      <c r="X85">
        <v>100</v>
      </c>
      <c r="Y85">
        <v>0.1</v>
      </c>
      <c r="Z85">
        <v>0.1</v>
      </c>
      <c r="AA85">
        <v>57</v>
      </c>
      <c r="AB85">
        <v>43.2</v>
      </c>
      <c r="AC85">
        <v>100</v>
      </c>
      <c r="AD85">
        <v>0.1</v>
      </c>
      <c r="AE85">
        <v>0.1</v>
      </c>
      <c r="AF85">
        <v>51</v>
      </c>
      <c r="AG85">
        <v>40.4</v>
      </c>
      <c r="AH85">
        <v>100</v>
      </c>
      <c r="AI85">
        <v>0.1</v>
      </c>
      <c r="AJ85">
        <v>0.1</v>
      </c>
      <c r="AK85">
        <v>55</v>
      </c>
      <c r="AL85">
        <v>42.1</v>
      </c>
      <c r="AM85">
        <v>100</v>
      </c>
      <c r="AN85">
        <v>0.1</v>
      </c>
      <c r="AO85">
        <v>0.1</v>
      </c>
      <c r="AP85">
        <v>47</v>
      </c>
      <c r="AQ85">
        <v>36.200000000000003</v>
      </c>
      <c r="AR85">
        <v>100</v>
      </c>
      <c r="AS85">
        <v>0.1</v>
      </c>
      <c r="AT85">
        <v>0.1</v>
      </c>
      <c r="AU85" s="30">
        <v>49</v>
      </c>
      <c r="AV85">
        <v>38.799999999999997</v>
      </c>
      <c r="AW85">
        <v>100</v>
      </c>
      <c r="AX85">
        <v>0.1</v>
      </c>
      <c r="AY85">
        <v>0.1</v>
      </c>
      <c r="AZ85" s="33">
        <v>546</v>
      </c>
      <c r="BA85">
        <v>41.2</v>
      </c>
      <c r="BB85">
        <v>100</v>
      </c>
      <c r="BC85">
        <v>0.1</v>
      </c>
      <c r="BD85">
        <v>0.1</v>
      </c>
    </row>
    <row r="86" spans="1:56" x14ac:dyDescent="0.3">
      <c r="A86" t="s">
        <v>77</v>
      </c>
      <c r="B86">
        <v>75</v>
      </c>
      <c r="C86">
        <v>47.3</v>
      </c>
      <c r="D86">
        <v>100</v>
      </c>
      <c r="E86">
        <v>0.1</v>
      </c>
      <c r="F86">
        <v>0.1</v>
      </c>
      <c r="G86">
        <v>60</v>
      </c>
      <c r="H86">
        <v>37.5</v>
      </c>
      <c r="I86">
        <v>100</v>
      </c>
      <c r="J86">
        <v>0.1</v>
      </c>
      <c r="K86">
        <v>0.1</v>
      </c>
      <c r="L86">
        <v>53</v>
      </c>
      <c r="M86">
        <v>32.799999999999997</v>
      </c>
      <c r="N86">
        <v>100</v>
      </c>
      <c r="O86">
        <v>0.1</v>
      </c>
      <c r="P86">
        <v>0.1</v>
      </c>
      <c r="Q86">
        <v>44</v>
      </c>
      <c r="R86">
        <v>27.5</v>
      </c>
      <c r="S86">
        <v>100</v>
      </c>
      <c r="T86">
        <v>0.1</v>
      </c>
      <c r="U86">
        <v>0.1</v>
      </c>
      <c r="V86">
        <v>60</v>
      </c>
      <c r="W86">
        <v>37.9</v>
      </c>
      <c r="X86">
        <v>100</v>
      </c>
      <c r="Y86">
        <v>0.1</v>
      </c>
      <c r="Z86">
        <v>0.1</v>
      </c>
      <c r="AA86">
        <v>64</v>
      </c>
      <c r="AB86">
        <v>40.299999999999997</v>
      </c>
      <c r="AC86">
        <v>100</v>
      </c>
      <c r="AD86">
        <v>0.1</v>
      </c>
      <c r="AE86">
        <v>0.1</v>
      </c>
      <c r="AF86">
        <v>47</v>
      </c>
      <c r="AG86">
        <v>29.4</v>
      </c>
      <c r="AH86">
        <v>100</v>
      </c>
      <c r="AI86">
        <v>0.1</v>
      </c>
      <c r="AJ86">
        <v>0.1</v>
      </c>
      <c r="AK86">
        <v>50</v>
      </c>
      <c r="AL86">
        <v>31.3</v>
      </c>
      <c r="AM86">
        <v>100</v>
      </c>
      <c r="AN86">
        <v>0.1</v>
      </c>
      <c r="AO86">
        <v>0.1</v>
      </c>
      <c r="AP86">
        <v>51</v>
      </c>
      <c r="AQ86">
        <v>32.799999999999997</v>
      </c>
      <c r="AR86">
        <v>100</v>
      </c>
      <c r="AS86">
        <v>0.1</v>
      </c>
      <c r="AT86">
        <v>0.1</v>
      </c>
      <c r="AU86" s="30">
        <v>47</v>
      </c>
      <c r="AV86">
        <v>30.9</v>
      </c>
      <c r="AW86">
        <v>100</v>
      </c>
      <c r="AX86">
        <v>0.1</v>
      </c>
      <c r="AY86">
        <v>0.1</v>
      </c>
      <c r="AZ86" s="33">
        <v>551</v>
      </c>
      <c r="BA86">
        <v>34.799999999999997</v>
      </c>
      <c r="BB86">
        <v>100</v>
      </c>
      <c r="BC86">
        <v>0.1</v>
      </c>
      <c r="BD86">
        <v>0.1</v>
      </c>
    </row>
    <row r="87" spans="1:56" x14ac:dyDescent="0.3">
      <c r="A87" t="s">
        <v>76</v>
      </c>
      <c r="B87">
        <v>289</v>
      </c>
      <c r="C87">
        <v>43.6</v>
      </c>
      <c r="D87">
        <v>100</v>
      </c>
      <c r="E87">
        <v>0.3</v>
      </c>
      <c r="F87">
        <v>0.4</v>
      </c>
      <c r="G87">
        <v>234</v>
      </c>
      <c r="H87">
        <v>35.299999999999997</v>
      </c>
      <c r="I87">
        <v>100</v>
      </c>
      <c r="J87">
        <v>0.3</v>
      </c>
      <c r="K87">
        <v>0.4</v>
      </c>
      <c r="L87">
        <v>269</v>
      </c>
      <c r="M87">
        <v>40.5</v>
      </c>
      <c r="N87">
        <v>100</v>
      </c>
      <c r="O87">
        <v>0.3</v>
      </c>
      <c r="P87">
        <v>0.3</v>
      </c>
      <c r="Q87">
        <v>271</v>
      </c>
      <c r="R87">
        <v>40.299999999999997</v>
      </c>
      <c r="S87">
        <v>100</v>
      </c>
      <c r="T87">
        <v>0.4</v>
      </c>
      <c r="U87">
        <v>0.4</v>
      </c>
      <c r="V87">
        <v>272</v>
      </c>
      <c r="W87">
        <v>40.799999999999997</v>
      </c>
      <c r="X87">
        <v>100</v>
      </c>
      <c r="Y87">
        <v>0.4</v>
      </c>
      <c r="Z87">
        <v>0.3</v>
      </c>
      <c r="AA87">
        <v>241</v>
      </c>
      <c r="AB87">
        <v>36.700000000000003</v>
      </c>
      <c r="AC87">
        <v>100</v>
      </c>
      <c r="AD87">
        <v>0.4</v>
      </c>
      <c r="AE87">
        <v>0.3</v>
      </c>
      <c r="AF87">
        <v>250</v>
      </c>
      <c r="AG87">
        <v>38.9</v>
      </c>
      <c r="AH87">
        <v>100</v>
      </c>
      <c r="AI87">
        <v>0.4</v>
      </c>
      <c r="AJ87">
        <v>0.3</v>
      </c>
      <c r="AK87">
        <v>233</v>
      </c>
      <c r="AL87">
        <v>36.299999999999997</v>
      </c>
      <c r="AM87">
        <v>100</v>
      </c>
      <c r="AN87">
        <v>0.4</v>
      </c>
      <c r="AO87">
        <v>0.3</v>
      </c>
      <c r="AP87">
        <v>209</v>
      </c>
      <c r="AQ87">
        <v>33</v>
      </c>
      <c r="AR87">
        <v>100</v>
      </c>
      <c r="AS87">
        <v>0.3</v>
      </c>
      <c r="AT87">
        <v>0.3</v>
      </c>
      <c r="AU87" s="30">
        <v>224</v>
      </c>
      <c r="AV87">
        <v>35.6</v>
      </c>
      <c r="AW87">
        <v>100</v>
      </c>
      <c r="AX87">
        <v>0.3</v>
      </c>
      <c r="AY87">
        <v>0.3</v>
      </c>
      <c r="AZ87" s="34">
        <v>2492</v>
      </c>
      <c r="BA87">
        <v>38.1</v>
      </c>
      <c r="BB87">
        <v>100</v>
      </c>
      <c r="BC87">
        <v>0.3</v>
      </c>
      <c r="BD87">
        <v>0.3</v>
      </c>
    </row>
    <row r="88" spans="1:56" x14ac:dyDescent="0.3">
      <c r="A88" t="s">
        <v>75</v>
      </c>
      <c r="B88">
        <v>159</v>
      </c>
      <c r="C88">
        <v>44.4</v>
      </c>
      <c r="D88">
        <v>100</v>
      </c>
      <c r="E88">
        <v>0.2</v>
      </c>
      <c r="F88">
        <v>0.2</v>
      </c>
      <c r="G88">
        <v>149</v>
      </c>
      <c r="H88">
        <v>41.8</v>
      </c>
      <c r="I88">
        <v>100</v>
      </c>
      <c r="J88">
        <v>0.2</v>
      </c>
      <c r="K88">
        <v>0.2</v>
      </c>
      <c r="L88">
        <v>162</v>
      </c>
      <c r="M88">
        <v>44.8</v>
      </c>
      <c r="N88">
        <v>100</v>
      </c>
      <c r="O88">
        <v>0.2</v>
      </c>
      <c r="P88">
        <v>0.2</v>
      </c>
      <c r="Q88">
        <v>148</v>
      </c>
      <c r="R88">
        <v>41</v>
      </c>
      <c r="S88">
        <v>100</v>
      </c>
      <c r="T88">
        <v>0.2</v>
      </c>
      <c r="U88">
        <v>0.2</v>
      </c>
      <c r="V88">
        <v>157</v>
      </c>
      <c r="W88">
        <v>43.3</v>
      </c>
      <c r="X88">
        <v>100</v>
      </c>
      <c r="Y88">
        <v>0.2</v>
      </c>
      <c r="Z88">
        <v>0.2</v>
      </c>
      <c r="AA88">
        <v>115</v>
      </c>
      <c r="AB88">
        <v>31.8</v>
      </c>
      <c r="AC88">
        <v>100</v>
      </c>
      <c r="AD88">
        <v>0.2</v>
      </c>
      <c r="AE88">
        <v>0.2</v>
      </c>
      <c r="AF88">
        <v>147</v>
      </c>
      <c r="AG88">
        <v>41.2</v>
      </c>
      <c r="AH88">
        <v>100</v>
      </c>
      <c r="AI88">
        <v>0.2</v>
      </c>
      <c r="AJ88">
        <v>0.2</v>
      </c>
      <c r="AK88">
        <v>131</v>
      </c>
      <c r="AL88">
        <v>37.4</v>
      </c>
      <c r="AM88">
        <v>100</v>
      </c>
      <c r="AN88">
        <v>0.2</v>
      </c>
      <c r="AO88">
        <v>0.2</v>
      </c>
      <c r="AP88">
        <v>113</v>
      </c>
      <c r="AQ88">
        <v>32.5</v>
      </c>
      <c r="AR88">
        <v>100</v>
      </c>
      <c r="AS88">
        <v>0.2</v>
      </c>
      <c r="AT88">
        <v>0.2</v>
      </c>
      <c r="AU88" s="30">
        <v>133</v>
      </c>
      <c r="AV88">
        <v>37.9</v>
      </c>
      <c r="AW88">
        <v>100</v>
      </c>
      <c r="AX88">
        <v>0.2</v>
      </c>
      <c r="AY88">
        <v>0.2</v>
      </c>
      <c r="AZ88" s="34">
        <v>1414</v>
      </c>
      <c r="BA88">
        <v>39.6</v>
      </c>
      <c r="BB88">
        <v>100</v>
      </c>
      <c r="BC88">
        <v>0.2</v>
      </c>
      <c r="BD88">
        <v>0.2</v>
      </c>
    </row>
    <row r="89" spans="1:56" x14ac:dyDescent="0.3">
      <c r="A89" t="s">
        <v>74</v>
      </c>
      <c r="B89">
        <v>79</v>
      </c>
      <c r="C89">
        <v>41.7</v>
      </c>
      <c r="D89">
        <v>100</v>
      </c>
      <c r="E89">
        <v>0.1</v>
      </c>
      <c r="F89">
        <v>0.1</v>
      </c>
      <c r="G89">
        <v>88</v>
      </c>
      <c r="H89">
        <v>45.2</v>
      </c>
      <c r="I89">
        <v>100</v>
      </c>
      <c r="J89">
        <v>0.1</v>
      </c>
      <c r="K89">
        <v>0.1</v>
      </c>
      <c r="L89">
        <v>105</v>
      </c>
      <c r="M89">
        <v>52.3</v>
      </c>
      <c r="N89">
        <v>100</v>
      </c>
      <c r="O89">
        <v>0.1</v>
      </c>
      <c r="P89">
        <v>0.1</v>
      </c>
      <c r="Q89">
        <v>104</v>
      </c>
      <c r="R89">
        <v>49.3</v>
      </c>
      <c r="S89">
        <v>100</v>
      </c>
      <c r="T89">
        <v>0.1</v>
      </c>
      <c r="U89">
        <v>0.1</v>
      </c>
      <c r="V89">
        <v>101</v>
      </c>
      <c r="W89">
        <v>46.4</v>
      </c>
      <c r="X89">
        <v>100</v>
      </c>
      <c r="Y89">
        <v>0.1</v>
      </c>
      <c r="Z89">
        <v>0.1</v>
      </c>
      <c r="AA89">
        <v>99</v>
      </c>
      <c r="AB89">
        <v>44.4</v>
      </c>
      <c r="AC89">
        <v>100</v>
      </c>
      <c r="AD89">
        <v>0.2</v>
      </c>
      <c r="AE89">
        <v>0.1</v>
      </c>
      <c r="AF89">
        <v>99</v>
      </c>
      <c r="AG89">
        <v>43.7</v>
      </c>
      <c r="AH89">
        <v>100</v>
      </c>
      <c r="AI89">
        <v>0.2</v>
      </c>
      <c r="AJ89">
        <v>0.1</v>
      </c>
      <c r="AK89">
        <v>89</v>
      </c>
      <c r="AL89">
        <v>39.9</v>
      </c>
      <c r="AM89">
        <v>100</v>
      </c>
      <c r="AN89">
        <v>0.1</v>
      </c>
      <c r="AO89">
        <v>0.1</v>
      </c>
      <c r="AP89">
        <v>97</v>
      </c>
      <c r="AQ89">
        <v>43.6</v>
      </c>
      <c r="AR89">
        <v>100</v>
      </c>
      <c r="AS89">
        <v>0.2</v>
      </c>
      <c r="AT89">
        <v>0.1</v>
      </c>
      <c r="AU89" s="30">
        <v>105</v>
      </c>
      <c r="AV89">
        <v>47.2</v>
      </c>
      <c r="AW89">
        <v>100</v>
      </c>
      <c r="AX89">
        <v>0.2</v>
      </c>
      <c r="AY89">
        <v>0.1</v>
      </c>
      <c r="AZ89" s="33">
        <v>966</v>
      </c>
      <c r="BA89">
        <v>45.3</v>
      </c>
      <c r="BB89">
        <v>100</v>
      </c>
      <c r="BC89">
        <v>0.1</v>
      </c>
      <c r="BD89">
        <v>0.1</v>
      </c>
    </row>
    <row r="90" spans="1:56" x14ac:dyDescent="0.3">
      <c r="A90" t="s">
        <v>73</v>
      </c>
      <c r="B90">
        <v>403</v>
      </c>
      <c r="C90">
        <v>45.7</v>
      </c>
      <c r="D90">
        <v>100</v>
      </c>
      <c r="E90">
        <v>0.4</v>
      </c>
      <c r="F90">
        <v>0.5</v>
      </c>
      <c r="G90">
        <v>434</v>
      </c>
      <c r="H90">
        <v>49.6</v>
      </c>
      <c r="I90">
        <v>100</v>
      </c>
      <c r="J90">
        <v>0.5</v>
      </c>
      <c r="K90">
        <v>0.5</v>
      </c>
      <c r="L90">
        <v>426</v>
      </c>
      <c r="M90">
        <v>48.5</v>
      </c>
      <c r="N90">
        <v>100</v>
      </c>
      <c r="O90">
        <v>0.5</v>
      </c>
      <c r="P90">
        <v>0.5</v>
      </c>
      <c r="Q90">
        <v>393</v>
      </c>
      <c r="R90">
        <v>45.1</v>
      </c>
      <c r="S90">
        <v>100</v>
      </c>
      <c r="T90">
        <v>0.6</v>
      </c>
      <c r="U90">
        <v>0.5</v>
      </c>
      <c r="V90">
        <v>346</v>
      </c>
      <c r="W90">
        <v>39.9</v>
      </c>
      <c r="X90">
        <v>100</v>
      </c>
      <c r="Y90">
        <v>0.5</v>
      </c>
      <c r="Z90">
        <v>0.5</v>
      </c>
      <c r="AA90">
        <v>325</v>
      </c>
      <c r="AB90">
        <v>38</v>
      </c>
      <c r="AC90">
        <v>100</v>
      </c>
      <c r="AD90">
        <v>0.5</v>
      </c>
      <c r="AE90">
        <v>0.4</v>
      </c>
      <c r="AF90">
        <v>351</v>
      </c>
      <c r="AG90">
        <v>41.8</v>
      </c>
      <c r="AH90">
        <v>100</v>
      </c>
      <c r="AI90">
        <v>0.5</v>
      </c>
      <c r="AJ90">
        <v>0.4</v>
      </c>
      <c r="AK90">
        <v>352</v>
      </c>
      <c r="AL90">
        <v>42.1</v>
      </c>
      <c r="AM90">
        <v>100</v>
      </c>
      <c r="AN90">
        <v>0.5</v>
      </c>
      <c r="AO90">
        <v>0.4</v>
      </c>
      <c r="AP90">
        <v>346</v>
      </c>
      <c r="AQ90">
        <v>41.8</v>
      </c>
      <c r="AR90">
        <v>100</v>
      </c>
      <c r="AS90">
        <v>0.5</v>
      </c>
      <c r="AT90">
        <v>0.4</v>
      </c>
      <c r="AU90" s="30">
        <v>325</v>
      </c>
      <c r="AV90">
        <v>39.4</v>
      </c>
      <c r="AW90">
        <v>100</v>
      </c>
      <c r="AX90">
        <v>0.5</v>
      </c>
      <c r="AY90">
        <v>0.4</v>
      </c>
      <c r="AZ90" s="34">
        <v>3701</v>
      </c>
      <c r="BA90">
        <v>43.3</v>
      </c>
      <c r="BB90">
        <v>100</v>
      </c>
      <c r="BC90">
        <v>0.5</v>
      </c>
      <c r="BD90">
        <v>0.5</v>
      </c>
    </row>
    <row r="91" spans="1:56" x14ac:dyDescent="0.3">
      <c r="A91" t="s">
        <v>72</v>
      </c>
      <c r="B91">
        <v>275</v>
      </c>
      <c r="C91">
        <v>36.6</v>
      </c>
      <c r="D91">
        <v>100</v>
      </c>
      <c r="E91">
        <v>0.3</v>
      </c>
      <c r="F91">
        <v>0.4</v>
      </c>
      <c r="G91">
        <v>291</v>
      </c>
      <c r="H91">
        <v>38.5</v>
      </c>
      <c r="I91">
        <v>100</v>
      </c>
      <c r="J91">
        <v>0.3</v>
      </c>
      <c r="K91">
        <v>0.4</v>
      </c>
      <c r="L91">
        <v>301</v>
      </c>
      <c r="M91">
        <v>40.1</v>
      </c>
      <c r="N91">
        <v>100</v>
      </c>
      <c r="O91">
        <v>0.3</v>
      </c>
      <c r="P91">
        <v>0.4</v>
      </c>
      <c r="Q91">
        <v>299</v>
      </c>
      <c r="R91">
        <v>40.1</v>
      </c>
      <c r="S91">
        <v>100</v>
      </c>
      <c r="T91">
        <v>0.4</v>
      </c>
      <c r="U91">
        <v>0.4</v>
      </c>
      <c r="V91">
        <v>295</v>
      </c>
      <c r="W91">
        <v>40.1</v>
      </c>
      <c r="X91">
        <v>100</v>
      </c>
      <c r="Y91">
        <v>0.4</v>
      </c>
      <c r="Z91">
        <v>0.4</v>
      </c>
      <c r="AA91">
        <v>246</v>
      </c>
      <c r="AB91">
        <v>33.5</v>
      </c>
      <c r="AC91">
        <v>100</v>
      </c>
      <c r="AD91">
        <v>0.4</v>
      </c>
      <c r="AE91">
        <v>0.4</v>
      </c>
      <c r="AF91">
        <v>259</v>
      </c>
      <c r="AG91">
        <v>36.200000000000003</v>
      </c>
      <c r="AH91">
        <v>100</v>
      </c>
      <c r="AI91">
        <v>0.4</v>
      </c>
      <c r="AJ91">
        <v>0.4</v>
      </c>
      <c r="AK91">
        <v>275</v>
      </c>
      <c r="AL91">
        <v>38.6</v>
      </c>
      <c r="AM91">
        <v>100</v>
      </c>
      <c r="AN91">
        <v>0.4</v>
      </c>
      <c r="AO91">
        <v>0.4</v>
      </c>
      <c r="AP91">
        <v>272</v>
      </c>
      <c r="AQ91">
        <v>38.6</v>
      </c>
      <c r="AR91">
        <v>100</v>
      </c>
      <c r="AS91">
        <v>0.4</v>
      </c>
      <c r="AT91">
        <v>0.4</v>
      </c>
      <c r="AU91" s="30">
        <v>270</v>
      </c>
      <c r="AV91">
        <v>39.1</v>
      </c>
      <c r="AW91">
        <v>100</v>
      </c>
      <c r="AX91">
        <v>0.4</v>
      </c>
      <c r="AY91">
        <v>0.4</v>
      </c>
      <c r="AZ91" s="34">
        <v>2783</v>
      </c>
      <c r="BA91">
        <v>38.1</v>
      </c>
      <c r="BB91">
        <v>100</v>
      </c>
      <c r="BC91">
        <v>0.4</v>
      </c>
      <c r="BD91">
        <v>0.4</v>
      </c>
    </row>
    <row r="92" spans="1:56" x14ac:dyDescent="0.3">
      <c r="A92" t="s">
        <v>71</v>
      </c>
      <c r="B92">
        <v>648</v>
      </c>
      <c r="C92">
        <v>64.5</v>
      </c>
      <c r="D92">
        <v>100</v>
      </c>
      <c r="E92">
        <v>0.7</v>
      </c>
      <c r="F92">
        <v>0.5</v>
      </c>
      <c r="G92">
        <v>715</v>
      </c>
      <c r="H92">
        <v>69.5</v>
      </c>
      <c r="I92">
        <v>100</v>
      </c>
      <c r="J92">
        <v>0.8</v>
      </c>
      <c r="K92">
        <v>0.5</v>
      </c>
      <c r="L92">
        <v>869</v>
      </c>
      <c r="M92">
        <v>83.5</v>
      </c>
      <c r="N92">
        <v>100</v>
      </c>
      <c r="O92">
        <v>1</v>
      </c>
      <c r="P92">
        <v>0.5</v>
      </c>
      <c r="Q92">
        <v>477</v>
      </c>
      <c r="R92">
        <v>46.1</v>
      </c>
      <c r="S92">
        <v>100</v>
      </c>
      <c r="T92">
        <v>0.7</v>
      </c>
      <c r="U92">
        <v>0.5</v>
      </c>
      <c r="V92">
        <v>893</v>
      </c>
      <c r="W92">
        <v>80.900000000000006</v>
      </c>
      <c r="X92">
        <v>100</v>
      </c>
      <c r="Y92">
        <v>1.3</v>
      </c>
      <c r="Z92">
        <v>0.6</v>
      </c>
      <c r="AA92">
        <v>711</v>
      </c>
      <c r="AB92">
        <v>69.400000000000006</v>
      </c>
      <c r="AC92">
        <v>100</v>
      </c>
      <c r="AD92">
        <v>1.1000000000000001</v>
      </c>
      <c r="AE92">
        <v>0.5</v>
      </c>
      <c r="AF92">
        <v>731</v>
      </c>
      <c r="AG92">
        <v>68.7</v>
      </c>
      <c r="AH92">
        <v>100</v>
      </c>
      <c r="AI92">
        <v>1.1000000000000001</v>
      </c>
      <c r="AJ92">
        <v>0.6</v>
      </c>
      <c r="AK92">
        <v>846</v>
      </c>
      <c r="AL92">
        <v>82.6</v>
      </c>
      <c r="AM92">
        <v>100</v>
      </c>
      <c r="AN92">
        <v>1.3</v>
      </c>
      <c r="AO92">
        <v>0.5</v>
      </c>
      <c r="AP92">
        <v>629</v>
      </c>
      <c r="AQ92">
        <v>63.8</v>
      </c>
      <c r="AR92">
        <v>100</v>
      </c>
      <c r="AS92">
        <v>1</v>
      </c>
      <c r="AT92">
        <v>0.5</v>
      </c>
      <c r="AU92" s="30">
        <v>756</v>
      </c>
      <c r="AV92">
        <v>76.400000000000006</v>
      </c>
      <c r="AW92">
        <v>100</v>
      </c>
      <c r="AX92">
        <v>1.1000000000000001</v>
      </c>
      <c r="AY92">
        <v>0.5</v>
      </c>
      <c r="AZ92" s="34">
        <v>7275</v>
      </c>
      <c r="BA92">
        <v>70.599999999999994</v>
      </c>
      <c r="BB92">
        <v>100</v>
      </c>
      <c r="BC92">
        <v>1</v>
      </c>
      <c r="BD92">
        <v>0.5</v>
      </c>
    </row>
    <row r="93" spans="1:56" x14ac:dyDescent="0.3">
      <c r="A93" t="s">
        <v>70</v>
      </c>
      <c r="B93">
        <v>52</v>
      </c>
      <c r="C93">
        <v>33</v>
      </c>
      <c r="D93">
        <v>100</v>
      </c>
      <c r="E93">
        <v>0.1</v>
      </c>
      <c r="F93">
        <v>0.1</v>
      </c>
      <c r="G93">
        <v>35</v>
      </c>
      <c r="H93">
        <v>22.7</v>
      </c>
      <c r="I93">
        <v>100</v>
      </c>
      <c r="J93">
        <v>0</v>
      </c>
      <c r="K93">
        <v>0.1</v>
      </c>
      <c r="L93">
        <v>41</v>
      </c>
      <c r="M93">
        <v>27.1</v>
      </c>
      <c r="N93">
        <v>100</v>
      </c>
      <c r="O93">
        <v>0</v>
      </c>
      <c r="P93">
        <v>0.1</v>
      </c>
      <c r="Q93">
        <v>48</v>
      </c>
      <c r="R93">
        <v>32.1</v>
      </c>
      <c r="S93">
        <v>100</v>
      </c>
      <c r="T93">
        <v>0.1</v>
      </c>
      <c r="U93">
        <v>0.1</v>
      </c>
      <c r="V93">
        <v>34</v>
      </c>
      <c r="W93">
        <v>23.5</v>
      </c>
      <c r="X93">
        <v>100</v>
      </c>
      <c r="Y93">
        <v>0</v>
      </c>
      <c r="Z93">
        <v>0.1</v>
      </c>
      <c r="AA93">
        <v>34</v>
      </c>
      <c r="AB93">
        <v>24.3</v>
      </c>
      <c r="AC93">
        <v>100</v>
      </c>
      <c r="AD93">
        <v>0.1</v>
      </c>
      <c r="AE93">
        <v>0.1</v>
      </c>
      <c r="AF93">
        <v>35</v>
      </c>
      <c r="AG93">
        <v>26.1</v>
      </c>
      <c r="AH93">
        <v>100</v>
      </c>
      <c r="AI93">
        <v>0.1</v>
      </c>
      <c r="AJ93">
        <v>0.1</v>
      </c>
      <c r="AK93">
        <v>42</v>
      </c>
      <c r="AL93">
        <v>31.8</v>
      </c>
      <c r="AM93">
        <v>100</v>
      </c>
      <c r="AN93">
        <v>0.1</v>
      </c>
      <c r="AO93">
        <v>0.1</v>
      </c>
      <c r="AP93">
        <v>46</v>
      </c>
      <c r="AQ93">
        <v>35</v>
      </c>
      <c r="AR93">
        <v>100</v>
      </c>
      <c r="AS93">
        <v>0.1</v>
      </c>
      <c r="AT93">
        <v>0.1</v>
      </c>
      <c r="AU93" s="30">
        <v>54</v>
      </c>
      <c r="AV93">
        <v>42.9</v>
      </c>
      <c r="AW93">
        <v>100</v>
      </c>
      <c r="AX93">
        <v>0.1</v>
      </c>
      <c r="AY93">
        <v>0.1</v>
      </c>
      <c r="AZ93" s="33">
        <v>421</v>
      </c>
      <c r="BA93">
        <v>29.6</v>
      </c>
      <c r="BB93">
        <v>100</v>
      </c>
      <c r="BC93">
        <v>0.1</v>
      </c>
      <c r="BD93">
        <v>0.1</v>
      </c>
    </row>
    <row r="94" spans="1:56" x14ac:dyDescent="0.3">
      <c r="A94" t="s">
        <v>69</v>
      </c>
      <c r="B94">
        <v>100</v>
      </c>
      <c r="C94">
        <v>36.799999999999997</v>
      </c>
      <c r="D94">
        <v>100</v>
      </c>
      <c r="E94">
        <v>0.1</v>
      </c>
      <c r="F94">
        <v>0.1</v>
      </c>
      <c r="G94">
        <v>122</v>
      </c>
      <c r="H94">
        <v>43</v>
      </c>
      <c r="I94">
        <v>100</v>
      </c>
      <c r="J94">
        <v>0.1</v>
      </c>
      <c r="K94">
        <v>0.2</v>
      </c>
      <c r="L94">
        <v>92</v>
      </c>
      <c r="M94">
        <v>32.9</v>
      </c>
      <c r="N94">
        <v>100</v>
      </c>
      <c r="O94">
        <v>0.1</v>
      </c>
      <c r="P94">
        <v>0.1</v>
      </c>
      <c r="Q94">
        <v>74</v>
      </c>
      <c r="R94">
        <v>26.6</v>
      </c>
      <c r="S94">
        <v>100</v>
      </c>
      <c r="T94">
        <v>0.1</v>
      </c>
      <c r="U94">
        <v>0.1</v>
      </c>
      <c r="V94">
        <v>132</v>
      </c>
      <c r="W94">
        <v>43.1</v>
      </c>
      <c r="X94">
        <v>100</v>
      </c>
      <c r="Y94">
        <v>0.2</v>
      </c>
      <c r="Z94">
        <v>0.2</v>
      </c>
      <c r="AA94">
        <v>102</v>
      </c>
      <c r="AB94">
        <v>31</v>
      </c>
      <c r="AC94">
        <v>100</v>
      </c>
      <c r="AD94">
        <v>0.2</v>
      </c>
      <c r="AE94">
        <v>0.2</v>
      </c>
      <c r="AF94">
        <v>147</v>
      </c>
      <c r="AG94">
        <v>43.4</v>
      </c>
      <c r="AH94">
        <v>100</v>
      </c>
      <c r="AI94">
        <v>0.2</v>
      </c>
      <c r="AJ94">
        <v>0.2</v>
      </c>
      <c r="AK94">
        <v>181</v>
      </c>
      <c r="AL94">
        <v>51</v>
      </c>
      <c r="AM94">
        <v>100</v>
      </c>
      <c r="AN94">
        <v>0.3</v>
      </c>
      <c r="AO94">
        <v>0.2</v>
      </c>
      <c r="AP94">
        <v>137</v>
      </c>
      <c r="AQ94">
        <v>37.4</v>
      </c>
      <c r="AR94">
        <v>100</v>
      </c>
      <c r="AS94">
        <v>0.2</v>
      </c>
      <c r="AT94">
        <v>0.2</v>
      </c>
      <c r="AU94" s="30">
        <v>184</v>
      </c>
      <c r="AV94">
        <v>49.4</v>
      </c>
      <c r="AW94">
        <v>100</v>
      </c>
      <c r="AX94">
        <v>0.3</v>
      </c>
      <c r="AY94">
        <v>0.2</v>
      </c>
      <c r="AZ94" s="34">
        <v>1271</v>
      </c>
      <c r="BA94">
        <v>39.9</v>
      </c>
      <c r="BB94">
        <v>100</v>
      </c>
      <c r="BC94">
        <v>0.2</v>
      </c>
      <c r="BD94">
        <v>0.2</v>
      </c>
    </row>
    <row r="95" spans="1:56" x14ac:dyDescent="0.3">
      <c r="A95" t="s">
        <v>68</v>
      </c>
      <c r="B95">
        <v>903</v>
      </c>
      <c r="C95">
        <v>44.9</v>
      </c>
      <c r="D95">
        <v>100</v>
      </c>
      <c r="E95">
        <v>1</v>
      </c>
      <c r="F95">
        <v>1.1000000000000001</v>
      </c>
      <c r="G95">
        <v>973</v>
      </c>
      <c r="H95">
        <v>47.7</v>
      </c>
      <c r="I95">
        <v>100</v>
      </c>
      <c r="J95">
        <v>1</v>
      </c>
      <c r="K95">
        <v>1.1000000000000001</v>
      </c>
      <c r="L95">
        <v>970</v>
      </c>
      <c r="M95">
        <v>47.4</v>
      </c>
      <c r="N95">
        <v>100</v>
      </c>
      <c r="O95">
        <v>1.1000000000000001</v>
      </c>
      <c r="P95">
        <v>1.1000000000000001</v>
      </c>
      <c r="Q95">
        <v>966</v>
      </c>
      <c r="R95">
        <v>46.4</v>
      </c>
      <c r="S95">
        <v>100</v>
      </c>
      <c r="T95">
        <v>1.4</v>
      </c>
      <c r="U95">
        <v>1.1000000000000001</v>
      </c>
      <c r="V95">
        <v>965</v>
      </c>
      <c r="W95">
        <v>45.5</v>
      </c>
      <c r="X95">
        <v>100</v>
      </c>
      <c r="Y95">
        <v>1.4</v>
      </c>
      <c r="Z95">
        <v>1.1000000000000001</v>
      </c>
      <c r="AA95">
        <v>852</v>
      </c>
      <c r="AB95">
        <v>39.700000000000003</v>
      </c>
      <c r="AC95">
        <v>100</v>
      </c>
      <c r="AD95">
        <v>1.3</v>
      </c>
      <c r="AE95">
        <v>1.1000000000000001</v>
      </c>
      <c r="AF95">
        <v>906</v>
      </c>
      <c r="AG95">
        <v>42</v>
      </c>
      <c r="AH95">
        <v>100</v>
      </c>
      <c r="AI95">
        <v>1.4</v>
      </c>
      <c r="AJ95">
        <v>1.1000000000000001</v>
      </c>
      <c r="AK95">
        <v>862</v>
      </c>
      <c r="AL95">
        <v>39.299999999999997</v>
      </c>
      <c r="AM95">
        <v>100</v>
      </c>
      <c r="AN95">
        <v>1.3</v>
      </c>
      <c r="AO95">
        <v>1.2</v>
      </c>
      <c r="AP95">
        <v>861</v>
      </c>
      <c r="AQ95">
        <v>40.5</v>
      </c>
      <c r="AR95">
        <v>100</v>
      </c>
      <c r="AS95">
        <v>1.3</v>
      </c>
      <c r="AT95">
        <v>1.1000000000000001</v>
      </c>
      <c r="AU95" s="30">
        <v>810</v>
      </c>
      <c r="AV95">
        <v>38</v>
      </c>
      <c r="AW95">
        <v>100</v>
      </c>
      <c r="AX95">
        <v>1.2</v>
      </c>
      <c r="AY95">
        <v>1.1000000000000001</v>
      </c>
      <c r="AZ95" s="34">
        <v>9068</v>
      </c>
      <c r="BA95">
        <v>43.1</v>
      </c>
      <c r="BB95">
        <v>100</v>
      </c>
      <c r="BC95">
        <v>1.2</v>
      </c>
      <c r="BD95">
        <v>1.1000000000000001</v>
      </c>
    </row>
    <row r="96" spans="1:56" x14ac:dyDescent="0.3">
      <c r="A96" t="s">
        <v>67</v>
      </c>
      <c r="B96">
        <v>320</v>
      </c>
      <c r="C96">
        <v>38</v>
      </c>
      <c r="D96">
        <v>100</v>
      </c>
      <c r="E96">
        <v>0.4</v>
      </c>
      <c r="F96">
        <v>0.5</v>
      </c>
      <c r="G96">
        <v>346</v>
      </c>
      <c r="H96">
        <v>39.200000000000003</v>
      </c>
      <c r="I96">
        <v>100</v>
      </c>
      <c r="J96">
        <v>0.4</v>
      </c>
      <c r="K96">
        <v>0.5</v>
      </c>
      <c r="L96">
        <v>331</v>
      </c>
      <c r="M96">
        <v>36.799999999999997</v>
      </c>
      <c r="N96">
        <v>100</v>
      </c>
      <c r="O96">
        <v>0.4</v>
      </c>
      <c r="P96">
        <v>0.5</v>
      </c>
      <c r="Q96">
        <v>309</v>
      </c>
      <c r="R96">
        <v>33.799999999999997</v>
      </c>
      <c r="S96">
        <v>100</v>
      </c>
      <c r="T96">
        <v>0.4</v>
      </c>
      <c r="U96">
        <v>0.5</v>
      </c>
      <c r="V96">
        <v>287</v>
      </c>
      <c r="W96">
        <v>30.9</v>
      </c>
      <c r="X96">
        <v>100</v>
      </c>
      <c r="Y96">
        <v>0.4</v>
      </c>
      <c r="Z96">
        <v>0.5</v>
      </c>
      <c r="AA96">
        <v>299</v>
      </c>
      <c r="AB96">
        <v>32.299999999999997</v>
      </c>
      <c r="AC96">
        <v>100</v>
      </c>
      <c r="AD96">
        <v>0.5</v>
      </c>
      <c r="AE96">
        <v>0.5</v>
      </c>
      <c r="AF96">
        <v>341</v>
      </c>
      <c r="AG96">
        <v>37.5</v>
      </c>
      <c r="AH96">
        <v>100</v>
      </c>
      <c r="AI96">
        <v>0.5</v>
      </c>
      <c r="AJ96">
        <v>0.5</v>
      </c>
      <c r="AK96">
        <v>306</v>
      </c>
      <c r="AL96">
        <v>33.5</v>
      </c>
      <c r="AM96">
        <v>100</v>
      </c>
      <c r="AN96">
        <v>0.5</v>
      </c>
      <c r="AO96">
        <v>0.5</v>
      </c>
      <c r="AP96">
        <v>274</v>
      </c>
      <c r="AQ96">
        <v>30.1</v>
      </c>
      <c r="AR96">
        <v>100</v>
      </c>
      <c r="AS96">
        <v>0.4</v>
      </c>
      <c r="AT96">
        <v>0.5</v>
      </c>
      <c r="AU96" s="30">
        <v>271</v>
      </c>
      <c r="AV96">
        <v>29.9</v>
      </c>
      <c r="AW96">
        <v>100</v>
      </c>
      <c r="AX96">
        <v>0.4</v>
      </c>
      <c r="AY96">
        <v>0.5</v>
      </c>
      <c r="AZ96" s="34">
        <v>3084</v>
      </c>
      <c r="BA96">
        <v>34.1</v>
      </c>
      <c r="BB96">
        <v>100</v>
      </c>
      <c r="BC96">
        <v>0.4</v>
      </c>
      <c r="BD96">
        <v>0.5</v>
      </c>
    </row>
    <row r="97" spans="1:56" s="2" customFormat="1" x14ac:dyDescent="0.3">
      <c r="A97" t="s">
        <v>64</v>
      </c>
      <c r="B97" s="2">
        <v>69</v>
      </c>
      <c r="C97" s="2">
        <v>48.9</v>
      </c>
      <c r="D97" s="2">
        <v>100</v>
      </c>
      <c r="E97" s="2">
        <v>0.1</v>
      </c>
      <c r="F97" s="2">
        <v>0.1</v>
      </c>
      <c r="G97" s="2">
        <v>79</v>
      </c>
      <c r="H97" s="2">
        <v>56.3</v>
      </c>
      <c r="I97" s="2">
        <v>100</v>
      </c>
      <c r="J97" s="2">
        <v>0.1</v>
      </c>
      <c r="K97" s="2">
        <v>0.1</v>
      </c>
      <c r="L97" s="2">
        <v>67</v>
      </c>
      <c r="M97" s="2">
        <v>48.4</v>
      </c>
      <c r="N97" s="2">
        <v>100</v>
      </c>
      <c r="O97" s="2">
        <v>0.1</v>
      </c>
      <c r="P97" s="2">
        <v>0.1</v>
      </c>
      <c r="Q97" s="2">
        <v>65</v>
      </c>
      <c r="R97" s="2">
        <v>48</v>
      </c>
      <c r="S97" s="2">
        <v>100</v>
      </c>
      <c r="T97" s="2">
        <v>0.1</v>
      </c>
      <c r="U97" s="2">
        <v>0.1</v>
      </c>
      <c r="V97" s="2">
        <v>53</v>
      </c>
      <c r="W97" s="2">
        <v>40.200000000000003</v>
      </c>
      <c r="X97" s="2">
        <v>100</v>
      </c>
      <c r="Y97" s="2">
        <v>0.1</v>
      </c>
      <c r="Z97" s="2">
        <v>0.1</v>
      </c>
      <c r="AA97" s="2">
        <v>44</v>
      </c>
      <c r="AB97" s="2">
        <v>34.200000000000003</v>
      </c>
      <c r="AC97" s="2">
        <v>100</v>
      </c>
      <c r="AD97" s="2">
        <v>0.1</v>
      </c>
      <c r="AE97" s="2">
        <v>0.1</v>
      </c>
      <c r="AF97" s="2">
        <v>65</v>
      </c>
      <c r="AG97" s="2">
        <v>51.4</v>
      </c>
      <c r="AH97" s="2">
        <v>100</v>
      </c>
      <c r="AI97" s="2">
        <v>0.1</v>
      </c>
      <c r="AJ97" s="2">
        <v>0.1</v>
      </c>
      <c r="AK97" s="2">
        <v>59</v>
      </c>
      <c r="AL97" s="2">
        <v>48.5</v>
      </c>
      <c r="AM97" s="2">
        <v>100</v>
      </c>
      <c r="AN97" s="2">
        <v>0.1</v>
      </c>
      <c r="AO97" s="2">
        <v>0.1</v>
      </c>
      <c r="AP97" s="2">
        <v>54</v>
      </c>
      <c r="AQ97" s="2">
        <v>45.9</v>
      </c>
      <c r="AR97" s="2">
        <v>100</v>
      </c>
      <c r="AS97" s="2">
        <v>0.1</v>
      </c>
      <c r="AT97" s="2">
        <v>0.1</v>
      </c>
      <c r="AU97" s="30">
        <v>47</v>
      </c>
      <c r="AV97" s="2">
        <v>40.1</v>
      </c>
      <c r="AW97" s="2">
        <v>100</v>
      </c>
      <c r="AX97" s="2">
        <v>0.1</v>
      </c>
      <c r="AY97" s="2">
        <v>0.1</v>
      </c>
      <c r="AZ97" s="33">
        <v>602</v>
      </c>
      <c r="BA97" s="2">
        <v>46.4</v>
      </c>
      <c r="BB97" s="2">
        <v>100</v>
      </c>
      <c r="BC97" s="2">
        <v>0.1</v>
      </c>
      <c r="BD97" s="2">
        <v>0.1</v>
      </c>
    </row>
    <row r="98" spans="1:56" s="2" customFormat="1" x14ac:dyDescent="0.3">
      <c r="A98" t="s">
        <v>63</v>
      </c>
      <c r="B98" s="2">
        <v>326</v>
      </c>
      <c r="C98" s="2">
        <v>41.6</v>
      </c>
      <c r="D98" s="2">
        <v>100</v>
      </c>
      <c r="E98" s="2">
        <v>0.4</v>
      </c>
      <c r="F98" s="2">
        <v>0.4</v>
      </c>
      <c r="G98" s="2">
        <v>306</v>
      </c>
      <c r="H98" s="2">
        <v>38.9</v>
      </c>
      <c r="I98" s="2">
        <v>100</v>
      </c>
      <c r="J98" s="2">
        <v>0.3</v>
      </c>
      <c r="K98" s="2">
        <v>0.4</v>
      </c>
      <c r="L98" s="2">
        <v>320</v>
      </c>
      <c r="M98" s="2">
        <v>40.6</v>
      </c>
      <c r="N98" s="2">
        <v>100</v>
      </c>
      <c r="O98" s="2">
        <v>0.4</v>
      </c>
      <c r="P98" s="2">
        <v>0.4</v>
      </c>
      <c r="Q98" s="2">
        <v>283</v>
      </c>
      <c r="R98" s="2">
        <v>36.1</v>
      </c>
      <c r="S98" s="2">
        <v>100</v>
      </c>
      <c r="T98" s="2">
        <v>0.4</v>
      </c>
      <c r="U98" s="2">
        <v>0.4</v>
      </c>
      <c r="V98" s="2">
        <v>283</v>
      </c>
      <c r="W98" s="2">
        <v>36.299999999999997</v>
      </c>
      <c r="X98" s="2">
        <v>100</v>
      </c>
      <c r="Y98" s="2">
        <v>0.4</v>
      </c>
      <c r="Z98" s="2">
        <v>0.4</v>
      </c>
      <c r="AA98" s="2">
        <v>303</v>
      </c>
      <c r="AB98" s="2">
        <v>38.700000000000003</v>
      </c>
      <c r="AC98" s="2">
        <v>100</v>
      </c>
      <c r="AD98" s="2">
        <v>0.5</v>
      </c>
      <c r="AE98" s="2">
        <v>0.4</v>
      </c>
      <c r="AF98" s="2">
        <v>264</v>
      </c>
      <c r="AG98" s="2">
        <v>34.6</v>
      </c>
      <c r="AH98" s="2">
        <v>100</v>
      </c>
      <c r="AI98" s="2">
        <v>0.4</v>
      </c>
      <c r="AJ98" s="2">
        <v>0.4</v>
      </c>
      <c r="AK98" s="2">
        <v>263</v>
      </c>
      <c r="AL98" s="2">
        <v>34.799999999999997</v>
      </c>
      <c r="AM98" s="2">
        <v>100</v>
      </c>
      <c r="AN98" s="2">
        <v>0.4</v>
      </c>
      <c r="AO98" s="2">
        <v>0.4</v>
      </c>
      <c r="AP98" s="2">
        <v>278</v>
      </c>
      <c r="AQ98" s="2">
        <v>37.1</v>
      </c>
      <c r="AR98" s="2">
        <v>100</v>
      </c>
      <c r="AS98" s="2">
        <v>0.4</v>
      </c>
      <c r="AT98" s="2">
        <v>0.4</v>
      </c>
      <c r="AU98" s="30">
        <v>300</v>
      </c>
      <c r="AV98" s="2">
        <v>40.200000000000003</v>
      </c>
      <c r="AW98" s="2">
        <v>100</v>
      </c>
      <c r="AX98" s="2">
        <v>0.4</v>
      </c>
      <c r="AY98" s="2">
        <v>0.4</v>
      </c>
      <c r="AZ98" s="34">
        <v>2926</v>
      </c>
      <c r="BA98" s="2">
        <v>37.9</v>
      </c>
      <c r="BB98" s="2">
        <v>100</v>
      </c>
      <c r="BC98" s="2">
        <v>0.4</v>
      </c>
      <c r="BD98" s="2">
        <v>0.4</v>
      </c>
    </row>
    <row r="99" spans="1:56" s="2" customFormat="1" x14ac:dyDescent="0.3">
      <c r="A99" t="s">
        <v>62</v>
      </c>
      <c r="B99" s="2">
        <v>53</v>
      </c>
      <c r="C99" s="2">
        <v>36.200000000000003</v>
      </c>
      <c r="D99" s="2">
        <v>100</v>
      </c>
      <c r="E99" s="2">
        <v>0.1</v>
      </c>
      <c r="F99" s="2">
        <v>0.1</v>
      </c>
      <c r="G99" s="2">
        <v>50</v>
      </c>
      <c r="H99" s="2">
        <v>33.5</v>
      </c>
      <c r="I99" s="2">
        <v>100</v>
      </c>
      <c r="J99" s="2">
        <v>0.1</v>
      </c>
      <c r="K99" s="2">
        <v>0.1</v>
      </c>
      <c r="L99" s="2">
        <v>67</v>
      </c>
      <c r="M99" s="2">
        <v>44.3</v>
      </c>
      <c r="N99" s="2">
        <v>100</v>
      </c>
      <c r="O99" s="2">
        <v>0.1</v>
      </c>
      <c r="P99" s="2">
        <v>0.1</v>
      </c>
      <c r="Q99" s="2">
        <v>59</v>
      </c>
      <c r="R99" s="2">
        <v>39</v>
      </c>
      <c r="S99" s="2">
        <v>100</v>
      </c>
      <c r="T99" s="2">
        <v>0.1</v>
      </c>
      <c r="U99" s="2">
        <v>0.1</v>
      </c>
      <c r="V99" s="2">
        <v>64</v>
      </c>
      <c r="W99" s="2">
        <v>41.7</v>
      </c>
      <c r="X99" s="2">
        <v>100</v>
      </c>
      <c r="Y99" s="2">
        <v>0.1</v>
      </c>
      <c r="Z99" s="2">
        <v>0.1</v>
      </c>
      <c r="AA99" s="2">
        <v>50</v>
      </c>
      <c r="AB99" s="2">
        <v>31</v>
      </c>
      <c r="AC99" s="2">
        <v>100</v>
      </c>
      <c r="AD99" s="2">
        <v>0.1</v>
      </c>
      <c r="AE99" s="2">
        <v>0.1</v>
      </c>
      <c r="AF99" s="2">
        <v>51</v>
      </c>
      <c r="AG99" s="2">
        <v>32.9</v>
      </c>
      <c r="AH99" s="2">
        <v>100</v>
      </c>
      <c r="AI99" s="2">
        <v>0.1</v>
      </c>
      <c r="AJ99" s="2">
        <v>0.1</v>
      </c>
      <c r="AK99" s="2">
        <v>47</v>
      </c>
      <c r="AL99" s="2">
        <v>30.2</v>
      </c>
      <c r="AM99" s="2">
        <v>100</v>
      </c>
      <c r="AN99" s="2">
        <v>0.1</v>
      </c>
      <c r="AO99" s="2">
        <v>0.1</v>
      </c>
      <c r="AP99" s="2">
        <v>48</v>
      </c>
      <c r="AQ99" s="2">
        <v>31.1</v>
      </c>
      <c r="AR99" s="2">
        <v>100</v>
      </c>
      <c r="AS99" s="2">
        <v>0.1</v>
      </c>
      <c r="AT99" s="2">
        <v>0.1</v>
      </c>
      <c r="AU99" s="30">
        <v>67</v>
      </c>
      <c r="AV99" s="2">
        <v>43.5</v>
      </c>
      <c r="AW99" s="2">
        <v>100</v>
      </c>
      <c r="AX99" s="2">
        <v>0.1</v>
      </c>
      <c r="AY99" s="2">
        <v>0.1</v>
      </c>
      <c r="AZ99" s="33">
        <v>556</v>
      </c>
      <c r="BA99" s="2">
        <v>36.299999999999997</v>
      </c>
      <c r="BB99" s="2">
        <v>100</v>
      </c>
      <c r="BC99" s="2">
        <v>0.1</v>
      </c>
      <c r="BD99" s="2">
        <v>0.1</v>
      </c>
    </row>
    <row r="100" spans="1:56" s="2" customFormat="1" x14ac:dyDescent="0.3">
      <c r="A100" t="s">
        <v>66</v>
      </c>
      <c r="B100" s="2">
        <v>182</v>
      </c>
      <c r="C100" s="2">
        <v>45.6</v>
      </c>
      <c r="D100" s="2">
        <v>100</v>
      </c>
      <c r="E100" s="2">
        <v>0.2</v>
      </c>
      <c r="F100" s="2">
        <v>0.2</v>
      </c>
      <c r="G100" s="2">
        <v>164</v>
      </c>
      <c r="H100" s="2">
        <v>42.1</v>
      </c>
      <c r="I100" s="2">
        <v>100</v>
      </c>
      <c r="J100" s="2">
        <v>0.2</v>
      </c>
      <c r="K100" s="2">
        <v>0.2</v>
      </c>
      <c r="L100" s="2">
        <v>142</v>
      </c>
      <c r="M100" s="2">
        <v>37.299999999999997</v>
      </c>
      <c r="N100" s="2">
        <v>100</v>
      </c>
      <c r="O100" s="2">
        <v>0.2</v>
      </c>
      <c r="P100" s="2">
        <v>0.2</v>
      </c>
      <c r="Q100" s="2">
        <v>149</v>
      </c>
      <c r="R100" s="2">
        <v>39.4</v>
      </c>
      <c r="S100" s="2">
        <v>100</v>
      </c>
      <c r="T100" s="2">
        <v>0.2</v>
      </c>
      <c r="U100" s="2">
        <v>0.2</v>
      </c>
      <c r="V100" s="2">
        <v>162</v>
      </c>
      <c r="W100" s="2">
        <v>43.1</v>
      </c>
      <c r="X100" s="2">
        <v>100</v>
      </c>
      <c r="Y100" s="2">
        <v>0.2</v>
      </c>
      <c r="Z100" s="2">
        <v>0.2</v>
      </c>
      <c r="AA100" s="2">
        <v>121</v>
      </c>
      <c r="AB100" s="2">
        <v>32.1</v>
      </c>
      <c r="AC100" s="2">
        <v>100</v>
      </c>
      <c r="AD100" s="2">
        <v>0.2</v>
      </c>
      <c r="AE100" s="2">
        <v>0.2</v>
      </c>
      <c r="AF100" s="2">
        <v>150</v>
      </c>
      <c r="AG100" s="2">
        <v>41</v>
      </c>
      <c r="AH100" s="2">
        <v>100</v>
      </c>
      <c r="AI100" s="2">
        <v>0.2</v>
      </c>
      <c r="AJ100" s="2">
        <v>0.2</v>
      </c>
      <c r="AK100" s="2">
        <v>123</v>
      </c>
      <c r="AL100" s="2">
        <v>33.799999999999997</v>
      </c>
      <c r="AM100" s="2">
        <v>100</v>
      </c>
      <c r="AN100" s="2">
        <v>0.2</v>
      </c>
      <c r="AO100" s="2">
        <v>0.2</v>
      </c>
      <c r="AP100" s="2">
        <v>128</v>
      </c>
      <c r="AQ100" s="2">
        <v>35.700000000000003</v>
      </c>
      <c r="AR100" s="2">
        <v>100</v>
      </c>
      <c r="AS100" s="2">
        <v>0.2</v>
      </c>
      <c r="AT100" s="2">
        <v>0.2</v>
      </c>
      <c r="AU100" s="30">
        <v>135</v>
      </c>
      <c r="AV100" s="2">
        <v>38.200000000000003</v>
      </c>
      <c r="AW100" s="2">
        <v>100</v>
      </c>
      <c r="AX100" s="2">
        <v>0.2</v>
      </c>
      <c r="AY100" s="2">
        <v>0.2</v>
      </c>
      <c r="AZ100" s="34">
        <v>1456</v>
      </c>
      <c r="BA100" s="2">
        <v>38.9</v>
      </c>
      <c r="BB100" s="2">
        <v>100</v>
      </c>
      <c r="BC100" s="2">
        <v>0.2</v>
      </c>
      <c r="BD100" s="2">
        <v>0.2</v>
      </c>
    </row>
    <row r="101" spans="1:56" s="2" customFormat="1" x14ac:dyDescent="0.3">
      <c r="A101" t="s">
        <v>65</v>
      </c>
      <c r="B101" s="2">
        <v>80</v>
      </c>
      <c r="C101" s="2">
        <v>35.5</v>
      </c>
      <c r="D101" s="2">
        <v>100</v>
      </c>
      <c r="E101" s="2">
        <v>0.1</v>
      </c>
      <c r="F101" s="2">
        <v>0.1</v>
      </c>
      <c r="G101" s="2">
        <v>99</v>
      </c>
      <c r="H101" s="2">
        <v>41.7</v>
      </c>
      <c r="I101" s="2">
        <v>100</v>
      </c>
      <c r="J101" s="2">
        <v>0.1</v>
      </c>
      <c r="K101" s="2">
        <v>0.1</v>
      </c>
      <c r="L101" s="2">
        <v>101</v>
      </c>
      <c r="M101" s="2">
        <v>40.700000000000003</v>
      </c>
      <c r="N101" s="2">
        <v>100</v>
      </c>
      <c r="O101" s="2">
        <v>0.1</v>
      </c>
      <c r="P101" s="2">
        <v>0.1</v>
      </c>
      <c r="Q101" s="2">
        <v>79</v>
      </c>
      <c r="R101" s="2">
        <v>31.4</v>
      </c>
      <c r="S101" s="2">
        <v>100</v>
      </c>
      <c r="T101" s="2">
        <v>0.1</v>
      </c>
      <c r="U101" s="2">
        <v>0.1</v>
      </c>
      <c r="V101" s="2">
        <v>74</v>
      </c>
      <c r="W101" s="2">
        <v>29.2</v>
      </c>
      <c r="X101" s="2">
        <v>100</v>
      </c>
      <c r="Y101" s="2">
        <v>0.1</v>
      </c>
      <c r="Z101" s="2">
        <v>0.1</v>
      </c>
      <c r="AA101" s="2">
        <v>93</v>
      </c>
      <c r="AB101" s="2">
        <v>37.9</v>
      </c>
      <c r="AC101" s="2">
        <v>100</v>
      </c>
      <c r="AD101" s="2">
        <v>0.1</v>
      </c>
      <c r="AE101" s="2">
        <v>0.1</v>
      </c>
      <c r="AF101" s="2">
        <v>68</v>
      </c>
      <c r="AG101" s="2">
        <v>29</v>
      </c>
      <c r="AH101" s="2">
        <v>100</v>
      </c>
      <c r="AI101" s="2">
        <v>0.1</v>
      </c>
      <c r="AJ101" s="2">
        <v>0.1</v>
      </c>
      <c r="AK101" s="2">
        <v>83</v>
      </c>
      <c r="AL101" s="2">
        <v>36.5</v>
      </c>
      <c r="AM101" s="2">
        <v>100</v>
      </c>
      <c r="AN101" s="2">
        <v>0.1</v>
      </c>
      <c r="AO101" s="2">
        <v>0.1</v>
      </c>
      <c r="AP101" s="2">
        <v>84</v>
      </c>
      <c r="AQ101" s="2">
        <v>37.299999999999997</v>
      </c>
      <c r="AR101" s="2">
        <v>100</v>
      </c>
      <c r="AS101" s="2">
        <v>0.1</v>
      </c>
      <c r="AT101" s="2">
        <v>0.1</v>
      </c>
      <c r="AU101" s="30">
        <v>82</v>
      </c>
      <c r="AV101" s="2">
        <v>36.799999999999997</v>
      </c>
      <c r="AW101" s="2">
        <v>100</v>
      </c>
      <c r="AX101" s="2">
        <v>0.1</v>
      </c>
      <c r="AY101" s="2">
        <v>0.1</v>
      </c>
      <c r="AZ101" s="33">
        <v>843</v>
      </c>
      <c r="BA101" s="2">
        <v>35.6</v>
      </c>
      <c r="BB101" s="2">
        <v>100</v>
      </c>
      <c r="BC101" s="2">
        <v>0.1</v>
      </c>
      <c r="BD101" s="2">
        <v>0.1</v>
      </c>
    </row>
    <row r="102" spans="1:56" x14ac:dyDescent="0.3">
      <c r="A102" t="s">
        <v>61</v>
      </c>
      <c r="B102">
        <v>160</v>
      </c>
      <c r="C102">
        <v>41.9</v>
      </c>
      <c r="D102">
        <v>100</v>
      </c>
      <c r="E102">
        <v>0.2</v>
      </c>
      <c r="F102">
        <v>0.2</v>
      </c>
      <c r="G102">
        <v>161</v>
      </c>
      <c r="H102">
        <v>42.7</v>
      </c>
      <c r="I102">
        <v>100</v>
      </c>
      <c r="J102">
        <v>0.2</v>
      </c>
      <c r="K102">
        <v>0.2</v>
      </c>
      <c r="L102">
        <v>202</v>
      </c>
      <c r="M102">
        <v>54.5</v>
      </c>
      <c r="N102">
        <v>100</v>
      </c>
      <c r="O102">
        <v>0.2</v>
      </c>
      <c r="P102">
        <v>0.2</v>
      </c>
      <c r="Q102">
        <v>160</v>
      </c>
      <c r="R102">
        <v>43.1</v>
      </c>
      <c r="S102">
        <v>100</v>
      </c>
      <c r="T102">
        <v>0.2</v>
      </c>
      <c r="U102">
        <v>0.2</v>
      </c>
      <c r="V102">
        <v>170</v>
      </c>
      <c r="W102">
        <v>46.4</v>
      </c>
      <c r="X102">
        <v>100</v>
      </c>
      <c r="Y102">
        <v>0.2</v>
      </c>
      <c r="Z102">
        <v>0.2</v>
      </c>
      <c r="AA102">
        <v>147</v>
      </c>
      <c r="AB102">
        <v>41.6</v>
      </c>
      <c r="AC102">
        <v>100</v>
      </c>
      <c r="AD102">
        <v>0.2</v>
      </c>
      <c r="AE102">
        <v>0.2</v>
      </c>
      <c r="AF102">
        <v>116</v>
      </c>
      <c r="AG102">
        <v>33.700000000000003</v>
      </c>
      <c r="AH102">
        <v>100</v>
      </c>
      <c r="AI102">
        <v>0.2</v>
      </c>
      <c r="AJ102">
        <v>0.2</v>
      </c>
      <c r="AK102">
        <v>138</v>
      </c>
      <c r="AL102">
        <v>40.799999999999997</v>
      </c>
      <c r="AM102">
        <v>100</v>
      </c>
      <c r="AN102">
        <v>0.2</v>
      </c>
      <c r="AO102">
        <v>0.2</v>
      </c>
      <c r="AP102">
        <v>122</v>
      </c>
      <c r="AQ102">
        <v>36.9</v>
      </c>
      <c r="AR102">
        <v>100</v>
      </c>
      <c r="AS102">
        <v>0.2</v>
      </c>
      <c r="AT102">
        <v>0.2</v>
      </c>
      <c r="AU102" s="30">
        <v>134</v>
      </c>
      <c r="AV102">
        <v>40.799999999999997</v>
      </c>
      <c r="AW102">
        <v>100</v>
      </c>
      <c r="AX102">
        <v>0.2</v>
      </c>
      <c r="AY102">
        <v>0.2</v>
      </c>
      <c r="AZ102" s="34">
        <v>1510</v>
      </c>
      <c r="BA102">
        <v>42.4</v>
      </c>
      <c r="BB102">
        <v>100</v>
      </c>
      <c r="BC102">
        <v>0.2</v>
      </c>
      <c r="BD102">
        <v>0.2</v>
      </c>
    </row>
    <row r="103" spans="1:56" x14ac:dyDescent="0.3">
      <c r="A103" t="s">
        <v>60</v>
      </c>
      <c r="B103">
        <v>44</v>
      </c>
      <c r="C103">
        <v>37.299999999999997</v>
      </c>
      <c r="D103">
        <v>100</v>
      </c>
      <c r="E103">
        <v>0</v>
      </c>
      <c r="F103">
        <v>0.1</v>
      </c>
      <c r="G103">
        <v>51</v>
      </c>
      <c r="H103">
        <v>43.4</v>
      </c>
      <c r="I103">
        <v>100</v>
      </c>
      <c r="J103">
        <v>0.1</v>
      </c>
      <c r="K103">
        <v>0.1</v>
      </c>
      <c r="L103">
        <v>63</v>
      </c>
      <c r="M103">
        <v>53.8</v>
      </c>
      <c r="N103">
        <v>100</v>
      </c>
      <c r="O103">
        <v>0.1</v>
      </c>
      <c r="P103">
        <v>0.1</v>
      </c>
      <c r="Q103">
        <v>52</v>
      </c>
      <c r="R103">
        <v>45.8</v>
      </c>
      <c r="S103">
        <v>100</v>
      </c>
      <c r="T103">
        <v>0.1</v>
      </c>
      <c r="U103">
        <v>0.1</v>
      </c>
      <c r="V103">
        <v>52</v>
      </c>
      <c r="W103">
        <v>46.6</v>
      </c>
      <c r="X103">
        <v>100</v>
      </c>
      <c r="Y103">
        <v>0.1</v>
      </c>
      <c r="Z103">
        <v>0.1</v>
      </c>
      <c r="AA103">
        <v>45</v>
      </c>
      <c r="AB103">
        <v>40.4</v>
      </c>
      <c r="AC103">
        <v>100</v>
      </c>
      <c r="AD103">
        <v>0.1</v>
      </c>
      <c r="AE103">
        <v>0.1</v>
      </c>
      <c r="AF103">
        <v>42</v>
      </c>
      <c r="AG103">
        <v>39.1</v>
      </c>
      <c r="AH103">
        <v>100</v>
      </c>
      <c r="AI103">
        <v>0.1</v>
      </c>
      <c r="AJ103">
        <v>0.1</v>
      </c>
      <c r="AK103">
        <v>49</v>
      </c>
      <c r="AL103">
        <v>46.1</v>
      </c>
      <c r="AM103">
        <v>100</v>
      </c>
      <c r="AN103">
        <v>0.1</v>
      </c>
      <c r="AO103">
        <v>0.1</v>
      </c>
      <c r="AP103">
        <v>44</v>
      </c>
      <c r="AQ103">
        <v>42.7</v>
      </c>
      <c r="AR103">
        <v>100</v>
      </c>
      <c r="AS103">
        <v>0.1</v>
      </c>
      <c r="AT103">
        <v>0.1</v>
      </c>
      <c r="AU103" s="30">
        <v>41</v>
      </c>
      <c r="AV103">
        <v>39</v>
      </c>
      <c r="AW103">
        <v>100</v>
      </c>
      <c r="AX103">
        <v>0.1</v>
      </c>
      <c r="AY103">
        <v>0.1</v>
      </c>
      <c r="AZ103" s="33">
        <v>483</v>
      </c>
      <c r="BA103">
        <v>43.5</v>
      </c>
      <c r="BB103">
        <v>100</v>
      </c>
      <c r="BC103">
        <v>0.1</v>
      </c>
      <c r="BD103">
        <v>0.1</v>
      </c>
    </row>
    <row r="104" spans="1:56" x14ac:dyDescent="0.3">
      <c r="A104" t="s">
        <v>59</v>
      </c>
      <c r="B104">
        <v>188</v>
      </c>
      <c r="C104">
        <v>57.2</v>
      </c>
      <c r="D104">
        <v>100</v>
      </c>
      <c r="E104">
        <v>0.2</v>
      </c>
      <c r="F104">
        <v>0.2</v>
      </c>
      <c r="G104">
        <v>171</v>
      </c>
      <c r="H104">
        <v>52.4</v>
      </c>
      <c r="I104">
        <v>100</v>
      </c>
      <c r="J104">
        <v>0.2</v>
      </c>
      <c r="K104">
        <v>0.2</v>
      </c>
      <c r="L104">
        <v>176</v>
      </c>
      <c r="M104">
        <v>53.6</v>
      </c>
      <c r="N104">
        <v>100</v>
      </c>
      <c r="O104">
        <v>0.2</v>
      </c>
      <c r="P104">
        <v>0.2</v>
      </c>
      <c r="Q104">
        <v>159</v>
      </c>
      <c r="R104">
        <v>49.7</v>
      </c>
      <c r="S104">
        <v>100</v>
      </c>
      <c r="T104">
        <v>0.2</v>
      </c>
      <c r="U104">
        <v>0.2</v>
      </c>
      <c r="V104">
        <v>111</v>
      </c>
      <c r="W104">
        <v>35.299999999999997</v>
      </c>
      <c r="X104">
        <v>100</v>
      </c>
      <c r="Y104">
        <v>0.2</v>
      </c>
      <c r="Z104">
        <v>0.2</v>
      </c>
      <c r="AA104">
        <v>127</v>
      </c>
      <c r="AB104">
        <v>40.6</v>
      </c>
      <c r="AC104">
        <v>100</v>
      </c>
      <c r="AD104">
        <v>0.2</v>
      </c>
      <c r="AE104">
        <v>0.2</v>
      </c>
      <c r="AF104">
        <v>99</v>
      </c>
      <c r="AG104">
        <v>32.1</v>
      </c>
      <c r="AH104">
        <v>100</v>
      </c>
      <c r="AI104">
        <v>0.2</v>
      </c>
      <c r="AJ104">
        <v>0.2</v>
      </c>
      <c r="AK104">
        <v>96</v>
      </c>
      <c r="AL104">
        <v>32</v>
      </c>
      <c r="AM104">
        <v>100</v>
      </c>
      <c r="AN104">
        <v>0.1</v>
      </c>
      <c r="AO104">
        <v>0.2</v>
      </c>
      <c r="AP104">
        <v>114</v>
      </c>
      <c r="AQ104">
        <v>38.1</v>
      </c>
      <c r="AR104">
        <v>100</v>
      </c>
      <c r="AS104">
        <v>0.2</v>
      </c>
      <c r="AT104">
        <v>0.2</v>
      </c>
      <c r="AU104" s="30">
        <v>116</v>
      </c>
      <c r="AV104">
        <v>39.799999999999997</v>
      </c>
      <c r="AW104">
        <v>100</v>
      </c>
      <c r="AX104">
        <v>0.2</v>
      </c>
      <c r="AY104">
        <v>0.2</v>
      </c>
      <c r="AZ104" s="34">
        <v>1357</v>
      </c>
      <c r="BA104">
        <v>43.4</v>
      </c>
      <c r="BB104">
        <v>100</v>
      </c>
      <c r="BC104">
        <v>0.2</v>
      </c>
      <c r="BD104">
        <v>0.2</v>
      </c>
    </row>
    <row r="105" spans="1:56" x14ac:dyDescent="0.3">
      <c r="A105" t="s">
        <v>58</v>
      </c>
      <c r="B105">
        <v>195</v>
      </c>
      <c r="C105">
        <v>35.6</v>
      </c>
      <c r="D105">
        <v>100</v>
      </c>
      <c r="E105">
        <v>0.2</v>
      </c>
      <c r="F105">
        <v>0.3</v>
      </c>
      <c r="G105">
        <v>228</v>
      </c>
      <c r="H105">
        <v>40.5</v>
      </c>
      <c r="I105">
        <v>100</v>
      </c>
      <c r="J105">
        <v>0.2</v>
      </c>
      <c r="K105">
        <v>0.3</v>
      </c>
      <c r="L105">
        <v>207</v>
      </c>
      <c r="M105">
        <v>36.6</v>
      </c>
      <c r="N105">
        <v>100</v>
      </c>
      <c r="O105">
        <v>0.2</v>
      </c>
      <c r="P105">
        <v>0.3</v>
      </c>
      <c r="Q105">
        <v>199</v>
      </c>
      <c r="R105">
        <v>34.6</v>
      </c>
      <c r="S105">
        <v>100</v>
      </c>
      <c r="T105">
        <v>0.3</v>
      </c>
      <c r="U105">
        <v>0.3</v>
      </c>
      <c r="V105">
        <v>211</v>
      </c>
      <c r="W105">
        <v>36.6</v>
      </c>
      <c r="X105">
        <v>100</v>
      </c>
      <c r="Y105">
        <v>0.3</v>
      </c>
      <c r="Z105">
        <v>0.3</v>
      </c>
      <c r="AA105">
        <v>221</v>
      </c>
      <c r="AB105">
        <v>38</v>
      </c>
      <c r="AC105">
        <v>100</v>
      </c>
      <c r="AD105">
        <v>0.3</v>
      </c>
      <c r="AE105">
        <v>0.3</v>
      </c>
      <c r="AF105">
        <v>192</v>
      </c>
      <c r="AG105">
        <v>33</v>
      </c>
      <c r="AH105">
        <v>100</v>
      </c>
      <c r="AI105">
        <v>0.3</v>
      </c>
      <c r="AJ105">
        <v>0.3</v>
      </c>
      <c r="AK105">
        <v>222</v>
      </c>
      <c r="AL105">
        <v>38.700000000000003</v>
      </c>
      <c r="AM105">
        <v>100</v>
      </c>
      <c r="AN105">
        <v>0.3</v>
      </c>
      <c r="AO105">
        <v>0.3</v>
      </c>
      <c r="AP105">
        <v>180</v>
      </c>
      <c r="AQ105">
        <v>31.1</v>
      </c>
      <c r="AR105">
        <v>100</v>
      </c>
      <c r="AS105">
        <v>0.3</v>
      </c>
      <c r="AT105">
        <v>0.3</v>
      </c>
      <c r="AU105" s="30">
        <v>206</v>
      </c>
      <c r="AV105">
        <v>36.5</v>
      </c>
      <c r="AW105">
        <v>100</v>
      </c>
      <c r="AX105">
        <v>0.3</v>
      </c>
      <c r="AY105">
        <v>0.3</v>
      </c>
      <c r="AZ105" s="34">
        <v>2061</v>
      </c>
      <c r="BA105">
        <v>36.1</v>
      </c>
      <c r="BB105">
        <v>100</v>
      </c>
      <c r="BC105">
        <v>0.3</v>
      </c>
      <c r="BD105">
        <v>0.3</v>
      </c>
    </row>
    <row r="106" spans="1:56" x14ac:dyDescent="0.3">
      <c r="A106" t="s">
        <v>57</v>
      </c>
      <c r="B106">
        <v>72</v>
      </c>
      <c r="C106">
        <v>36.5</v>
      </c>
      <c r="D106">
        <v>100</v>
      </c>
      <c r="E106">
        <v>0.1</v>
      </c>
      <c r="F106">
        <v>0.1</v>
      </c>
      <c r="G106">
        <v>78</v>
      </c>
      <c r="H106">
        <v>39.1</v>
      </c>
      <c r="I106">
        <v>100</v>
      </c>
      <c r="J106">
        <v>0.1</v>
      </c>
      <c r="K106">
        <v>0.1</v>
      </c>
      <c r="L106">
        <v>86</v>
      </c>
      <c r="M106">
        <v>43.2</v>
      </c>
      <c r="N106">
        <v>100</v>
      </c>
      <c r="O106">
        <v>0.1</v>
      </c>
      <c r="P106">
        <v>0.1</v>
      </c>
      <c r="Q106">
        <v>88</v>
      </c>
      <c r="R106">
        <v>45.7</v>
      </c>
      <c r="S106">
        <v>100</v>
      </c>
      <c r="T106">
        <v>0.1</v>
      </c>
      <c r="U106">
        <v>0.1</v>
      </c>
      <c r="V106">
        <v>79</v>
      </c>
      <c r="W106">
        <v>41</v>
      </c>
      <c r="X106">
        <v>100</v>
      </c>
      <c r="Y106">
        <v>0.1</v>
      </c>
      <c r="Z106">
        <v>0.1</v>
      </c>
      <c r="AA106">
        <v>75</v>
      </c>
      <c r="AB106">
        <v>39.700000000000003</v>
      </c>
      <c r="AC106">
        <v>100</v>
      </c>
      <c r="AD106">
        <v>0.1</v>
      </c>
      <c r="AE106">
        <v>0.1</v>
      </c>
      <c r="AF106">
        <v>70</v>
      </c>
      <c r="AG106">
        <v>38</v>
      </c>
      <c r="AH106">
        <v>100</v>
      </c>
      <c r="AI106">
        <v>0.1</v>
      </c>
      <c r="AJ106">
        <v>0.1</v>
      </c>
      <c r="AK106">
        <v>77</v>
      </c>
      <c r="AL106">
        <v>43.2</v>
      </c>
      <c r="AM106">
        <v>100</v>
      </c>
      <c r="AN106">
        <v>0.1</v>
      </c>
      <c r="AO106">
        <v>0.1</v>
      </c>
      <c r="AP106">
        <v>78</v>
      </c>
      <c r="AQ106">
        <v>42.8</v>
      </c>
      <c r="AR106">
        <v>100</v>
      </c>
      <c r="AS106">
        <v>0.1</v>
      </c>
      <c r="AT106">
        <v>0.1</v>
      </c>
      <c r="AU106" s="30">
        <v>56</v>
      </c>
      <c r="AV106">
        <v>31.7</v>
      </c>
      <c r="AW106">
        <v>100</v>
      </c>
      <c r="AX106">
        <v>0.1</v>
      </c>
      <c r="AY106">
        <v>0.1</v>
      </c>
      <c r="AZ106" s="33">
        <v>759</v>
      </c>
      <c r="BA106">
        <v>40.1</v>
      </c>
      <c r="BB106">
        <v>100</v>
      </c>
      <c r="BC106">
        <v>0.1</v>
      </c>
      <c r="BD106">
        <v>0.1</v>
      </c>
    </row>
    <row r="107" spans="1:56" x14ac:dyDescent="0.3">
      <c r="A107" t="s">
        <v>56</v>
      </c>
      <c r="B107">
        <v>159</v>
      </c>
      <c r="C107">
        <v>42.1</v>
      </c>
      <c r="D107">
        <v>100</v>
      </c>
      <c r="E107">
        <v>0.2</v>
      </c>
      <c r="F107">
        <v>0.2</v>
      </c>
      <c r="G107">
        <v>142</v>
      </c>
      <c r="H107">
        <v>36.799999999999997</v>
      </c>
      <c r="I107">
        <v>100</v>
      </c>
      <c r="J107">
        <v>0.2</v>
      </c>
      <c r="K107">
        <v>0.2</v>
      </c>
      <c r="L107">
        <v>163</v>
      </c>
      <c r="M107">
        <v>41.5</v>
      </c>
      <c r="N107">
        <v>100</v>
      </c>
      <c r="O107">
        <v>0.2</v>
      </c>
      <c r="P107">
        <v>0.2</v>
      </c>
      <c r="Q107">
        <v>145</v>
      </c>
      <c r="R107">
        <v>36.5</v>
      </c>
      <c r="S107">
        <v>100</v>
      </c>
      <c r="T107">
        <v>0.2</v>
      </c>
      <c r="U107">
        <v>0.2</v>
      </c>
      <c r="V107">
        <v>139</v>
      </c>
      <c r="W107">
        <v>35.700000000000003</v>
      </c>
      <c r="X107">
        <v>100</v>
      </c>
      <c r="Y107">
        <v>0.2</v>
      </c>
      <c r="Z107">
        <v>0.2</v>
      </c>
      <c r="AA107">
        <v>145</v>
      </c>
      <c r="AB107">
        <v>37.299999999999997</v>
      </c>
      <c r="AC107">
        <v>100</v>
      </c>
      <c r="AD107">
        <v>0.2</v>
      </c>
      <c r="AE107">
        <v>0.2</v>
      </c>
      <c r="AF107">
        <v>134</v>
      </c>
      <c r="AG107">
        <v>34.9</v>
      </c>
      <c r="AH107">
        <v>100</v>
      </c>
      <c r="AI107">
        <v>0.2</v>
      </c>
      <c r="AJ107">
        <v>0.2</v>
      </c>
      <c r="AK107">
        <v>111</v>
      </c>
      <c r="AL107">
        <v>29.2</v>
      </c>
      <c r="AM107">
        <v>100</v>
      </c>
      <c r="AN107">
        <v>0.2</v>
      </c>
      <c r="AO107">
        <v>0.2</v>
      </c>
      <c r="AP107">
        <v>116</v>
      </c>
      <c r="AQ107">
        <v>30.7</v>
      </c>
      <c r="AR107">
        <v>100</v>
      </c>
      <c r="AS107">
        <v>0.2</v>
      </c>
      <c r="AT107">
        <v>0.2</v>
      </c>
      <c r="AU107" s="30">
        <v>132</v>
      </c>
      <c r="AV107">
        <v>35.1</v>
      </c>
      <c r="AW107">
        <v>100</v>
      </c>
      <c r="AX107">
        <v>0.2</v>
      </c>
      <c r="AY107">
        <v>0.2</v>
      </c>
      <c r="AZ107" s="34">
        <v>1386</v>
      </c>
      <c r="BA107">
        <v>36</v>
      </c>
      <c r="BB107">
        <v>100</v>
      </c>
      <c r="BC107">
        <v>0.2</v>
      </c>
      <c r="BD107">
        <v>0.2</v>
      </c>
    </row>
    <row r="108" spans="1:56" x14ac:dyDescent="0.3">
      <c r="A108" t="s">
        <v>55</v>
      </c>
      <c r="B108">
        <v>705</v>
      </c>
      <c r="C108">
        <v>55.4</v>
      </c>
      <c r="D108">
        <v>100</v>
      </c>
      <c r="E108">
        <v>0.8</v>
      </c>
      <c r="F108">
        <v>0.7</v>
      </c>
      <c r="G108">
        <v>645</v>
      </c>
      <c r="H108">
        <v>50.4</v>
      </c>
      <c r="I108">
        <v>100</v>
      </c>
      <c r="J108">
        <v>0.7</v>
      </c>
      <c r="K108">
        <v>0.7</v>
      </c>
      <c r="L108">
        <v>692</v>
      </c>
      <c r="M108">
        <v>54.4</v>
      </c>
      <c r="N108">
        <v>100</v>
      </c>
      <c r="O108">
        <v>0.8</v>
      </c>
      <c r="P108">
        <v>0.7</v>
      </c>
      <c r="Q108">
        <v>443</v>
      </c>
      <c r="R108">
        <v>35.4</v>
      </c>
      <c r="S108">
        <v>100</v>
      </c>
      <c r="T108">
        <v>0.6</v>
      </c>
      <c r="U108">
        <v>0.7</v>
      </c>
      <c r="V108">
        <v>416</v>
      </c>
      <c r="W108">
        <v>33.4</v>
      </c>
      <c r="X108">
        <v>100</v>
      </c>
      <c r="Y108">
        <v>0.6</v>
      </c>
      <c r="Z108">
        <v>0.7</v>
      </c>
      <c r="AA108">
        <v>352</v>
      </c>
      <c r="AB108">
        <v>28.6</v>
      </c>
      <c r="AC108">
        <v>100</v>
      </c>
      <c r="AD108">
        <v>0.5</v>
      </c>
      <c r="AE108">
        <v>0.6</v>
      </c>
      <c r="AF108">
        <v>372</v>
      </c>
      <c r="AG108">
        <v>30.6</v>
      </c>
      <c r="AH108">
        <v>100</v>
      </c>
      <c r="AI108">
        <v>0.6</v>
      </c>
      <c r="AJ108">
        <v>0.6</v>
      </c>
      <c r="AK108">
        <v>403</v>
      </c>
      <c r="AL108">
        <v>33.700000000000003</v>
      </c>
      <c r="AM108">
        <v>100</v>
      </c>
      <c r="AN108">
        <v>0.6</v>
      </c>
      <c r="AO108">
        <v>0.6</v>
      </c>
      <c r="AP108">
        <v>410</v>
      </c>
      <c r="AQ108">
        <v>34.299999999999997</v>
      </c>
      <c r="AR108">
        <v>100</v>
      </c>
      <c r="AS108">
        <v>0.6</v>
      </c>
      <c r="AT108">
        <v>0.6</v>
      </c>
      <c r="AU108" s="30">
        <v>419</v>
      </c>
      <c r="AV108">
        <v>35.4</v>
      </c>
      <c r="AW108">
        <v>100</v>
      </c>
      <c r="AX108">
        <v>0.6</v>
      </c>
      <c r="AY108">
        <v>0.6</v>
      </c>
      <c r="AZ108" s="34">
        <v>4857</v>
      </c>
      <c r="BA108">
        <v>39.299999999999997</v>
      </c>
      <c r="BB108">
        <v>100</v>
      </c>
      <c r="BC108">
        <v>0.7</v>
      </c>
      <c r="BD108">
        <v>0.7</v>
      </c>
    </row>
    <row r="109" spans="1:56" x14ac:dyDescent="0.3">
      <c r="A109" t="s">
        <v>54</v>
      </c>
      <c r="B109" s="1">
        <v>1377</v>
      </c>
      <c r="C109">
        <v>49</v>
      </c>
      <c r="D109">
        <v>100</v>
      </c>
      <c r="E109">
        <v>1.5</v>
      </c>
      <c r="F109">
        <v>1.5</v>
      </c>
      <c r="G109" s="1">
        <v>1372</v>
      </c>
      <c r="H109">
        <v>48.9</v>
      </c>
      <c r="I109">
        <v>100</v>
      </c>
      <c r="J109">
        <v>1.5</v>
      </c>
      <c r="K109">
        <v>1.5</v>
      </c>
      <c r="L109" s="1">
        <v>1484</v>
      </c>
      <c r="M109">
        <v>53.7</v>
      </c>
      <c r="N109">
        <v>100</v>
      </c>
      <c r="O109">
        <v>1.7</v>
      </c>
      <c r="P109">
        <v>1.5</v>
      </c>
      <c r="Q109" s="1">
        <v>1186</v>
      </c>
      <c r="R109">
        <v>43.5</v>
      </c>
      <c r="S109">
        <v>100</v>
      </c>
      <c r="T109">
        <v>1.7</v>
      </c>
      <c r="U109">
        <v>1.4</v>
      </c>
      <c r="V109" s="1">
        <v>1271</v>
      </c>
      <c r="W109">
        <v>46</v>
      </c>
      <c r="X109">
        <v>100</v>
      </c>
      <c r="Y109">
        <v>1.9</v>
      </c>
      <c r="Z109">
        <v>1.4</v>
      </c>
      <c r="AA109" s="1">
        <v>1147</v>
      </c>
      <c r="AB109">
        <v>41.4</v>
      </c>
      <c r="AC109">
        <v>100</v>
      </c>
      <c r="AD109">
        <v>1.8</v>
      </c>
      <c r="AE109">
        <v>1.4</v>
      </c>
      <c r="AF109" s="1">
        <v>1234</v>
      </c>
      <c r="AG109">
        <v>44.1</v>
      </c>
      <c r="AH109">
        <v>100</v>
      </c>
      <c r="AI109">
        <v>1.9</v>
      </c>
      <c r="AJ109">
        <v>1.5</v>
      </c>
      <c r="AK109" s="1">
        <v>1262</v>
      </c>
      <c r="AL109">
        <v>44.3</v>
      </c>
      <c r="AM109">
        <v>100</v>
      </c>
      <c r="AN109">
        <v>1.9</v>
      </c>
      <c r="AO109">
        <v>1.5</v>
      </c>
      <c r="AP109" s="1">
        <v>1252</v>
      </c>
      <c r="AQ109">
        <v>43.3</v>
      </c>
      <c r="AR109">
        <v>100</v>
      </c>
      <c r="AS109">
        <v>1.9</v>
      </c>
      <c r="AT109">
        <v>1.5</v>
      </c>
      <c r="AU109" s="31">
        <v>1246</v>
      </c>
      <c r="AV109">
        <v>44.7</v>
      </c>
      <c r="AW109">
        <v>100</v>
      </c>
      <c r="AX109">
        <v>1.8</v>
      </c>
      <c r="AY109">
        <v>1.5</v>
      </c>
      <c r="AZ109" s="34">
        <v>12831</v>
      </c>
      <c r="BA109">
        <v>45.9</v>
      </c>
      <c r="BB109">
        <v>100</v>
      </c>
      <c r="BC109">
        <v>1.7</v>
      </c>
      <c r="BD109">
        <v>1.5</v>
      </c>
    </row>
    <row r="110" spans="1:56" x14ac:dyDescent="0.3">
      <c r="A110" t="s">
        <v>53</v>
      </c>
      <c r="B110">
        <v>945</v>
      </c>
      <c r="C110">
        <v>53</v>
      </c>
      <c r="D110">
        <v>100</v>
      </c>
      <c r="E110">
        <v>1.1000000000000001</v>
      </c>
      <c r="F110">
        <v>1</v>
      </c>
      <c r="G110">
        <v>904</v>
      </c>
      <c r="H110">
        <v>51.3</v>
      </c>
      <c r="I110">
        <v>100</v>
      </c>
      <c r="J110">
        <v>1</v>
      </c>
      <c r="K110">
        <v>0.9</v>
      </c>
      <c r="L110">
        <v>866</v>
      </c>
      <c r="M110">
        <v>49</v>
      </c>
      <c r="N110">
        <v>100</v>
      </c>
      <c r="O110">
        <v>1</v>
      </c>
      <c r="P110">
        <v>0.9</v>
      </c>
      <c r="Q110">
        <v>763</v>
      </c>
      <c r="R110">
        <v>43.6</v>
      </c>
      <c r="S110">
        <v>100</v>
      </c>
      <c r="T110">
        <v>1.1000000000000001</v>
      </c>
      <c r="U110">
        <v>0.9</v>
      </c>
      <c r="V110">
        <v>669</v>
      </c>
      <c r="W110">
        <v>38.6</v>
      </c>
      <c r="X110">
        <v>100</v>
      </c>
      <c r="Y110">
        <v>1</v>
      </c>
      <c r="Z110">
        <v>0.9</v>
      </c>
      <c r="AA110">
        <v>693</v>
      </c>
      <c r="AB110">
        <v>40.4</v>
      </c>
      <c r="AC110">
        <v>100</v>
      </c>
      <c r="AD110">
        <v>1.1000000000000001</v>
      </c>
      <c r="AE110">
        <v>0.9</v>
      </c>
      <c r="AF110">
        <v>693</v>
      </c>
      <c r="AG110">
        <v>40.299999999999997</v>
      </c>
      <c r="AH110">
        <v>100</v>
      </c>
      <c r="AI110">
        <v>1.1000000000000001</v>
      </c>
      <c r="AJ110">
        <v>0.9</v>
      </c>
      <c r="AK110">
        <v>645</v>
      </c>
      <c r="AL110">
        <v>37.9</v>
      </c>
      <c r="AM110">
        <v>100</v>
      </c>
      <c r="AN110">
        <v>1</v>
      </c>
      <c r="AO110">
        <v>0.9</v>
      </c>
      <c r="AP110">
        <v>676</v>
      </c>
      <c r="AQ110">
        <v>40.4</v>
      </c>
      <c r="AR110">
        <v>100</v>
      </c>
      <c r="AS110">
        <v>1</v>
      </c>
      <c r="AT110">
        <v>0.9</v>
      </c>
      <c r="AU110" s="30">
        <v>611</v>
      </c>
      <c r="AV110">
        <v>36.6</v>
      </c>
      <c r="AW110">
        <v>100</v>
      </c>
      <c r="AX110">
        <v>0.9</v>
      </c>
      <c r="AY110">
        <v>0.9</v>
      </c>
      <c r="AZ110" s="34">
        <v>7465</v>
      </c>
      <c r="BA110">
        <v>43.2</v>
      </c>
      <c r="BB110">
        <v>100</v>
      </c>
      <c r="BC110">
        <v>1</v>
      </c>
      <c r="BD110">
        <v>0.9</v>
      </c>
    </row>
    <row r="111" spans="1:56" x14ac:dyDescent="0.3">
      <c r="A111" t="s">
        <v>52</v>
      </c>
      <c r="B111">
        <v>339</v>
      </c>
      <c r="C111">
        <v>37.5</v>
      </c>
      <c r="D111">
        <v>100</v>
      </c>
      <c r="E111">
        <v>0.4</v>
      </c>
      <c r="F111">
        <v>0.5</v>
      </c>
      <c r="G111">
        <v>309</v>
      </c>
      <c r="H111">
        <v>33.9</v>
      </c>
      <c r="I111">
        <v>100</v>
      </c>
      <c r="J111">
        <v>0.3</v>
      </c>
      <c r="K111">
        <v>0.5</v>
      </c>
      <c r="L111">
        <v>343</v>
      </c>
      <c r="M111">
        <v>36.9</v>
      </c>
      <c r="N111">
        <v>100</v>
      </c>
      <c r="O111">
        <v>0.4</v>
      </c>
      <c r="P111">
        <v>0.5</v>
      </c>
      <c r="Q111">
        <v>292</v>
      </c>
      <c r="R111">
        <v>30.9</v>
      </c>
      <c r="S111">
        <v>100</v>
      </c>
      <c r="T111">
        <v>0.4</v>
      </c>
      <c r="U111">
        <v>0.5</v>
      </c>
      <c r="V111">
        <v>255</v>
      </c>
      <c r="W111">
        <v>26.5</v>
      </c>
      <c r="X111">
        <v>100</v>
      </c>
      <c r="Y111">
        <v>0.4</v>
      </c>
      <c r="Z111">
        <v>0.5</v>
      </c>
      <c r="AA111">
        <v>275</v>
      </c>
      <c r="AB111">
        <v>28.5</v>
      </c>
      <c r="AC111">
        <v>100</v>
      </c>
      <c r="AD111">
        <v>0.4</v>
      </c>
      <c r="AE111">
        <v>0.5</v>
      </c>
      <c r="AF111">
        <v>254</v>
      </c>
      <c r="AG111">
        <v>26.4</v>
      </c>
      <c r="AH111">
        <v>100</v>
      </c>
      <c r="AI111">
        <v>0.4</v>
      </c>
      <c r="AJ111">
        <v>0.5</v>
      </c>
      <c r="AK111">
        <v>270</v>
      </c>
      <c r="AL111">
        <v>28</v>
      </c>
      <c r="AM111">
        <v>100</v>
      </c>
      <c r="AN111">
        <v>0.4</v>
      </c>
      <c r="AO111">
        <v>0.5</v>
      </c>
      <c r="AP111">
        <v>252</v>
      </c>
      <c r="AQ111">
        <v>26.1</v>
      </c>
      <c r="AR111">
        <v>100</v>
      </c>
      <c r="AS111">
        <v>0.4</v>
      </c>
      <c r="AT111">
        <v>0.5</v>
      </c>
      <c r="AU111" s="30">
        <v>266</v>
      </c>
      <c r="AV111">
        <v>27.1</v>
      </c>
      <c r="AW111">
        <v>100</v>
      </c>
      <c r="AX111">
        <v>0.4</v>
      </c>
      <c r="AY111">
        <v>0.5</v>
      </c>
      <c r="AZ111" s="34">
        <v>2855</v>
      </c>
      <c r="BA111">
        <v>30.1</v>
      </c>
      <c r="BB111">
        <v>100</v>
      </c>
      <c r="BC111">
        <v>0.4</v>
      </c>
      <c r="BD111">
        <v>0.5</v>
      </c>
    </row>
    <row r="112" spans="1:56" x14ac:dyDescent="0.3">
      <c r="A112" t="s">
        <v>51</v>
      </c>
      <c r="B112">
        <v>130</v>
      </c>
      <c r="C112">
        <v>38.1</v>
      </c>
      <c r="D112">
        <v>100</v>
      </c>
      <c r="E112">
        <v>0.1</v>
      </c>
      <c r="F112">
        <v>0.2</v>
      </c>
      <c r="G112">
        <v>110</v>
      </c>
      <c r="H112">
        <v>31.4</v>
      </c>
      <c r="I112">
        <v>100</v>
      </c>
      <c r="J112">
        <v>0.1</v>
      </c>
      <c r="K112">
        <v>0.2</v>
      </c>
      <c r="L112">
        <v>131</v>
      </c>
      <c r="M112">
        <v>36.5</v>
      </c>
      <c r="N112">
        <v>100</v>
      </c>
      <c r="O112">
        <v>0.1</v>
      </c>
      <c r="P112">
        <v>0.2</v>
      </c>
      <c r="Q112">
        <v>117</v>
      </c>
      <c r="R112">
        <v>32.200000000000003</v>
      </c>
      <c r="S112">
        <v>100</v>
      </c>
      <c r="T112">
        <v>0.2</v>
      </c>
      <c r="U112">
        <v>0.2</v>
      </c>
      <c r="V112">
        <v>133</v>
      </c>
      <c r="W112">
        <v>36.6</v>
      </c>
      <c r="X112">
        <v>100</v>
      </c>
      <c r="Y112">
        <v>0.2</v>
      </c>
      <c r="Z112">
        <v>0.2</v>
      </c>
      <c r="AA112">
        <v>122</v>
      </c>
      <c r="AB112">
        <v>33.299999999999997</v>
      </c>
      <c r="AC112">
        <v>100</v>
      </c>
      <c r="AD112">
        <v>0.2</v>
      </c>
      <c r="AE112">
        <v>0.2</v>
      </c>
      <c r="AF112">
        <v>111</v>
      </c>
      <c r="AG112">
        <v>31.7</v>
      </c>
      <c r="AH112">
        <v>100</v>
      </c>
      <c r="AI112">
        <v>0.2</v>
      </c>
      <c r="AJ112">
        <v>0.2</v>
      </c>
      <c r="AK112">
        <v>118</v>
      </c>
      <c r="AL112">
        <v>34.1</v>
      </c>
      <c r="AM112">
        <v>100</v>
      </c>
      <c r="AN112">
        <v>0.2</v>
      </c>
      <c r="AO112">
        <v>0.2</v>
      </c>
      <c r="AP112">
        <v>110</v>
      </c>
      <c r="AQ112">
        <v>32.700000000000003</v>
      </c>
      <c r="AR112">
        <v>100</v>
      </c>
      <c r="AS112">
        <v>0.2</v>
      </c>
      <c r="AT112">
        <v>0.2</v>
      </c>
      <c r="AU112" s="30">
        <v>137</v>
      </c>
      <c r="AV112">
        <v>40.700000000000003</v>
      </c>
      <c r="AW112">
        <v>100</v>
      </c>
      <c r="AX112">
        <v>0.2</v>
      </c>
      <c r="AY112">
        <v>0.2</v>
      </c>
      <c r="AZ112" s="34">
        <v>1219</v>
      </c>
      <c r="BA112">
        <v>34.700000000000003</v>
      </c>
      <c r="BB112">
        <v>100</v>
      </c>
      <c r="BC112">
        <v>0.2</v>
      </c>
      <c r="BD112">
        <v>0.2</v>
      </c>
    </row>
    <row r="113" spans="1:56" x14ac:dyDescent="0.3">
      <c r="A113" t="s">
        <v>50</v>
      </c>
      <c r="B113" s="1">
        <v>1617</v>
      </c>
      <c r="C113">
        <v>49.2</v>
      </c>
      <c r="D113">
        <v>100</v>
      </c>
      <c r="E113">
        <v>1.8</v>
      </c>
      <c r="F113">
        <v>1.8</v>
      </c>
      <c r="G113" s="1">
        <v>1768</v>
      </c>
      <c r="H113">
        <v>50.9</v>
      </c>
      <c r="I113">
        <v>100</v>
      </c>
      <c r="J113">
        <v>1.9</v>
      </c>
      <c r="K113">
        <v>1.8</v>
      </c>
      <c r="L113" s="1">
        <v>1744</v>
      </c>
      <c r="M113">
        <v>47.9</v>
      </c>
      <c r="N113">
        <v>100</v>
      </c>
      <c r="O113">
        <v>1.9</v>
      </c>
      <c r="P113">
        <v>1.9</v>
      </c>
      <c r="Q113" s="1">
        <v>1706</v>
      </c>
      <c r="R113">
        <v>45.6</v>
      </c>
      <c r="S113">
        <v>100</v>
      </c>
      <c r="T113">
        <v>2.5</v>
      </c>
      <c r="U113">
        <v>2</v>
      </c>
      <c r="V113" s="1">
        <v>1505</v>
      </c>
      <c r="W113">
        <v>39.700000000000003</v>
      </c>
      <c r="X113">
        <v>100</v>
      </c>
      <c r="Y113">
        <v>2.2000000000000002</v>
      </c>
      <c r="Z113">
        <v>2</v>
      </c>
      <c r="AA113" s="1">
        <v>1466</v>
      </c>
      <c r="AB113">
        <v>38.299999999999997</v>
      </c>
      <c r="AC113">
        <v>100</v>
      </c>
      <c r="AD113">
        <v>2.2999999999999998</v>
      </c>
      <c r="AE113">
        <v>2</v>
      </c>
      <c r="AF113" s="1">
        <v>1429</v>
      </c>
      <c r="AG113">
        <v>37.299999999999997</v>
      </c>
      <c r="AH113">
        <v>100</v>
      </c>
      <c r="AI113">
        <v>2.2000000000000002</v>
      </c>
      <c r="AJ113">
        <v>2</v>
      </c>
      <c r="AK113" s="1">
        <v>1450</v>
      </c>
      <c r="AL113">
        <v>37.799999999999997</v>
      </c>
      <c r="AM113">
        <v>100</v>
      </c>
      <c r="AN113">
        <v>2.2000000000000002</v>
      </c>
      <c r="AO113">
        <v>2</v>
      </c>
      <c r="AP113" s="1">
        <v>1423</v>
      </c>
      <c r="AQ113">
        <v>36.9</v>
      </c>
      <c r="AR113">
        <v>100</v>
      </c>
      <c r="AS113">
        <v>2.2000000000000002</v>
      </c>
      <c r="AT113">
        <v>2</v>
      </c>
      <c r="AU113" s="31">
        <v>1488</v>
      </c>
      <c r="AV113">
        <v>38.4</v>
      </c>
      <c r="AW113">
        <v>100</v>
      </c>
      <c r="AX113">
        <v>2.2000000000000002</v>
      </c>
      <c r="AY113">
        <v>2</v>
      </c>
      <c r="AZ113" s="34">
        <v>15596</v>
      </c>
      <c r="BA113">
        <v>42</v>
      </c>
      <c r="BB113">
        <v>100</v>
      </c>
      <c r="BC113">
        <v>2.1</v>
      </c>
      <c r="BD113">
        <v>2</v>
      </c>
    </row>
    <row r="114" spans="1:56" x14ac:dyDescent="0.3">
      <c r="A114" t="s">
        <v>49</v>
      </c>
      <c r="B114">
        <v>190</v>
      </c>
      <c r="C114">
        <v>46.9</v>
      </c>
      <c r="D114">
        <v>100</v>
      </c>
      <c r="E114">
        <v>0.2</v>
      </c>
      <c r="F114">
        <v>0.2</v>
      </c>
      <c r="G114">
        <v>194</v>
      </c>
      <c r="H114">
        <v>47.4</v>
      </c>
      <c r="I114">
        <v>100</v>
      </c>
      <c r="J114">
        <v>0.2</v>
      </c>
      <c r="K114">
        <v>0.2</v>
      </c>
      <c r="L114">
        <v>185</v>
      </c>
      <c r="M114">
        <v>44.7</v>
      </c>
      <c r="N114">
        <v>100</v>
      </c>
      <c r="O114">
        <v>0.2</v>
      </c>
      <c r="P114">
        <v>0.2</v>
      </c>
      <c r="Q114">
        <v>175</v>
      </c>
      <c r="R114">
        <v>42.2</v>
      </c>
      <c r="S114">
        <v>100</v>
      </c>
      <c r="T114">
        <v>0.3</v>
      </c>
      <c r="U114">
        <v>0.2</v>
      </c>
      <c r="V114">
        <v>174</v>
      </c>
      <c r="W114">
        <v>42.3</v>
      </c>
      <c r="X114">
        <v>100</v>
      </c>
      <c r="Y114">
        <v>0.3</v>
      </c>
      <c r="Z114">
        <v>0.2</v>
      </c>
      <c r="AA114">
        <v>167</v>
      </c>
      <c r="AB114">
        <v>40.299999999999997</v>
      </c>
      <c r="AC114">
        <v>100</v>
      </c>
      <c r="AD114">
        <v>0.3</v>
      </c>
      <c r="AE114">
        <v>0.2</v>
      </c>
      <c r="AF114">
        <v>145</v>
      </c>
      <c r="AG114">
        <v>35.6</v>
      </c>
      <c r="AH114">
        <v>100</v>
      </c>
      <c r="AI114">
        <v>0.2</v>
      </c>
      <c r="AJ114">
        <v>0.2</v>
      </c>
      <c r="AK114">
        <v>146</v>
      </c>
      <c r="AL114">
        <v>36.5</v>
      </c>
      <c r="AM114">
        <v>100</v>
      </c>
      <c r="AN114">
        <v>0.2</v>
      </c>
      <c r="AO114">
        <v>0.2</v>
      </c>
      <c r="AP114">
        <v>142</v>
      </c>
      <c r="AQ114">
        <v>36</v>
      </c>
      <c r="AR114">
        <v>100</v>
      </c>
      <c r="AS114">
        <v>0.2</v>
      </c>
      <c r="AT114">
        <v>0.2</v>
      </c>
      <c r="AU114" s="30">
        <v>119</v>
      </c>
      <c r="AV114">
        <v>30.5</v>
      </c>
      <c r="AW114">
        <v>100</v>
      </c>
      <c r="AX114">
        <v>0.2</v>
      </c>
      <c r="AY114">
        <v>0.2</v>
      </c>
      <c r="AZ114" s="34">
        <v>1637</v>
      </c>
      <c r="BA114">
        <v>40.299999999999997</v>
      </c>
      <c r="BB114">
        <v>100</v>
      </c>
      <c r="BC114">
        <v>0.2</v>
      </c>
      <c r="BD114">
        <v>0.2</v>
      </c>
    </row>
    <row r="115" spans="1:56" x14ac:dyDescent="0.3">
      <c r="A115" t="s">
        <v>48</v>
      </c>
      <c r="B115">
        <v>325</v>
      </c>
      <c r="C115">
        <v>40.200000000000003</v>
      </c>
      <c r="D115">
        <v>100</v>
      </c>
      <c r="E115">
        <v>0.4</v>
      </c>
      <c r="F115">
        <v>0.4</v>
      </c>
      <c r="G115">
        <v>372</v>
      </c>
      <c r="H115">
        <v>45.3</v>
      </c>
      <c r="I115">
        <v>100</v>
      </c>
      <c r="J115">
        <v>0.4</v>
      </c>
      <c r="K115">
        <v>0.4</v>
      </c>
      <c r="L115">
        <v>354</v>
      </c>
      <c r="M115">
        <v>42.1</v>
      </c>
      <c r="N115">
        <v>100</v>
      </c>
      <c r="O115">
        <v>0.4</v>
      </c>
      <c r="P115">
        <v>0.4</v>
      </c>
      <c r="Q115">
        <v>330</v>
      </c>
      <c r="R115">
        <v>39.200000000000003</v>
      </c>
      <c r="S115">
        <v>100</v>
      </c>
      <c r="T115">
        <v>0.5</v>
      </c>
      <c r="U115">
        <v>0.4</v>
      </c>
      <c r="V115">
        <v>333</v>
      </c>
      <c r="W115">
        <v>40</v>
      </c>
      <c r="X115">
        <v>100</v>
      </c>
      <c r="Y115">
        <v>0.5</v>
      </c>
      <c r="Z115">
        <v>0.4</v>
      </c>
      <c r="AA115">
        <v>295</v>
      </c>
      <c r="AB115">
        <v>35.9</v>
      </c>
      <c r="AC115">
        <v>100</v>
      </c>
      <c r="AD115">
        <v>0.5</v>
      </c>
      <c r="AE115">
        <v>0.4</v>
      </c>
      <c r="AF115">
        <v>274</v>
      </c>
      <c r="AG115">
        <v>33.9</v>
      </c>
      <c r="AH115">
        <v>100</v>
      </c>
      <c r="AI115">
        <v>0.4</v>
      </c>
      <c r="AJ115">
        <v>0.4</v>
      </c>
      <c r="AK115">
        <v>288</v>
      </c>
      <c r="AL115">
        <v>36.1</v>
      </c>
      <c r="AM115">
        <v>100</v>
      </c>
      <c r="AN115">
        <v>0.4</v>
      </c>
      <c r="AO115">
        <v>0.4</v>
      </c>
      <c r="AP115">
        <v>258</v>
      </c>
      <c r="AQ115">
        <v>32.299999999999997</v>
      </c>
      <c r="AR115">
        <v>100</v>
      </c>
      <c r="AS115">
        <v>0.4</v>
      </c>
      <c r="AT115">
        <v>0.4</v>
      </c>
      <c r="AU115" s="30">
        <v>312</v>
      </c>
      <c r="AV115">
        <v>39.299999999999997</v>
      </c>
      <c r="AW115">
        <v>100</v>
      </c>
      <c r="AX115">
        <v>0.5</v>
      </c>
      <c r="AY115">
        <v>0.4</v>
      </c>
      <c r="AZ115" s="34">
        <v>3141</v>
      </c>
      <c r="BA115">
        <v>38.5</v>
      </c>
      <c r="BB115">
        <v>100</v>
      </c>
      <c r="BC115">
        <v>0.4</v>
      </c>
      <c r="BD115">
        <v>0.4</v>
      </c>
    </row>
    <row r="116" spans="1:56" x14ac:dyDescent="0.3">
      <c r="A116" t="s">
        <v>47</v>
      </c>
      <c r="B116">
        <v>247</v>
      </c>
      <c r="C116">
        <v>52.3</v>
      </c>
      <c r="D116">
        <v>100</v>
      </c>
      <c r="E116">
        <v>0.3</v>
      </c>
      <c r="F116">
        <v>0.3</v>
      </c>
      <c r="G116">
        <v>242</v>
      </c>
      <c r="H116">
        <v>51</v>
      </c>
      <c r="I116">
        <v>100</v>
      </c>
      <c r="J116">
        <v>0.3</v>
      </c>
      <c r="K116">
        <v>0.3</v>
      </c>
      <c r="L116">
        <v>228</v>
      </c>
      <c r="M116">
        <v>47.5</v>
      </c>
      <c r="N116">
        <v>100</v>
      </c>
      <c r="O116">
        <v>0.3</v>
      </c>
      <c r="P116">
        <v>0.3</v>
      </c>
      <c r="Q116">
        <v>214</v>
      </c>
      <c r="R116">
        <v>44.2</v>
      </c>
      <c r="S116">
        <v>100</v>
      </c>
      <c r="T116">
        <v>0.3</v>
      </c>
      <c r="U116">
        <v>0.3</v>
      </c>
      <c r="V116">
        <v>203</v>
      </c>
      <c r="W116">
        <v>40.9</v>
      </c>
      <c r="X116">
        <v>100</v>
      </c>
      <c r="Y116">
        <v>0.3</v>
      </c>
      <c r="Z116">
        <v>0.3</v>
      </c>
      <c r="AA116">
        <v>190</v>
      </c>
      <c r="AB116">
        <v>37.799999999999997</v>
      </c>
      <c r="AC116">
        <v>100</v>
      </c>
      <c r="AD116">
        <v>0.3</v>
      </c>
      <c r="AE116">
        <v>0.3</v>
      </c>
      <c r="AF116">
        <v>198</v>
      </c>
      <c r="AG116">
        <v>40.200000000000003</v>
      </c>
      <c r="AH116">
        <v>100</v>
      </c>
      <c r="AI116">
        <v>0.3</v>
      </c>
      <c r="AJ116">
        <v>0.3</v>
      </c>
      <c r="AK116">
        <v>198</v>
      </c>
      <c r="AL116">
        <v>40.1</v>
      </c>
      <c r="AM116">
        <v>100</v>
      </c>
      <c r="AN116">
        <v>0.3</v>
      </c>
      <c r="AO116">
        <v>0.3</v>
      </c>
      <c r="AP116">
        <v>195</v>
      </c>
      <c r="AQ116">
        <v>39.299999999999997</v>
      </c>
      <c r="AR116">
        <v>100</v>
      </c>
      <c r="AS116">
        <v>0.3</v>
      </c>
      <c r="AT116">
        <v>0.3</v>
      </c>
      <c r="AU116" s="30">
        <v>186</v>
      </c>
      <c r="AV116">
        <v>37.5</v>
      </c>
      <c r="AW116">
        <v>100</v>
      </c>
      <c r="AX116">
        <v>0.3</v>
      </c>
      <c r="AY116">
        <v>0.3</v>
      </c>
      <c r="AZ116" s="34">
        <v>2101</v>
      </c>
      <c r="BA116">
        <v>43</v>
      </c>
      <c r="BB116">
        <v>100</v>
      </c>
      <c r="BC116">
        <v>0.3</v>
      </c>
      <c r="BD116">
        <v>0.3</v>
      </c>
    </row>
    <row r="117" spans="1:56" x14ac:dyDescent="0.3">
      <c r="A117" t="s">
        <v>46</v>
      </c>
      <c r="B117">
        <v>156</v>
      </c>
      <c r="C117">
        <v>35.799999999999997</v>
      </c>
      <c r="D117">
        <v>100</v>
      </c>
      <c r="E117">
        <v>0.2</v>
      </c>
      <c r="F117">
        <v>0.2</v>
      </c>
      <c r="G117">
        <v>152</v>
      </c>
      <c r="H117">
        <v>33.700000000000003</v>
      </c>
      <c r="I117">
        <v>100</v>
      </c>
      <c r="J117">
        <v>0.2</v>
      </c>
      <c r="K117">
        <v>0.2</v>
      </c>
      <c r="L117">
        <v>157</v>
      </c>
      <c r="M117">
        <v>33.299999999999997</v>
      </c>
      <c r="N117">
        <v>100</v>
      </c>
      <c r="O117">
        <v>0.2</v>
      </c>
      <c r="P117">
        <v>0.2</v>
      </c>
      <c r="Q117">
        <v>169</v>
      </c>
      <c r="R117">
        <v>34.5</v>
      </c>
      <c r="S117">
        <v>100</v>
      </c>
      <c r="T117">
        <v>0.2</v>
      </c>
      <c r="U117">
        <v>0.3</v>
      </c>
      <c r="V117">
        <v>163</v>
      </c>
      <c r="W117">
        <v>32.6</v>
      </c>
      <c r="X117">
        <v>100</v>
      </c>
      <c r="Y117">
        <v>0.2</v>
      </c>
      <c r="Z117">
        <v>0.3</v>
      </c>
      <c r="AA117">
        <v>159</v>
      </c>
      <c r="AB117">
        <v>31.3</v>
      </c>
      <c r="AC117">
        <v>100</v>
      </c>
      <c r="AD117">
        <v>0.2</v>
      </c>
      <c r="AE117">
        <v>0.3</v>
      </c>
      <c r="AF117">
        <v>122</v>
      </c>
      <c r="AG117">
        <v>24.5</v>
      </c>
      <c r="AH117">
        <v>100</v>
      </c>
      <c r="AI117">
        <v>0.2</v>
      </c>
      <c r="AJ117">
        <v>0.3</v>
      </c>
      <c r="AK117">
        <v>153</v>
      </c>
      <c r="AL117">
        <v>30.7</v>
      </c>
      <c r="AM117">
        <v>100</v>
      </c>
      <c r="AN117">
        <v>0.2</v>
      </c>
      <c r="AO117">
        <v>0.3</v>
      </c>
      <c r="AP117">
        <v>131</v>
      </c>
      <c r="AQ117">
        <v>26.6</v>
      </c>
      <c r="AR117">
        <v>100</v>
      </c>
      <c r="AS117">
        <v>0.2</v>
      </c>
      <c r="AT117">
        <v>0.3</v>
      </c>
      <c r="AU117" s="30">
        <v>145</v>
      </c>
      <c r="AV117">
        <v>29.3</v>
      </c>
      <c r="AW117">
        <v>100</v>
      </c>
      <c r="AX117">
        <v>0.2</v>
      </c>
      <c r="AY117">
        <v>0.3</v>
      </c>
      <c r="AZ117" s="34">
        <v>1507</v>
      </c>
      <c r="BA117">
        <v>31.1</v>
      </c>
      <c r="BB117">
        <v>100</v>
      </c>
      <c r="BC117">
        <v>0.2</v>
      </c>
      <c r="BD117">
        <v>0.3</v>
      </c>
    </row>
    <row r="118" spans="1:56" x14ac:dyDescent="0.3">
      <c r="A118" t="s">
        <v>45</v>
      </c>
      <c r="B118">
        <v>647</v>
      </c>
      <c r="C118">
        <v>63.7</v>
      </c>
      <c r="D118">
        <v>100</v>
      </c>
      <c r="E118">
        <v>0.7</v>
      </c>
      <c r="F118">
        <v>0.5</v>
      </c>
      <c r="G118">
        <v>621</v>
      </c>
      <c r="H118">
        <v>61.1</v>
      </c>
      <c r="I118">
        <v>100</v>
      </c>
      <c r="J118">
        <v>0.7</v>
      </c>
      <c r="K118">
        <v>0.5</v>
      </c>
      <c r="L118">
        <v>618</v>
      </c>
      <c r="M118">
        <v>60.3</v>
      </c>
      <c r="N118">
        <v>100</v>
      </c>
      <c r="O118">
        <v>0.7</v>
      </c>
      <c r="P118">
        <v>0.5</v>
      </c>
      <c r="Q118">
        <v>428</v>
      </c>
      <c r="R118">
        <v>41.3</v>
      </c>
      <c r="S118">
        <v>100</v>
      </c>
      <c r="T118">
        <v>0.6</v>
      </c>
      <c r="U118">
        <v>0.5</v>
      </c>
      <c r="V118">
        <v>381</v>
      </c>
      <c r="W118">
        <v>36.9</v>
      </c>
      <c r="X118">
        <v>100</v>
      </c>
      <c r="Y118">
        <v>0.6</v>
      </c>
      <c r="Z118">
        <v>0.5</v>
      </c>
      <c r="AA118">
        <v>373</v>
      </c>
      <c r="AB118">
        <v>35.9</v>
      </c>
      <c r="AC118">
        <v>100</v>
      </c>
      <c r="AD118">
        <v>0.6</v>
      </c>
      <c r="AE118">
        <v>0.5</v>
      </c>
      <c r="AF118">
        <v>398</v>
      </c>
      <c r="AG118">
        <v>39.1</v>
      </c>
      <c r="AH118">
        <v>100</v>
      </c>
      <c r="AI118">
        <v>0.6</v>
      </c>
      <c r="AJ118">
        <v>0.5</v>
      </c>
      <c r="AK118">
        <v>371</v>
      </c>
      <c r="AL118">
        <v>36.700000000000003</v>
      </c>
      <c r="AM118">
        <v>100</v>
      </c>
      <c r="AN118">
        <v>0.6</v>
      </c>
      <c r="AO118">
        <v>0.5</v>
      </c>
      <c r="AP118">
        <v>386</v>
      </c>
      <c r="AQ118">
        <v>38.5</v>
      </c>
      <c r="AR118">
        <v>100</v>
      </c>
      <c r="AS118">
        <v>0.6</v>
      </c>
      <c r="AT118">
        <v>0.5</v>
      </c>
      <c r="AU118" s="30">
        <v>385</v>
      </c>
      <c r="AV118">
        <v>38.200000000000003</v>
      </c>
      <c r="AW118">
        <v>100</v>
      </c>
      <c r="AX118">
        <v>0.6</v>
      </c>
      <c r="AY118">
        <v>0.5</v>
      </c>
      <c r="AZ118" s="34">
        <v>4608</v>
      </c>
      <c r="BA118">
        <v>45.2</v>
      </c>
      <c r="BB118">
        <v>100</v>
      </c>
      <c r="BC118">
        <v>0.6</v>
      </c>
      <c r="BD118">
        <v>0.5</v>
      </c>
    </row>
    <row r="119" spans="1:56" x14ac:dyDescent="0.3">
      <c r="A119" t="s">
        <v>44</v>
      </c>
      <c r="B119">
        <v>68</v>
      </c>
      <c r="C119">
        <v>28.3</v>
      </c>
      <c r="D119">
        <v>100</v>
      </c>
      <c r="E119">
        <v>0.1</v>
      </c>
      <c r="F119">
        <v>0.1</v>
      </c>
      <c r="G119">
        <v>77</v>
      </c>
      <c r="H119">
        <v>31.6</v>
      </c>
      <c r="I119">
        <v>100</v>
      </c>
      <c r="J119">
        <v>0.1</v>
      </c>
      <c r="K119">
        <v>0.1</v>
      </c>
      <c r="L119">
        <v>64</v>
      </c>
      <c r="M119">
        <v>25.6</v>
      </c>
      <c r="N119">
        <v>100</v>
      </c>
      <c r="O119">
        <v>0.1</v>
      </c>
      <c r="P119">
        <v>0.1</v>
      </c>
      <c r="Q119">
        <v>62</v>
      </c>
      <c r="R119">
        <v>24.7</v>
      </c>
      <c r="S119">
        <v>100</v>
      </c>
      <c r="T119">
        <v>0.1</v>
      </c>
      <c r="U119">
        <v>0.1</v>
      </c>
      <c r="V119">
        <v>57</v>
      </c>
      <c r="W119">
        <v>22.1</v>
      </c>
      <c r="X119">
        <v>100</v>
      </c>
      <c r="Y119">
        <v>0.1</v>
      </c>
      <c r="Z119">
        <v>0.1</v>
      </c>
      <c r="AA119">
        <v>57</v>
      </c>
      <c r="AB119">
        <v>22.4</v>
      </c>
      <c r="AC119">
        <v>100</v>
      </c>
      <c r="AD119">
        <v>0.1</v>
      </c>
      <c r="AE119">
        <v>0.1</v>
      </c>
      <c r="AF119">
        <v>42</v>
      </c>
      <c r="AG119">
        <v>17</v>
      </c>
      <c r="AH119">
        <v>100</v>
      </c>
      <c r="AI119">
        <v>0.1</v>
      </c>
      <c r="AJ119">
        <v>0.1</v>
      </c>
      <c r="AK119">
        <v>49</v>
      </c>
      <c r="AL119">
        <v>20.2</v>
      </c>
      <c r="AM119">
        <v>100</v>
      </c>
      <c r="AN119">
        <v>0.1</v>
      </c>
      <c r="AO119">
        <v>0.1</v>
      </c>
      <c r="AP119">
        <v>48</v>
      </c>
      <c r="AQ119">
        <v>20.100000000000001</v>
      </c>
      <c r="AR119">
        <v>100</v>
      </c>
      <c r="AS119">
        <v>0.1</v>
      </c>
      <c r="AT119">
        <v>0.1</v>
      </c>
      <c r="AU119" s="30">
        <v>49</v>
      </c>
      <c r="AV119">
        <v>21</v>
      </c>
      <c r="AW119">
        <v>100</v>
      </c>
      <c r="AX119">
        <v>0.1</v>
      </c>
      <c r="AY119">
        <v>0.1</v>
      </c>
      <c r="AZ119" s="33">
        <v>573</v>
      </c>
      <c r="BA119">
        <v>23.3</v>
      </c>
      <c r="BB119">
        <v>100</v>
      </c>
      <c r="BC119">
        <v>0.1</v>
      </c>
      <c r="BD119">
        <v>0.1</v>
      </c>
    </row>
    <row r="120" spans="1:56" x14ac:dyDescent="0.3">
      <c r="A120" t="s">
        <v>43</v>
      </c>
      <c r="B120">
        <v>168</v>
      </c>
      <c r="C120">
        <v>43.6</v>
      </c>
      <c r="D120">
        <v>100</v>
      </c>
      <c r="E120">
        <v>0.2</v>
      </c>
      <c r="F120">
        <v>0.2</v>
      </c>
      <c r="G120">
        <v>184</v>
      </c>
      <c r="H120">
        <v>47.8</v>
      </c>
      <c r="I120">
        <v>100</v>
      </c>
      <c r="J120">
        <v>0.2</v>
      </c>
      <c r="K120">
        <v>0.2</v>
      </c>
      <c r="L120">
        <v>164</v>
      </c>
      <c r="M120">
        <v>42.2</v>
      </c>
      <c r="N120">
        <v>100</v>
      </c>
      <c r="O120">
        <v>0.2</v>
      </c>
      <c r="P120">
        <v>0.2</v>
      </c>
      <c r="Q120">
        <v>147</v>
      </c>
      <c r="R120">
        <v>37.799999999999997</v>
      </c>
      <c r="S120">
        <v>100</v>
      </c>
      <c r="T120">
        <v>0.2</v>
      </c>
      <c r="U120">
        <v>0.2</v>
      </c>
      <c r="V120">
        <v>153</v>
      </c>
      <c r="W120">
        <v>39.299999999999997</v>
      </c>
      <c r="X120">
        <v>100</v>
      </c>
      <c r="Y120">
        <v>0.2</v>
      </c>
      <c r="Z120">
        <v>0.2</v>
      </c>
      <c r="AA120">
        <v>142</v>
      </c>
      <c r="AB120">
        <v>36.5</v>
      </c>
      <c r="AC120">
        <v>100</v>
      </c>
      <c r="AD120">
        <v>0.2</v>
      </c>
      <c r="AE120">
        <v>0.2</v>
      </c>
      <c r="AF120">
        <v>154</v>
      </c>
      <c r="AG120">
        <v>39.6</v>
      </c>
      <c r="AH120">
        <v>100</v>
      </c>
      <c r="AI120">
        <v>0.2</v>
      </c>
      <c r="AJ120">
        <v>0.2</v>
      </c>
      <c r="AK120">
        <v>139</v>
      </c>
      <c r="AL120">
        <v>37</v>
      </c>
      <c r="AM120">
        <v>100</v>
      </c>
      <c r="AN120">
        <v>0.2</v>
      </c>
      <c r="AO120">
        <v>0.2</v>
      </c>
      <c r="AP120">
        <v>131</v>
      </c>
      <c r="AQ120">
        <v>35.200000000000003</v>
      </c>
      <c r="AR120">
        <v>100</v>
      </c>
      <c r="AS120">
        <v>0.2</v>
      </c>
      <c r="AT120">
        <v>0.2</v>
      </c>
      <c r="AU120" s="30">
        <v>125</v>
      </c>
      <c r="AV120">
        <v>34.6</v>
      </c>
      <c r="AW120">
        <v>100</v>
      </c>
      <c r="AX120">
        <v>0.2</v>
      </c>
      <c r="AY120">
        <v>0.2</v>
      </c>
      <c r="AZ120" s="34">
        <v>1507</v>
      </c>
      <c r="BA120">
        <v>39.4</v>
      </c>
      <c r="BB120">
        <v>100</v>
      </c>
      <c r="BC120">
        <v>0.2</v>
      </c>
      <c r="BD120">
        <v>0.2</v>
      </c>
    </row>
    <row r="121" spans="1:56" x14ac:dyDescent="0.3">
      <c r="A121" t="s">
        <v>42</v>
      </c>
      <c r="B121">
        <v>14</v>
      </c>
      <c r="C121">
        <v>46.1</v>
      </c>
      <c r="D121">
        <v>100</v>
      </c>
      <c r="E121">
        <v>0</v>
      </c>
      <c r="F121">
        <v>0</v>
      </c>
      <c r="G121">
        <v>13</v>
      </c>
      <c r="H121">
        <v>43.2</v>
      </c>
      <c r="I121">
        <v>100</v>
      </c>
      <c r="J121">
        <v>0</v>
      </c>
      <c r="K121">
        <v>0</v>
      </c>
      <c r="L121">
        <v>15</v>
      </c>
      <c r="M121">
        <v>52.4</v>
      </c>
      <c r="N121">
        <v>100</v>
      </c>
      <c r="O121">
        <v>0</v>
      </c>
      <c r="P121">
        <v>0</v>
      </c>
      <c r="Q121">
        <v>11</v>
      </c>
      <c r="R121">
        <v>41.8</v>
      </c>
      <c r="S121">
        <v>100</v>
      </c>
      <c r="T121">
        <v>0</v>
      </c>
      <c r="U121">
        <v>0</v>
      </c>
      <c r="V121">
        <v>10</v>
      </c>
      <c r="W121">
        <v>38.299999999999997</v>
      </c>
      <c r="X121">
        <v>100</v>
      </c>
      <c r="Y121">
        <v>0</v>
      </c>
      <c r="Z121">
        <v>0</v>
      </c>
      <c r="AA121">
        <v>10</v>
      </c>
      <c r="AB121">
        <v>36.799999999999997</v>
      </c>
      <c r="AC121">
        <v>100</v>
      </c>
      <c r="AD121">
        <v>0</v>
      </c>
      <c r="AE121">
        <v>0</v>
      </c>
      <c r="AF121">
        <v>7</v>
      </c>
      <c r="AG121">
        <v>26.9</v>
      </c>
      <c r="AH121">
        <v>100</v>
      </c>
      <c r="AI121">
        <v>0</v>
      </c>
      <c r="AJ121">
        <v>0</v>
      </c>
      <c r="AK121">
        <v>10</v>
      </c>
      <c r="AL121">
        <v>41.5</v>
      </c>
      <c r="AM121">
        <v>100</v>
      </c>
      <c r="AN121">
        <v>0</v>
      </c>
      <c r="AO121">
        <v>0</v>
      </c>
      <c r="AP121">
        <v>4</v>
      </c>
      <c r="AQ121" t="s">
        <v>167</v>
      </c>
      <c r="AR121" t="s">
        <v>167</v>
      </c>
      <c r="AS121" t="s">
        <v>167</v>
      </c>
      <c r="AT121">
        <v>0</v>
      </c>
      <c r="AU121" s="30">
        <v>3</v>
      </c>
      <c r="AV121" t="s">
        <v>167</v>
      </c>
      <c r="AW121" t="s">
        <v>167</v>
      </c>
      <c r="AX121" t="s">
        <v>167</v>
      </c>
      <c r="AY121">
        <v>0</v>
      </c>
      <c r="AZ121" s="33">
        <v>97</v>
      </c>
      <c r="BA121">
        <v>35.9</v>
      </c>
      <c r="BB121">
        <v>100</v>
      </c>
      <c r="BC121">
        <v>0</v>
      </c>
      <c r="BD121">
        <v>0</v>
      </c>
    </row>
    <row r="122" spans="1:56" x14ac:dyDescent="0.3">
      <c r="A122" t="s">
        <v>41</v>
      </c>
      <c r="B122">
        <v>181</v>
      </c>
      <c r="C122">
        <v>42.5</v>
      </c>
      <c r="D122">
        <v>100</v>
      </c>
      <c r="E122">
        <v>0.2</v>
      </c>
      <c r="F122">
        <v>0.2</v>
      </c>
      <c r="G122">
        <v>153</v>
      </c>
      <c r="H122">
        <v>36.200000000000003</v>
      </c>
      <c r="I122">
        <v>100</v>
      </c>
      <c r="J122">
        <v>0.2</v>
      </c>
      <c r="K122">
        <v>0.2</v>
      </c>
      <c r="L122">
        <v>186</v>
      </c>
      <c r="M122">
        <v>43.8</v>
      </c>
      <c r="N122">
        <v>100</v>
      </c>
      <c r="O122">
        <v>0.2</v>
      </c>
      <c r="P122">
        <v>0.2</v>
      </c>
      <c r="Q122">
        <v>158</v>
      </c>
      <c r="R122">
        <v>37.5</v>
      </c>
      <c r="S122">
        <v>100</v>
      </c>
      <c r="T122">
        <v>0.2</v>
      </c>
      <c r="U122">
        <v>0.2</v>
      </c>
      <c r="V122">
        <v>173</v>
      </c>
      <c r="W122">
        <v>41.9</v>
      </c>
      <c r="X122">
        <v>100</v>
      </c>
      <c r="Y122">
        <v>0.3</v>
      </c>
      <c r="Z122">
        <v>0.2</v>
      </c>
      <c r="AA122">
        <v>147</v>
      </c>
      <c r="AB122">
        <v>35.799999999999997</v>
      </c>
      <c r="AC122">
        <v>100</v>
      </c>
      <c r="AD122">
        <v>0.2</v>
      </c>
      <c r="AE122">
        <v>0.2</v>
      </c>
      <c r="AF122">
        <v>130</v>
      </c>
      <c r="AG122">
        <v>32</v>
      </c>
      <c r="AH122">
        <v>100</v>
      </c>
      <c r="AI122">
        <v>0.2</v>
      </c>
      <c r="AJ122">
        <v>0.2</v>
      </c>
      <c r="AK122">
        <v>131</v>
      </c>
      <c r="AL122">
        <v>32.6</v>
      </c>
      <c r="AM122">
        <v>100</v>
      </c>
      <c r="AN122">
        <v>0.2</v>
      </c>
      <c r="AO122">
        <v>0.2</v>
      </c>
      <c r="AP122">
        <v>143</v>
      </c>
      <c r="AQ122">
        <v>36.299999999999997</v>
      </c>
      <c r="AR122">
        <v>100</v>
      </c>
      <c r="AS122">
        <v>0.2</v>
      </c>
      <c r="AT122">
        <v>0.2</v>
      </c>
      <c r="AU122" s="30">
        <v>151</v>
      </c>
      <c r="AV122">
        <v>38.6</v>
      </c>
      <c r="AW122">
        <v>100</v>
      </c>
      <c r="AX122">
        <v>0.2</v>
      </c>
      <c r="AY122">
        <v>0.2</v>
      </c>
      <c r="AZ122" s="34">
        <v>1553</v>
      </c>
      <c r="BA122">
        <v>37.799999999999997</v>
      </c>
      <c r="BB122">
        <v>100</v>
      </c>
      <c r="BC122">
        <v>0.2</v>
      </c>
      <c r="BD122">
        <v>0.2</v>
      </c>
    </row>
    <row r="123" spans="1:56" x14ac:dyDescent="0.3">
      <c r="A123" t="s">
        <v>40</v>
      </c>
      <c r="B123">
        <v>20</v>
      </c>
      <c r="C123">
        <v>24.9</v>
      </c>
      <c r="D123">
        <v>100</v>
      </c>
      <c r="E123">
        <v>0</v>
      </c>
      <c r="F123">
        <v>0</v>
      </c>
      <c r="G123">
        <v>29</v>
      </c>
      <c r="H123">
        <v>37.200000000000003</v>
      </c>
      <c r="I123">
        <v>100</v>
      </c>
      <c r="J123">
        <v>0</v>
      </c>
      <c r="K123">
        <v>0</v>
      </c>
      <c r="L123">
        <v>23</v>
      </c>
      <c r="M123">
        <v>30.6</v>
      </c>
      <c r="N123">
        <v>100</v>
      </c>
      <c r="O123">
        <v>0</v>
      </c>
      <c r="P123">
        <v>0</v>
      </c>
      <c r="Q123">
        <v>25</v>
      </c>
      <c r="R123">
        <v>34</v>
      </c>
      <c r="S123">
        <v>100</v>
      </c>
      <c r="T123">
        <v>0</v>
      </c>
      <c r="U123">
        <v>0</v>
      </c>
      <c r="V123">
        <v>18</v>
      </c>
      <c r="W123">
        <v>23.9</v>
      </c>
      <c r="X123">
        <v>100</v>
      </c>
      <c r="Y123">
        <v>0</v>
      </c>
      <c r="Z123">
        <v>0</v>
      </c>
      <c r="AA123">
        <v>24</v>
      </c>
      <c r="AB123">
        <v>32.799999999999997</v>
      </c>
      <c r="AC123">
        <v>100</v>
      </c>
      <c r="AD123">
        <v>0</v>
      </c>
      <c r="AE123">
        <v>0</v>
      </c>
      <c r="AF123">
        <v>21</v>
      </c>
      <c r="AG123">
        <v>30</v>
      </c>
      <c r="AH123">
        <v>100</v>
      </c>
      <c r="AI123">
        <v>0</v>
      </c>
      <c r="AJ123">
        <v>0</v>
      </c>
      <c r="AK123">
        <v>24</v>
      </c>
      <c r="AL123">
        <v>36.6</v>
      </c>
      <c r="AM123">
        <v>100</v>
      </c>
      <c r="AN123">
        <v>0</v>
      </c>
      <c r="AO123">
        <v>0</v>
      </c>
      <c r="AP123">
        <v>27</v>
      </c>
      <c r="AQ123">
        <v>43.3</v>
      </c>
      <c r="AR123">
        <v>100</v>
      </c>
      <c r="AS123">
        <v>0</v>
      </c>
      <c r="AT123">
        <v>0</v>
      </c>
      <c r="AU123" s="30">
        <v>23</v>
      </c>
      <c r="AV123">
        <v>35.9</v>
      </c>
      <c r="AW123">
        <v>100</v>
      </c>
      <c r="AX123">
        <v>0</v>
      </c>
      <c r="AY123">
        <v>0</v>
      </c>
      <c r="AZ123" s="33">
        <v>234</v>
      </c>
      <c r="BA123">
        <v>32.6</v>
      </c>
      <c r="BB123">
        <v>100</v>
      </c>
      <c r="BC123">
        <v>0</v>
      </c>
      <c r="BD123">
        <v>0</v>
      </c>
    </row>
    <row r="124" spans="1:56" x14ac:dyDescent="0.3">
      <c r="A124" t="s">
        <v>39</v>
      </c>
      <c r="B124" s="1">
        <v>1214</v>
      </c>
      <c r="C124">
        <v>47.6</v>
      </c>
      <c r="D124">
        <v>100</v>
      </c>
      <c r="E124">
        <v>1.4</v>
      </c>
      <c r="F124">
        <v>1.4</v>
      </c>
      <c r="G124" s="1">
        <v>1243</v>
      </c>
      <c r="H124">
        <v>49.9</v>
      </c>
      <c r="I124">
        <v>100</v>
      </c>
      <c r="J124">
        <v>1.3</v>
      </c>
      <c r="K124">
        <v>1.3</v>
      </c>
      <c r="L124" s="1">
        <v>1175</v>
      </c>
      <c r="M124">
        <v>48</v>
      </c>
      <c r="N124">
        <v>100</v>
      </c>
      <c r="O124">
        <v>1.3</v>
      </c>
      <c r="P124">
        <v>1.3</v>
      </c>
      <c r="Q124">
        <v>914</v>
      </c>
      <c r="R124">
        <v>37.799999999999997</v>
      </c>
      <c r="S124">
        <v>100</v>
      </c>
      <c r="T124">
        <v>1.3</v>
      </c>
      <c r="U124">
        <v>1.3</v>
      </c>
      <c r="V124" s="1">
        <v>1068</v>
      </c>
      <c r="W124">
        <v>44.9</v>
      </c>
      <c r="X124">
        <v>100</v>
      </c>
      <c r="Y124">
        <v>1.6</v>
      </c>
      <c r="Z124">
        <v>1.2</v>
      </c>
      <c r="AA124">
        <v>977</v>
      </c>
      <c r="AB124">
        <v>41</v>
      </c>
      <c r="AC124">
        <v>100</v>
      </c>
      <c r="AD124">
        <v>1.5</v>
      </c>
      <c r="AE124">
        <v>1.2</v>
      </c>
      <c r="AF124">
        <v>991</v>
      </c>
      <c r="AG124">
        <v>42.3</v>
      </c>
      <c r="AH124">
        <v>100</v>
      </c>
      <c r="AI124">
        <v>1.5</v>
      </c>
      <c r="AJ124">
        <v>1.2</v>
      </c>
      <c r="AK124" s="1">
        <v>1008</v>
      </c>
      <c r="AL124">
        <v>43.8</v>
      </c>
      <c r="AM124">
        <v>100</v>
      </c>
      <c r="AN124">
        <v>1.5</v>
      </c>
      <c r="AO124">
        <v>1.2</v>
      </c>
      <c r="AP124">
        <v>937</v>
      </c>
      <c r="AQ124">
        <v>41.7</v>
      </c>
      <c r="AR124">
        <v>100</v>
      </c>
      <c r="AS124">
        <v>1.5</v>
      </c>
      <c r="AT124">
        <v>1.2</v>
      </c>
      <c r="AU124" s="30">
        <v>962</v>
      </c>
      <c r="AV124">
        <v>43.8</v>
      </c>
      <c r="AW124">
        <v>100</v>
      </c>
      <c r="AX124">
        <v>1.4</v>
      </c>
      <c r="AY124">
        <v>1.2</v>
      </c>
      <c r="AZ124" s="34">
        <v>10489</v>
      </c>
      <c r="BA124">
        <v>44.2</v>
      </c>
      <c r="BB124">
        <v>100</v>
      </c>
      <c r="BC124">
        <v>1.4</v>
      </c>
      <c r="BD124">
        <v>1.3</v>
      </c>
    </row>
    <row r="125" spans="1:56" x14ac:dyDescent="0.3">
      <c r="A125" t="s">
        <v>38</v>
      </c>
      <c r="B125">
        <v>633</v>
      </c>
      <c r="C125">
        <v>41.6</v>
      </c>
      <c r="D125">
        <v>100</v>
      </c>
      <c r="E125">
        <v>0.7</v>
      </c>
      <c r="F125">
        <v>0.8</v>
      </c>
      <c r="G125">
        <v>594</v>
      </c>
      <c r="H125">
        <v>41.2</v>
      </c>
      <c r="I125">
        <v>100</v>
      </c>
      <c r="J125">
        <v>0.6</v>
      </c>
      <c r="K125">
        <v>0.8</v>
      </c>
      <c r="L125">
        <v>535</v>
      </c>
      <c r="M125">
        <v>39.299999999999997</v>
      </c>
      <c r="N125">
        <v>100</v>
      </c>
      <c r="O125">
        <v>0.6</v>
      </c>
      <c r="P125">
        <v>0.7</v>
      </c>
      <c r="Q125">
        <v>323</v>
      </c>
      <c r="R125">
        <v>25.1</v>
      </c>
      <c r="S125">
        <v>100</v>
      </c>
      <c r="T125">
        <v>0.5</v>
      </c>
      <c r="U125">
        <v>0.7</v>
      </c>
      <c r="V125">
        <v>329</v>
      </c>
      <c r="W125">
        <v>26.4</v>
      </c>
      <c r="X125">
        <v>100</v>
      </c>
      <c r="Y125">
        <v>0.5</v>
      </c>
      <c r="Z125">
        <v>0.7</v>
      </c>
      <c r="AA125">
        <v>343</v>
      </c>
      <c r="AB125">
        <v>28.3</v>
      </c>
      <c r="AC125">
        <v>100</v>
      </c>
      <c r="AD125">
        <v>0.5</v>
      </c>
      <c r="AE125">
        <v>0.6</v>
      </c>
      <c r="AF125">
        <v>284</v>
      </c>
      <c r="AG125">
        <v>23.9</v>
      </c>
      <c r="AH125">
        <v>100</v>
      </c>
      <c r="AI125">
        <v>0.4</v>
      </c>
      <c r="AJ125">
        <v>0.6</v>
      </c>
      <c r="AK125">
        <v>316</v>
      </c>
      <c r="AL125">
        <v>27.7</v>
      </c>
      <c r="AM125">
        <v>100</v>
      </c>
      <c r="AN125">
        <v>0.5</v>
      </c>
      <c r="AO125">
        <v>0.6</v>
      </c>
      <c r="AP125">
        <v>282</v>
      </c>
      <c r="AQ125">
        <v>25.4</v>
      </c>
      <c r="AR125">
        <v>100</v>
      </c>
      <c r="AS125">
        <v>0.4</v>
      </c>
      <c r="AT125">
        <v>0.6</v>
      </c>
      <c r="AU125" s="30">
        <v>305</v>
      </c>
      <c r="AV125">
        <v>28.8</v>
      </c>
      <c r="AW125">
        <v>100</v>
      </c>
      <c r="AX125">
        <v>0.5</v>
      </c>
      <c r="AY125">
        <v>0.6</v>
      </c>
      <c r="AZ125" s="34">
        <v>3944</v>
      </c>
      <c r="BA125">
        <v>31.4</v>
      </c>
      <c r="BB125">
        <v>100</v>
      </c>
      <c r="BC125">
        <v>0.5</v>
      </c>
      <c r="BD125">
        <v>0.7</v>
      </c>
    </row>
    <row r="126" spans="1:56" x14ac:dyDescent="0.3">
      <c r="A126" t="s">
        <v>37</v>
      </c>
      <c r="B126">
        <v>43</v>
      </c>
      <c r="C126">
        <v>46</v>
      </c>
      <c r="D126">
        <v>100</v>
      </c>
      <c r="E126">
        <v>0</v>
      </c>
      <c r="F126">
        <v>0</v>
      </c>
      <c r="G126">
        <v>43</v>
      </c>
      <c r="H126">
        <v>44.1</v>
      </c>
      <c r="I126">
        <v>100</v>
      </c>
      <c r="J126">
        <v>0</v>
      </c>
      <c r="K126">
        <v>0.1</v>
      </c>
      <c r="L126">
        <v>38</v>
      </c>
      <c r="M126">
        <v>37</v>
      </c>
      <c r="N126">
        <v>100</v>
      </c>
      <c r="O126">
        <v>0</v>
      </c>
      <c r="P126">
        <v>0.1</v>
      </c>
      <c r="Q126">
        <v>31</v>
      </c>
      <c r="R126">
        <v>28.2</v>
      </c>
      <c r="S126">
        <v>100</v>
      </c>
      <c r="T126">
        <v>0</v>
      </c>
      <c r="U126">
        <v>0.1</v>
      </c>
      <c r="V126">
        <v>33</v>
      </c>
      <c r="W126">
        <v>28.4</v>
      </c>
      <c r="X126">
        <v>100</v>
      </c>
      <c r="Y126">
        <v>0</v>
      </c>
      <c r="Z126">
        <v>0.1</v>
      </c>
      <c r="AA126">
        <v>45</v>
      </c>
      <c r="AB126">
        <v>38.200000000000003</v>
      </c>
      <c r="AC126">
        <v>100</v>
      </c>
      <c r="AD126">
        <v>0.1</v>
      </c>
      <c r="AE126">
        <v>0.1</v>
      </c>
      <c r="AF126">
        <v>41</v>
      </c>
      <c r="AG126">
        <v>34.200000000000003</v>
      </c>
      <c r="AH126">
        <v>100</v>
      </c>
      <c r="AI126">
        <v>0.1</v>
      </c>
      <c r="AJ126">
        <v>0.1</v>
      </c>
      <c r="AK126">
        <v>29</v>
      </c>
      <c r="AL126">
        <v>23.8</v>
      </c>
      <c r="AM126">
        <v>100</v>
      </c>
      <c r="AN126">
        <v>0</v>
      </c>
      <c r="AO126">
        <v>0.1</v>
      </c>
      <c r="AP126">
        <v>38</v>
      </c>
      <c r="AQ126">
        <v>30.9</v>
      </c>
      <c r="AR126">
        <v>100</v>
      </c>
      <c r="AS126">
        <v>0.1</v>
      </c>
      <c r="AT126">
        <v>0.1</v>
      </c>
      <c r="AU126" s="30">
        <v>33</v>
      </c>
      <c r="AV126">
        <v>25.7</v>
      </c>
      <c r="AW126">
        <v>100</v>
      </c>
      <c r="AX126">
        <v>0</v>
      </c>
      <c r="AY126">
        <v>0.1</v>
      </c>
      <c r="AZ126" s="33">
        <v>374</v>
      </c>
      <c r="BA126">
        <v>33.1</v>
      </c>
      <c r="BB126">
        <v>100</v>
      </c>
      <c r="BC126">
        <v>0.1</v>
      </c>
      <c r="BD126">
        <v>0.1</v>
      </c>
    </row>
    <row r="127" spans="1:56" x14ac:dyDescent="0.3">
      <c r="A127" t="s">
        <v>36</v>
      </c>
      <c r="B127">
        <v>100</v>
      </c>
      <c r="C127">
        <v>41.4</v>
      </c>
      <c r="D127">
        <v>100</v>
      </c>
      <c r="E127">
        <v>0.1</v>
      </c>
      <c r="F127">
        <v>0.1</v>
      </c>
      <c r="G127">
        <v>100</v>
      </c>
      <c r="H127">
        <v>42.6</v>
      </c>
      <c r="I127">
        <v>100</v>
      </c>
      <c r="J127">
        <v>0.1</v>
      </c>
      <c r="K127">
        <v>0.1</v>
      </c>
      <c r="L127">
        <v>86</v>
      </c>
      <c r="M127">
        <v>36.5</v>
      </c>
      <c r="N127">
        <v>100</v>
      </c>
      <c r="O127">
        <v>0.1</v>
      </c>
      <c r="P127">
        <v>0.1</v>
      </c>
      <c r="Q127">
        <v>96</v>
      </c>
      <c r="R127">
        <v>41.7</v>
      </c>
      <c r="S127">
        <v>100</v>
      </c>
      <c r="T127">
        <v>0.1</v>
      </c>
      <c r="U127">
        <v>0.1</v>
      </c>
      <c r="V127">
        <v>100</v>
      </c>
      <c r="W127">
        <v>43.4</v>
      </c>
      <c r="X127">
        <v>100</v>
      </c>
      <c r="Y127">
        <v>0.1</v>
      </c>
      <c r="Z127">
        <v>0.1</v>
      </c>
      <c r="AA127">
        <v>116</v>
      </c>
      <c r="AB127">
        <v>51.4</v>
      </c>
      <c r="AC127">
        <v>100</v>
      </c>
      <c r="AD127">
        <v>0.2</v>
      </c>
      <c r="AE127">
        <v>0.1</v>
      </c>
      <c r="AF127">
        <v>98</v>
      </c>
      <c r="AG127">
        <v>44.4</v>
      </c>
      <c r="AH127">
        <v>100</v>
      </c>
      <c r="AI127">
        <v>0.2</v>
      </c>
      <c r="AJ127">
        <v>0.1</v>
      </c>
      <c r="AK127">
        <v>101</v>
      </c>
      <c r="AL127">
        <v>46.5</v>
      </c>
      <c r="AM127">
        <v>100</v>
      </c>
      <c r="AN127">
        <v>0.2</v>
      </c>
      <c r="AO127">
        <v>0.1</v>
      </c>
      <c r="AP127">
        <v>86</v>
      </c>
      <c r="AQ127">
        <v>39.200000000000003</v>
      </c>
      <c r="AR127">
        <v>100</v>
      </c>
      <c r="AS127">
        <v>0.1</v>
      </c>
      <c r="AT127">
        <v>0.1</v>
      </c>
      <c r="AU127" s="30">
        <v>96</v>
      </c>
      <c r="AV127">
        <v>43.5</v>
      </c>
      <c r="AW127">
        <v>100</v>
      </c>
      <c r="AX127">
        <v>0.1</v>
      </c>
      <c r="AY127">
        <v>0.1</v>
      </c>
      <c r="AZ127" s="33">
        <v>979</v>
      </c>
      <c r="BA127">
        <v>43</v>
      </c>
      <c r="BB127">
        <v>100</v>
      </c>
      <c r="BC127">
        <v>0.1</v>
      </c>
      <c r="BD127">
        <v>0.1</v>
      </c>
    </row>
    <row r="128" spans="1:56" x14ac:dyDescent="0.3">
      <c r="A128" t="s">
        <v>35</v>
      </c>
      <c r="B128">
        <v>63</v>
      </c>
      <c r="C128">
        <v>39</v>
      </c>
      <c r="D128">
        <v>100</v>
      </c>
      <c r="E128">
        <v>0.1</v>
      </c>
      <c r="F128">
        <v>0.1</v>
      </c>
      <c r="G128">
        <v>56</v>
      </c>
      <c r="H128">
        <v>36.200000000000003</v>
      </c>
      <c r="I128">
        <v>100</v>
      </c>
      <c r="J128">
        <v>0.1</v>
      </c>
      <c r="K128">
        <v>0.1</v>
      </c>
      <c r="L128">
        <v>57</v>
      </c>
      <c r="M128">
        <v>37.5</v>
      </c>
      <c r="N128">
        <v>100</v>
      </c>
      <c r="O128">
        <v>0.1</v>
      </c>
      <c r="P128">
        <v>0.1</v>
      </c>
      <c r="Q128">
        <v>53</v>
      </c>
      <c r="R128">
        <v>34.799999999999997</v>
      </c>
      <c r="S128">
        <v>100</v>
      </c>
      <c r="T128">
        <v>0.1</v>
      </c>
      <c r="U128">
        <v>0.1</v>
      </c>
      <c r="V128">
        <v>51</v>
      </c>
      <c r="W128">
        <v>33.4</v>
      </c>
      <c r="X128">
        <v>100</v>
      </c>
      <c r="Y128">
        <v>0.1</v>
      </c>
      <c r="Z128">
        <v>0.1</v>
      </c>
      <c r="AA128">
        <v>63</v>
      </c>
      <c r="AB128">
        <v>41</v>
      </c>
      <c r="AC128">
        <v>100</v>
      </c>
      <c r="AD128">
        <v>0.1</v>
      </c>
      <c r="AE128">
        <v>0.1</v>
      </c>
      <c r="AF128">
        <v>59</v>
      </c>
      <c r="AG128">
        <v>38.799999999999997</v>
      </c>
      <c r="AH128">
        <v>100</v>
      </c>
      <c r="AI128">
        <v>0.1</v>
      </c>
      <c r="AJ128">
        <v>0.1</v>
      </c>
      <c r="AK128">
        <v>44</v>
      </c>
      <c r="AL128">
        <v>29.4</v>
      </c>
      <c r="AM128">
        <v>100</v>
      </c>
      <c r="AN128">
        <v>0.1</v>
      </c>
      <c r="AO128">
        <v>0.1</v>
      </c>
      <c r="AP128">
        <v>52</v>
      </c>
      <c r="AQ128">
        <v>35.700000000000003</v>
      </c>
      <c r="AR128">
        <v>100</v>
      </c>
      <c r="AS128">
        <v>0.1</v>
      </c>
      <c r="AT128">
        <v>0.1</v>
      </c>
      <c r="AU128" s="30">
        <v>57</v>
      </c>
      <c r="AV128">
        <v>40.700000000000003</v>
      </c>
      <c r="AW128">
        <v>100</v>
      </c>
      <c r="AX128">
        <v>0.1</v>
      </c>
      <c r="AY128">
        <v>0.1</v>
      </c>
      <c r="AZ128" s="33">
        <v>555</v>
      </c>
      <c r="BA128">
        <v>36.6</v>
      </c>
      <c r="BB128">
        <v>100</v>
      </c>
      <c r="BC128">
        <v>0.1</v>
      </c>
      <c r="BD128">
        <v>0.1</v>
      </c>
    </row>
    <row r="129" spans="1:56" x14ac:dyDescent="0.3">
      <c r="A129" t="s">
        <v>34</v>
      </c>
      <c r="B129">
        <v>610</v>
      </c>
      <c r="C129">
        <v>50.7</v>
      </c>
      <c r="D129">
        <v>100</v>
      </c>
      <c r="E129">
        <v>0.7</v>
      </c>
      <c r="F129">
        <v>0.6</v>
      </c>
      <c r="G129">
        <v>593</v>
      </c>
      <c r="H129">
        <v>49</v>
      </c>
      <c r="I129">
        <v>100</v>
      </c>
      <c r="J129">
        <v>0.6</v>
      </c>
      <c r="K129">
        <v>0.6</v>
      </c>
      <c r="L129">
        <v>561</v>
      </c>
      <c r="M129">
        <v>46.3</v>
      </c>
      <c r="N129">
        <v>100</v>
      </c>
      <c r="O129">
        <v>0.6</v>
      </c>
      <c r="P129">
        <v>0.6</v>
      </c>
      <c r="Q129">
        <v>549</v>
      </c>
      <c r="R129">
        <v>45.2</v>
      </c>
      <c r="S129">
        <v>100</v>
      </c>
      <c r="T129">
        <v>0.8</v>
      </c>
      <c r="U129">
        <v>0.6</v>
      </c>
      <c r="V129">
        <v>478</v>
      </c>
      <c r="W129">
        <v>39.700000000000003</v>
      </c>
      <c r="X129">
        <v>100</v>
      </c>
      <c r="Y129">
        <v>0.7</v>
      </c>
      <c r="Z129">
        <v>0.6</v>
      </c>
      <c r="AA129">
        <v>503</v>
      </c>
      <c r="AB129">
        <v>42.5</v>
      </c>
      <c r="AC129">
        <v>100</v>
      </c>
      <c r="AD129">
        <v>0.8</v>
      </c>
      <c r="AE129">
        <v>0.6</v>
      </c>
      <c r="AF129">
        <v>472</v>
      </c>
      <c r="AG129">
        <v>40.9</v>
      </c>
      <c r="AH129">
        <v>100</v>
      </c>
      <c r="AI129">
        <v>0.7</v>
      </c>
      <c r="AJ129">
        <v>0.6</v>
      </c>
      <c r="AK129">
        <v>413</v>
      </c>
      <c r="AL129">
        <v>36.5</v>
      </c>
      <c r="AM129">
        <v>100</v>
      </c>
      <c r="AN129">
        <v>0.6</v>
      </c>
      <c r="AO129">
        <v>0.6</v>
      </c>
      <c r="AP129">
        <v>461</v>
      </c>
      <c r="AQ129">
        <v>41.1</v>
      </c>
      <c r="AR129">
        <v>100</v>
      </c>
      <c r="AS129">
        <v>0.7</v>
      </c>
      <c r="AT129">
        <v>0.6</v>
      </c>
      <c r="AU129" s="30">
        <v>425</v>
      </c>
      <c r="AV129">
        <v>37.9</v>
      </c>
      <c r="AW129">
        <v>100</v>
      </c>
      <c r="AX129">
        <v>0.6</v>
      </c>
      <c r="AY129">
        <v>0.6</v>
      </c>
      <c r="AZ129" s="34">
        <v>5065</v>
      </c>
      <c r="BA129">
        <v>43.1</v>
      </c>
      <c r="BB129">
        <v>100</v>
      </c>
      <c r="BC129">
        <v>0.7</v>
      </c>
      <c r="BD129">
        <v>0.6</v>
      </c>
    </row>
    <row r="130" spans="1:56" x14ac:dyDescent="0.3">
      <c r="A130" t="s">
        <v>33</v>
      </c>
      <c r="B130">
        <v>308</v>
      </c>
      <c r="C130">
        <v>45.6</v>
      </c>
      <c r="D130">
        <v>100</v>
      </c>
      <c r="E130">
        <v>0.3</v>
      </c>
      <c r="F130">
        <v>0.4</v>
      </c>
      <c r="G130">
        <v>281</v>
      </c>
      <c r="H130">
        <v>41.7</v>
      </c>
      <c r="I130">
        <v>100</v>
      </c>
      <c r="J130">
        <v>0.3</v>
      </c>
      <c r="K130">
        <v>0.4</v>
      </c>
      <c r="L130">
        <v>311</v>
      </c>
      <c r="M130">
        <v>46.7</v>
      </c>
      <c r="N130">
        <v>100</v>
      </c>
      <c r="O130">
        <v>0.3</v>
      </c>
      <c r="P130">
        <v>0.4</v>
      </c>
      <c r="Q130">
        <v>276</v>
      </c>
      <c r="R130">
        <v>41.2</v>
      </c>
      <c r="S130">
        <v>100</v>
      </c>
      <c r="T130">
        <v>0.4</v>
      </c>
      <c r="U130">
        <v>0.4</v>
      </c>
      <c r="V130">
        <v>269</v>
      </c>
      <c r="W130">
        <v>40.1</v>
      </c>
      <c r="X130">
        <v>100</v>
      </c>
      <c r="Y130">
        <v>0.4</v>
      </c>
      <c r="Z130">
        <v>0.4</v>
      </c>
      <c r="AA130">
        <v>230</v>
      </c>
      <c r="AB130">
        <v>34.1</v>
      </c>
      <c r="AC130">
        <v>100</v>
      </c>
      <c r="AD130">
        <v>0.4</v>
      </c>
      <c r="AE130">
        <v>0.4</v>
      </c>
      <c r="AF130">
        <v>229</v>
      </c>
      <c r="AG130">
        <v>35</v>
      </c>
      <c r="AH130">
        <v>100</v>
      </c>
      <c r="AI130">
        <v>0.4</v>
      </c>
      <c r="AJ130">
        <v>0.3</v>
      </c>
      <c r="AK130">
        <v>260</v>
      </c>
      <c r="AL130">
        <v>39.9</v>
      </c>
      <c r="AM130">
        <v>100</v>
      </c>
      <c r="AN130">
        <v>0.4</v>
      </c>
      <c r="AO130">
        <v>0.3</v>
      </c>
      <c r="AP130">
        <v>246</v>
      </c>
      <c r="AQ130">
        <v>38.299999999999997</v>
      </c>
      <c r="AR130">
        <v>100</v>
      </c>
      <c r="AS130">
        <v>0.4</v>
      </c>
      <c r="AT130">
        <v>0.3</v>
      </c>
      <c r="AU130" s="30">
        <v>263</v>
      </c>
      <c r="AV130">
        <v>41.9</v>
      </c>
      <c r="AW130">
        <v>100</v>
      </c>
      <c r="AX130">
        <v>0.4</v>
      </c>
      <c r="AY130">
        <v>0.3</v>
      </c>
      <c r="AZ130" s="34">
        <v>2673</v>
      </c>
      <c r="BA130">
        <v>40.5</v>
      </c>
      <c r="BB130">
        <v>100</v>
      </c>
      <c r="BC130">
        <v>0.4</v>
      </c>
      <c r="BD130">
        <v>0.3</v>
      </c>
    </row>
    <row r="131" spans="1:56" x14ac:dyDescent="0.3">
      <c r="A131" t="s">
        <v>32</v>
      </c>
      <c r="B131">
        <v>23</v>
      </c>
      <c r="C131">
        <v>44.2</v>
      </c>
      <c r="D131">
        <v>100</v>
      </c>
      <c r="E131">
        <v>0</v>
      </c>
      <c r="F131">
        <v>0</v>
      </c>
      <c r="G131">
        <v>12</v>
      </c>
      <c r="H131">
        <v>24.5</v>
      </c>
      <c r="I131">
        <v>100</v>
      </c>
      <c r="J131">
        <v>0</v>
      </c>
      <c r="K131">
        <v>0</v>
      </c>
      <c r="L131">
        <v>13</v>
      </c>
      <c r="M131">
        <v>26.4</v>
      </c>
      <c r="N131">
        <v>100</v>
      </c>
      <c r="O131">
        <v>0</v>
      </c>
      <c r="P131">
        <v>0</v>
      </c>
      <c r="Q131">
        <v>21</v>
      </c>
      <c r="R131">
        <v>44.3</v>
      </c>
      <c r="S131">
        <v>100</v>
      </c>
      <c r="T131">
        <v>0</v>
      </c>
      <c r="U131">
        <v>0</v>
      </c>
      <c r="V131">
        <v>12</v>
      </c>
      <c r="W131">
        <v>25.2</v>
      </c>
      <c r="X131">
        <v>100</v>
      </c>
      <c r="Y131">
        <v>0</v>
      </c>
      <c r="Z131">
        <v>0</v>
      </c>
      <c r="AA131">
        <v>22</v>
      </c>
      <c r="AB131">
        <v>49</v>
      </c>
      <c r="AC131">
        <v>100</v>
      </c>
      <c r="AD131">
        <v>0</v>
      </c>
      <c r="AE131">
        <v>0</v>
      </c>
      <c r="AF131">
        <v>16</v>
      </c>
      <c r="AG131">
        <v>37.200000000000003</v>
      </c>
      <c r="AH131">
        <v>100</v>
      </c>
      <c r="AI131">
        <v>0</v>
      </c>
      <c r="AJ131">
        <v>0</v>
      </c>
      <c r="AK131">
        <v>15</v>
      </c>
      <c r="AL131">
        <v>34.5</v>
      </c>
      <c r="AM131">
        <v>100</v>
      </c>
      <c r="AN131">
        <v>0</v>
      </c>
      <c r="AO131">
        <v>0</v>
      </c>
      <c r="AP131">
        <v>14</v>
      </c>
      <c r="AQ131">
        <v>34.700000000000003</v>
      </c>
      <c r="AR131">
        <v>100</v>
      </c>
      <c r="AS131">
        <v>0</v>
      </c>
      <c r="AT131">
        <v>0</v>
      </c>
      <c r="AU131" s="30">
        <v>13</v>
      </c>
      <c r="AV131">
        <v>34.200000000000003</v>
      </c>
      <c r="AW131">
        <v>100</v>
      </c>
      <c r="AX131">
        <v>0</v>
      </c>
      <c r="AY131">
        <v>0</v>
      </c>
      <c r="AZ131" s="33">
        <v>161</v>
      </c>
      <c r="BA131">
        <v>35.4</v>
      </c>
      <c r="BB131">
        <v>100</v>
      </c>
      <c r="BC131">
        <v>0</v>
      </c>
      <c r="BD131">
        <v>0</v>
      </c>
    </row>
    <row r="132" spans="1:56" x14ac:dyDescent="0.3">
      <c r="A132" t="s">
        <v>31</v>
      </c>
      <c r="B132">
        <v>210</v>
      </c>
      <c r="C132">
        <v>47.2</v>
      </c>
      <c r="D132">
        <v>100</v>
      </c>
      <c r="E132">
        <v>0.2</v>
      </c>
      <c r="F132">
        <v>0.2</v>
      </c>
      <c r="G132">
        <v>223</v>
      </c>
      <c r="H132">
        <v>50.3</v>
      </c>
      <c r="I132">
        <v>100</v>
      </c>
      <c r="J132">
        <v>0.2</v>
      </c>
      <c r="K132">
        <v>0.2</v>
      </c>
      <c r="L132">
        <v>198</v>
      </c>
      <c r="M132">
        <v>45.2</v>
      </c>
      <c r="N132">
        <v>100</v>
      </c>
      <c r="O132">
        <v>0.2</v>
      </c>
      <c r="P132">
        <v>0.2</v>
      </c>
      <c r="Q132">
        <v>182</v>
      </c>
      <c r="R132">
        <v>42.5</v>
      </c>
      <c r="S132">
        <v>100</v>
      </c>
      <c r="T132">
        <v>0.3</v>
      </c>
      <c r="U132">
        <v>0.2</v>
      </c>
      <c r="V132">
        <v>147</v>
      </c>
      <c r="W132">
        <v>35</v>
      </c>
      <c r="X132">
        <v>100</v>
      </c>
      <c r="Y132">
        <v>0.2</v>
      </c>
      <c r="Z132">
        <v>0.2</v>
      </c>
      <c r="AA132">
        <v>144</v>
      </c>
      <c r="AB132">
        <v>34.4</v>
      </c>
      <c r="AC132">
        <v>100</v>
      </c>
      <c r="AD132">
        <v>0.2</v>
      </c>
      <c r="AE132">
        <v>0.2</v>
      </c>
      <c r="AF132">
        <v>118</v>
      </c>
      <c r="AG132">
        <v>29.4</v>
      </c>
      <c r="AH132">
        <v>100</v>
      </c>
      <c r="AI132">
        <v>0.2</v>
      </c>
      <c r="AJ132">
        <v>0.2</v>
      </c>
      <c r="AK132">
        <v>133</v>
      </c>
      <c r="AL132">
        <v>34.700000000000003</v>
      </c>
      <c r="AM132">
        <v>100</v>
      </c>
      <c r="AN132">
        <v>0.2</v>
      </c>
      <c r="AO132">
        <v>0.2</v>
      </c>
      <c r="AP132">
        <v>128</v>
      </c>
      <c r="AQ132">
        <v>33.6</v>
      </c>
      <c r="AR132">
        <v>100</v>
      </c>
      <c r="AS132">
        <v>0.2</v>
      </c>
      <c r="AT132">
        <v>0.2</v>
      </c>
      <c r="AU132" s="30">
        <v>121</v>
      </c>
      <c r="AV132">
        <v>32.5</v>
      </c>
      <c r="AW132">
        <v>100</v>
      </c>
      <c r="AX132">
        <v>0.2</v>
      </c>
      <c r="AY132">
        <v>0.2</v>
      </c>
      <c r="AZ132" s="34">
        <v>1604</v>
      </c>
      <c r="BA132">
        <v>38.799999999999997</v>
      </c>
      <c r="BB132">
        <v>100</v>
      </c>
      <c r="BC132">
        <v>0.2</v>
      </c>
      <c r="BD132">
        <v>0.2</v>
      </c>
    </row>
    <row r="133" spans="1:56" x14ac:dyDescent="0.3">
      <c r="A133" t="s">
        <v>30</v>
      </c>
      <c r="B133">
        <v>23</v>
      </c>
      <c r="C133">
        <v>29.8</v>
      </c>
      <c r="D133">
        <v>100</v>
      </c>
      <c r="E133">
        <v>0</v>
      </c>
      <c r="F133">
        <v>0</v>
      </c>
      <c r="G133">
        <v>28</v>
      </c>
      <c r="H133">
        <v>37.200000000000003</v>
      </c>
      <c r="I133">
        <v>100</v>
      </c>
      <c r="J133">
        <v>0</v>
      </c>
      <c r="K133">
        <v>0</v>
      </c>
      <c r="L133">
        <v>25</v>
      </c>
      <c r="M133">
        <v>33.200000000000003</v>
      </c>
      <c r="N133">
        <v>100</v>
      </c>
      <c r="O133">
        <v>0</v>
      </c>
      <c r="P133">
        <v>0</v>
      </c>
      <c r="Q133">
        <v>20</v>
      </c>
      <c r="R133">
        <v>28.1</v>
      </c>
      <c r="S133">
        <v>100</v>
      </c>
      <c r="T133">
        <v>0</v>
      </c>
      <c r="U133">
        <v>0</v>
      </c>
      <c r="V133">
        <v>22</v>
      </c>
      <c r="W133">
        <v>31</v>
      </c>
      <c r="X133">
        <v>100</v>
      </c>
      <c r="Y133">
        <v>0</v>
      </c>
      <c r="Z133">
        <v>0</v>
      </c>
      <c r="AA133">
        <v>22</v>
      </c>
      <c r="AB133">
        <v>31.1</v>
      </c>
      <c r="AC133">
        <v>100</v>
      </c>
      <c r="AD133">
        <v>0</v>
      </c>
      <c r="AE133">
        <v>0</v>
      </c>
      <c r="AF133">
        <v>16</v>
      </c>
      <c r="AG133">
        <v>23.4</v>
      </c>
      <c r="AH133">
        <v>100</v>
      </c>
      <c r="AI133">
        <v>0</v>
      </c>
      <c r="AJ133">
        <v>0</v>
      </c>
      <c r="AK133">
        <v>18</v>
      </c>
      <c r="AL133">
        <v>27.4</v>
      </c>
      <c r="AM133">
        <v>100</v>
      </c>
      <c r="AN133">
        <v>0</v>
      </c>
      <c r="AO133">
        <v>0</v>
      </c>
      <c r="AP133">
        <v>23</v>
      </c>
      <c r="AQ133">
        <v>34.6</v>
      </c>
      <c r="AR133">
        <v>100</v>
      </c>
      <c r="AS133">
        <v>0</v>
      </c>
      <c r="AT133">
        <v>0</v>
      </c>
      <c r="AU133" s="30">
        <v>22</v>
      </c>
      <c r="AV133">
        <v>32.5</v>
      </c>
      <c r="AW133">
        <v>100</v>
      </c>
      <c r="AX133">
        <v>0</v>
      </c>
      <c r="AY133">
        <v>0</v>
      </c>
      <c r="AZ133" s="33">
        <v>219</v>
      </c>
      <c r="BA133">
        <v>30.9</v>
      </c>
      <c r="BB133">
        <v>100</v>
      </c>
      <c r="BC133">
        <v>0</v>
      </c>
      <c r="BD133">
        <v>0</v>
      </c>
    </row>
    <row r="134" spans="1:56" x14ac:dyDescent="0.3">
      <c r="A134" t="s">
        <v>29</v>
      </c>
      <c r="B134">
        <v>7</v>
      </c>
      <c r="C134">
        <v>37</v>
      </c>
      <c r="D134">
        <v>100</v>
      </c>
      <c r="E134">
        <v>0</v>
      </c>
      <c r="F134">
        <v>0</v>
      </c>
      <c r="G134">
        <v>5</v>
      </c>
      <c r="H134">
        <v>26.6</v>
      </c>
      <c r="I134">
        <v>100</v>
      </c>
      <c r="J134">
        <v>0</v>
      </c>
      <c r="K134">
        <v>0</v>
      </c>
      <c r="L134">
        <v>7</v>
      </c>
      <c r="M134">
        <v>39.1</v>
      </c>
      <c r="N134">
        <v>100</v>
      </c>
      <c r="O134">
        <v>0</v>
      </c>
      <c r="P134">
        <v>0</v>
      </c>
      <c r="Q134">
        <v>5</v>
      </c>
      <c r="R134">
        <v>29.4</v>
      </c>
      <c r="S134">
        <v>100</v>
      </c>
      <c r="T134">
        <v>0</v>
      </c>
      <c r="U134">
        <v>0</v>
      </c>
      <c r="V134">
        <v>6</v>
      </c>
      <c r="W134">
        <v>33.700000000000003</v>
      </c>
      <c r="X134">
        <v>100</v>
      </c>
      <c r="Y134">
        <v>0</v>
      </c>
      <c r="Z134">
        <v>0</v>
      </c>
      <c r="AA134">
        <v>8</v>
      </c>
      <c r="AB134">
        <v>57.6</v>
      </c>
      <c r="AC134">
        <v>100</v>
      </c>
      <c r="AD134">
        <v>0</v>
      </c>
      <c r="AE134">
        <v>0</v>
      </c>
      <c r="AF134">
        <v>6</v>
      </c>
      <c r="AG134">
        <v>40</v>
      </c>
      <c r="AH134">
        <v>100</v>
      </c>
      <c r="AI134">
        <v>0</v>
      </c>
      <c r="AJ134">
        <v>0</v>
      </c>
      <c r="AK134">
        <v>6</v>
      </c>
      <c r="AL134">
        <v>44.4</v>
      </c>
      <c r="AM134">
        <v>100</v>
      </c>
      <c r="AN134">
        <v>0</v>
      </c>
      <c r="AO134">
        <v>0</v>
      </c>
      <c r="AP134">
        <v>5</v>
      </c>
      <c r="AQ134">
        <v>35.700000000000003</v>
      </c>
      <c r="AR134">
        <v>100</v>
      </c>
      <c r="AS134">
        <v>0</v>
      </c>
      <c r="AT134">
        <v>0</v>
      </c>
      <c r="AU134" s="30">
        <v>4</v>
      </c>
      <c r="AV134" t="s">
        <v>167</v>
      </c>
      <c r="AW134" t="s">
        <v>167</v>
      </c>
      <c r="AX134" t="s">
        <v>167</v>
      </c>
      <c r="AY134">
        <v>0</v>
      </c>
      <c r="AZ134" s="33">
        <v>59</v>
      </c>
      <c r="BA134">
        <v>36.799999999999997</v>
      </c>
      <c r="BB134">
        <v>100</v>
      </c>
      <c r="BC134">
        <v>0</v>
      </c>
      <c r="BD134">
        <v>0</v>
      </c>
    </row>
    <row r="135" spans="1:56" x14ac:dyDescent="0.3">
      <c r="A135" t="s">
        <v>28</v>
      </c>
      <c r="B135">
        <v>240</v>
      </c>
      <c r="C135">
        <v>55.4</v>
      </c>
      <c r="D135">
        <v>100</v>
      </c>
      <c r="E135">
        <v>0.3</v>
      </c>
      <c r="F135">
        <v>0.2</v>
      </c>
      <c r="G135">
        <v>301</v>
      </c>
      <c r="H135">
        <v>68.599999999999994</v>
      </c>
      <c r="I135">
        <v>100</v>
      </c>
      <c r="J135">
        <v>0.3</v>
      </c>
      <c r="K135">
        <v>0.2</v>
      </c>
      <c r="L135">
        <v>261</v>
      </c>
      <c r="M135">
        <v>57.8</v>
      </c>
      <c r="N135">
        <v>100</v>
      </c>
      <c r="O135">
        <v>0.3</v>
      </c>
      <c r="P135">
        <v>0.2</v>
      </c>
      <c r="Q135">
        <v>196</v>
      </c>
      <c r="R135">
        <v>42.6</v>
      </c>
      <c r="S135">
        <v>100</v>
      </c>
      <c r="T135">
        <v>0.3</v>
      </c>
      <c r="U135">
        <v>0.2</v>
      </c>
      <c r="V135">
        <v>231</v>
      </c>
      <c r="W135">
        <v>49.2</v>
      </c>
      <c r="X135">
        <v>100</v>
      </c>
      <c r="Y135">
        <v>0.3</v>
      </c>
      <c r="Z135">
        <v>0.2</v>
      </c>
      <c r="AA135">
        <v>216</v>
      </c>
      <c r="AB135">
        <v>45.3</v>
      </c>
      <c r="AC135">
        <v>100</v>
      </c>
      <c r="AD135">
        <v>0.3</v>
      </c>
      <c r="AE135">
        <v>0.2</v>
      </c>
      <c r="AF135">
        <v>222</v>
      </c>
      <c r="AG135">
        <v>47.3</v>
      </c>
      <c r="AH135">
        <v>100</v>
      </c>
      <c r="AI135">
        <v>0.3</v>
      </c>
      <c r="AJ135">
        <v>0.2</v>
      </c>
      <c r="AK135">
        <v>217</v>
      </c>
      <c r="AL135">
        <v>46.5</v>
      </c>
      <c r="AM135">
        <v>100</v>
      </c>
      <c r="AN135">
        <v>0.3</v>
      </c>
      <c r="AO135">
        <v>0.2</v>
      </c>
      <c r="AP135">
        <v>167</v>
      </c>
      <c r="AQ135">
        <v>35.700000000000003</v>
      </c>
      <c r="AR135">
        <v>100</v>
      </c>
      <c r="AS135">
        <v>0.3</v>
      </c>
      <c r="AT135">
        <v>0.2</v>
      </c>
      <c r="AU135" s="30">
        <v>177</v>
      </c>
      <c r="AV135">
        <v>37.700000000000003</v>
      </c>
      <c r="AW135">
        <v>100</v>
      </c>
      <c r="AX135">
        <v>0.3</v>
      </c>
      <c r="AY135">
        <v>0.2</v>
      </c>
      <c r="AZ135" s="34">
        <v>2228</v>
      </c>
      <c r="BA135">
        <v>48.4</v>
      </c>
      <c r="BB135">
        <v>100</v>
      </c>
      <c r="BC135">
        <v>0.3</v>
      </c>
      <c r="BD135">
        <v>0.2</v>
      </c>
    </row>
    <row r="136" spans="1:56" x14ac:dyDescent="0.3">
      <c r="A136" t="s">
        <v>27</v>
      </c>
      <c r="B136">
        <v>56</v>
      </c>
      <c r="C136">
        <v>37</v>
      </c>
      <c r="D136">
        <v>100</v>
      </c>
      <c r="E136">
        <v>0.1</v>
      </c>
      <c r="F136">
        <v>0.1</v>
      </c>
      <c r="G136">
        <v>55</v>
      </c>
      <c r="H136">
        <v>36.799999999999997</v>
      </c>
      <c r="I136">
        <v>100</v>
      </c>
      <c r="J136">
        <v>0.1</v>
      </c>
      <c r="K136">
        <v>0.1</v>
      </c>
      <c r="L136">
        <v>67</v>
      </c>
      <c r="M136">
        <v>43.6</v>
      </c>
      <c r="N136">
        <v>100</v>
      </c>
      <c r="O136">
        <v>0.1</v>
      </c>
      <c r="P136">
        <v>0.1</v>
      </c>
      <c r="Q136">
        <v>54</v>
      </c>
      <c r="R136">
        <v>35.299999999999997</v>
      </c>
      <c r="S136">
        <v>100</v>
      </c>
      <c r="T136">
        <v>0.1</v>
      </c>
      <c r="U136">
        <v>0.1</v>
      </c>
      <c r="V136">
        <v>56</v>
      </c>
      <c r="W136">
        <v>36.700000000000003</v>
      </c>
      <c r="X136">
        <v>100</v>
      </c>
      <c r="Y136">
        <v>0.1</v>
      </c>
      <c r="Z136">
        <v>0.1</v>
      </c>
      <c r="AA136">
        <v>52</v>
      </c>
      <c r="AB136">
        <v>34.4</v>
      </c>
      <c r="AC136">
        <v>100</v>
      </c>
      <c r="AD136">
        <v>0.1</v>
      </c>
      <c r="AE136">
        <v>0.1</v>
      </c>
      <c r="AF136">
        <v>40</v>
      </c>
      <c r="AG136">
        <v>27.5</v>
      </c>
      <c r="AH136">
        <v>100</v>
      </c>
      <c r="AI136">
        <v>0.1</v>
      </c>
      <c r="AJ136">
        <v>0.1</v>
      </c>
      <c r="AK136">
        <v>41</v>
      </c>
      <c r="AL136">
        <v>29.1</v>
      </c>
      <c r="AM136">
        <v>100</v>
      </c>
      <c r="AN136">
        <v>0.1</v>
      </c>
      <c r="AO136">
        <v>0.1</v>
      </c>
      <c r="AP136">
        <v>52</v>
      </c>
      <c r="AQ136">
        <v>36.799999999999997</v>
      </c>
      <c r="AR136">
        <v>100</v>
      </c>
      <c r="AS136">
        <v>0.1</v>
      </c>
      <c r="AT136">
        <v>0.1</v>
      </c>
      <c r="AU136" s="30">
        <v>43</v>
      </c>
      <c r="AV136">
        <v>30.6</v>
      </c>
      <c r="AW136">
        <v>100</v>
      </c>
      <c r="AX136">
        <v>0.1</v>
      </c>
      <c r="AY136">
        <v>0.1</v>
      </c>
      <c r="AZ136" s="33">
        <v>516</v>
      </c>
      <c r="BA136">
        <v>34.9</v>
      </c>
      <c r="BB136">
        <v>100</v>
      </c>
      <c r="BC136">
        <v>0.1</v>
      </c>
      <c r="BD136">
        <v>0.1</v>
      </c>
    </row>
    <row r="137" spans="1:56" x14ac:dyDescent="0.3">
      <c r="A137" t="s">
        <v>26</v>
      </c>
      <c r="B137">
        <v>86</v>
      </c>
      <c r="C137">
        <v>38.799999999999997</v>
      </c>
      <c r="D137">
        <v>100</v>
      </c>
      <c r="E137">
        <v>0.1</v>
      </c>
      <c r="F137">
        <v>0.1</v>
      </c>
      <c r="G137">
        <v>104</v>
      </c>
      <c r="H137">
        <v>46.1</v>
      </c>
      <c r="I137">
        <v>100</v>
      </c>
      <c r="J137">
        <v>0.1</v>
      </c>
      <c r="K137">
        <v>0.1</v>
      </c>
      <c r="L137">
        <v>96</v>
      </c>
      <c r="M137">
        <v>42.4</v>
      </c>
      <c r="N137">
        <v>100</v>
      </c>
      <c r="O137">
        <v>0.1</v>
      </c>
      <c r="P137">
        <v>0.1</v>
      </c>
      <c r="Q137">
        <v>87</v>
      </c>
      <c r="R137">
        <v>37.799999999999997</v>
      </c>
      <c r="S137">
        <v>100</v>
      </c>
      <c r="T137">
        <v>0.1</v>
      </c>
      <c r="U137">
        <v>0.1</v>
      </c>
      <c r="V137">
        <v>94</v>
      </c>
      <c r="W137">
        <v>40.4</v>
      </c>
      <c r="X137">
        <v>100</v>
      </c>
      <c r="Y137">
        <v>0.1</v>
      </c>
      <c r="Z137">
        <v>0.1</v>
      </c>
      <c r="AA137">
        <v>90</v>
      </c>
      <c r="AB137">
        <v>38.200000000000003</v>
      </c>
      <c r="AC137">
        <v>100</v>
      </c>
      <c r="AD137">
        <v>0.1</v>
      </c>
      <c r="AE137">
        <v>0.1</v>
      </c>
      <c r="AF137">
        <v>63</v>
      </c>
      <c r="AG137">
        <v>26.8</v>
      </c>
      <c r="AH137">
        <v>100</v>
      </c>
      <c r="AI137">
        <v>0.1</v>
      </c>
      <c r="AJ137">
        <v>0.1</v>
      </c>
      <c r="AK137">
        <v>56</v>
      </c>
      <c r="AL137">
        <v>24.2</v>
      </c>
      <c r="AM137">
        <v>100</v>
      </c>
      <c r="AN137">
        <v>0.1</v>
      </c>
      <c r="AO137">
        <v>0.1</v>
      </c>
      <c r="AP137">
        <v>77</v>
      </c>
      <c r="AQ137">
        <v>33.799999999999997</v>
      </c>
      <c r="AR137">
        <v>100</v>
      </c>
      <c r="AS137">
        <v>0.1</v>
      </c>
      <c r="AT137">
        <v>0.1</v>
      </c>
      <c r="AU137" s="30">
        <v>69</v>
      </c>
      <c r="AV137">
        <v>30.8</v>
      </c>
      <c r="AW137">
        <v>100</v>
      </c>
      <c r="AX137">
        <v>0.1</v>
      </c>
      <c r="AY137">
        <v>0.1</v>
      </c>
      <c r="AZ137" s="33">
        <v>822</v>
      </c>
      <c r="BA137">
        <v>35.9</v>
      </c>
      <c r="BB137">
        <v>100</v>
      </c>
      <c r="BC137">
        <v>0.1</v>
      </c>
      <c r="BD137">
        <v>0.1</v>
      </c>
    </row>
    <row r="138" spans="1:56" x14ac:dyDescent="0.3">
      <c r="A138" t="s">
        <v>25</v>
      </c>
      <c r="B138">
        <v>47</v>
      </c>
      <c r="C138">
        <v>48</v>
      </c>
      <c r="D138">
        <v>100</v>
      </c>
      <c r="E138">
        <v>0.1</v>
      </c>
      <c r="F138">
        <v>0.1</v>
      </c>
      <c r="G138">
        <v>42</v>
      </c>
      <c r="H138">
        <v>44.7</v>
      </c>
      <c r="I138">
        <v>100</v>
      </c>
      <c r="J138">
        <v>0</v>
      </c>
      <c r="K138">
        <v>0</v>
      </c>
      <c r="L138">
        <v>26</v>
      </c>
      <c r="M138">
        <v>29.2</v>
      </c>
      <c r="N138">
        <v>100</v>
      </c>
      <c r="O138">
        <v>0</v>
      </c>
      <c r="P138">
        <v>0</v>
      </c>
      <c r="Q138">
        <v>37</v>
      </c>
      <c r="R138">
        <v>42</v>
      </c>
      <c r="S138">
        <v>100</v>
      </c>
      <c r="T138">
        <v>0.1</v>
      </c>
      <c r="U138">
        <v>0</v>
      </c>
      <c r="V138">
        <v>33</v>
      </c>
      <c r="W138">
        <v>39.4</v>
      </c>
      <c r="X138">
        <v>100</v>
      </c>
      <c r="Y138">
        <v>0</v>
      </c>
      <c r="Z138">
        <v>0</v>
      </c>
      <c r="AA138">
        <v>40</v>
      </c>
      <c r="AB138">
        <v>48</v>
      </c>
      <c r="AC138">
        <v>100</v>
      </c>
      <c r="AD138">
        <v>0.1</v>
      </c>
      <c r="AE138">
        <v>0</v>
      </c>
      <c r="AF138">
        <v>28</v>
      </c>
      <c r="AG138">
        <v>34.9</v>
      </c>
      <c r="AH138">
        <v>100</v>
      </c>
      <c r="AI138">
        <v>0</v>
      </c>
      <c r="AJ138">
        <v>0</v>
      </c>
      <c r="AK138">
        <v>32</v>
      </c>
      <c r="AL138">
        <v>41</v>
      </c>
      <c r="AM138">
        <v>100</v>
      </c>
      <c r="AN138">
        <v>0</v>
      </c>
      <c r="AO138">
        <v>0</v>
      </c>
      <c r="AP138">
        <v>30</v>
      </c>
      <c r="AQ138">
        <v>39.200000000000003</v>
      </c>
      <c r="AR138">
        <v>100</v>
      </c>
      <c r="AS138">
        <v>0</v>
      </c>
      <c r="AT138">
        <v>0</v>
      </c>
      <c r="AU138" s="30">
        <v>33</v>
      </c>
      <c r="AV138">
        <v>43.2</v>
      </c>
      <c r="AW138">
        <v>100</v>
      </c>
      <c r="AX138">
        <v>0</v>
      </c>
      <c r="AY138">
        <v>0</v>
      </c>
      <c r="AZ138" s="33">
        <v>348</v>
      </c>
      <c r="BA138">
        <v>41.1</v>
      </c>
      <c r="BB138">
        <v>100</v>
      </c>
      <c r="BC138">
        <v>0</v>
      </c>
      <c r="BD138">
        <v>0</v>
      </c>
    </row>
    <row r="139" spans="1:56" x14ac:dyDescent="0.3">
      <c r="A139" t="s">
        <v>24</v>
      </c>
      <c r="B139">
        <v>345</v>
      </c>
      <c r="C139">
        <v>43.6</v>
      </c>
      <c r="D139">
        <v>100</v>
      </c>
      <c r="E139">
        <v>0.4</v>
      </c>
      <c r="F139">
        <v>0.4</v>
      </c>
      <c r="G139">
        <v>334</v>
      </c>
      <c r="H139">
        <v>42.3</v>
      </c>
      <c r="I139">
        <v>100</v>
      </c>
      <c r="J139">
        <v>0.4</v>
      </c>
      <c r="K139">
        <v>0.4</v>
      </c>
      <c r="L139">
        <v>338</v>
      </c>
      <c r="M139">
        <v>42.9</v>
      </c>
      <c r="N139">
        <v>100</v>
      </c>
      <c r="O139">
        <v>0.4</v>
      </c>
      <c r="P139">
        <v>0.4</v>
      </c>
      <c r="Q139">
        <v>334</v>
      </c>
      <c r="R139">
        <v>42.4</v>
      </c>
      <c r="S139">
        <v>100</v>
      </c>
      <c r="T139">
        <v>0.5</v>
      </c>
      <c r="U139">
        <v>0.4</v>
      </c>
      <c r="V139">
        <v>322</v>
      </c>
      <c r="W139">
        <v>40.9</v>
      </c>
      <c r="X139">
        <v>100</v>
      </c>
      <c r="Y139">
        <v>0.5</v>
      </c>
      <c r="Z139">
        <v>0.4</v>
      </c>
      <c r="AA139">
        <v>313</v>
      </c>
      <c r="AB139">
        <v>39.799999999999997</v>
      </c>
      <c r="AC139">
        <v>100</v>
      </c>
      <c r="AD139">
        <v>0.5</v>
      </c>
      <c r="AE139">
        <v>0.4</v>
      </c>
      <c r="AF139">
        <v>280</v>
      </c>
      <c r="AG139">
        <v>36.4</v>
      </c>
      <c r="AH139">
        <v>100</v>
      </c>
      <c r="AI139">
        <v>0.4</v>
      </c>
      <c r="AJ139">
        <v>0.4</v>
      </c>
      <c r="AK139">
        <v>287</v>
      </c>
      <c r="AL139">
        <v>37.5</v>
      </c>
      <c r="AM139">
        <v>100</v>
      </c>
      <c r="AN139">
        <v>0.4</v>
      </c>
      <c r="AO139">
        <v>0.4</v>
      </c>
      <c r="AP139">
        <v>300</v>
      </c>
      <c r="AQ139">
        <v>38.9</v>
      </c>
      <c r="AR139">
        <v>100</v>
      </c>
      <c r="AS139">
        <v>0.5</v>
      </c>
      <c r="AT139">
        <v>0.4</v>
      </c>
      <c r="AU139" s="30">
        <v>309</v>
      </c>
      <c r="AV139">
        <v>40.5</v>
      </c>
      <c r="AW139">
        <v>100</v>
      </c>
      <c r="AX139">
        <v>0.5</v>
      </c>
      <c r="AY139">
        <v>0.4</v>
      </c>
      <c r="AZ139" s="34">
        <v>3162</v>
      </c>
      <c r="BA139">
        <v>40.5</v>
      </c>
      <c r="BB139">
        <v>100</v>
      </c>
      <c r="BC139">
        <v>0.4</v>
      </c>
      <c r="BD139">
        <v>0.4</v>
      </c>
    </row>
    <row r="140" spans="1:56" x14ac:dyDescent="0.3">
      <c r="A140" t="s">
        <v>23</v>
      </c>
      <c r="B140">
        <v>432</v>
      </c>
      <c r="C140">
        <v>52.3</v>
      </c>
      <c r="D140">
        <v>100</v>
      </c>
      <c r="E140">
        <v>0.5</v>
      </c>
      <c r="F140">
        <v>0.4</v>
      </c>
      <c r="G140">
        <v>464</v>
      </c>
      <c r="H140">
        <v>55.5</v>
      </c>
      <c r="I140">
        <v>100</v>
      </c>
      <c r="J140">
        <v>0.5</v>
      </c>
      <c r="K140">
        <v>0.4</v>
      </c>
      <c r="L140">
        <v>434</v>
      </c>
      <c r="M140">
        <v>52.2</v>
      </c>
      <c r="N140">
        <v>100</v>
      </c>
      <c r="O140">
        <v>0.5</v>
      </c>
      <c r="P140">
        <v>0.4</v>
      </c>
      <c r="Q140">
        <v>276</v>
      </c>
      <c r="R140">
        <v>33.4</v>
      </c>
      <c r="S140">
        <v>100</v>
      </c>
      <c r="T140">
        <v>0.4</v>
      </c>
      <c r="U140">
        <v>0.4</v>
      </c>
      <c r="V140">
        <v>301</v>
      </c>
      <c r="W140">
        <v>36.6</v>
      </c>
      <c r="X140">
        <v>100</v>
      </c>
      <c r="Y140">
        <v>0.4</v>
      </c>
      <c r="Z140">
        <v>0.4</v>
      </c>
      <c r="AA140">
        <v>229</v>
      </c>
      <c r="AB140">
        <v>27.5</v>
      </c>
      <c r="AC140">
        <v>100</v>
      </c>
      <c r="AD140">
        <v>0.4</v>
      </c>
      <c r="AE140">
        <v>0.4</v>
      </c>
      <c r="AF140">
        <v>272</v>
      </c>
      <c r="AG140">
        <v>32.6</v>
      </c>
      <c r="AH140">
        <v>100</v>
      </c>
      <c r="AI140">
        <v>0.4</v>
      </c>
      <c r="AJ140">
        <v>0.4</v>
      </c>
      <c r="AK140">
        <v>266</v>
      </c>
      <c r="AL140">
        <v>32.9</v>
      </c>
      <c r="AM140">
        <v>100</v>
      </c>
      <c r="AN140">
        <v>0.4</v>
      </c>
      <c r="AO140">
        <v>0.4</v>
      </c>
      <c r="AP140">
        <v>264</v>
      </c>
      <c r="AQ140">
        <v>33.4</v>
      </c>
      <c r="AR140">
        <v>100</v>
      </c>
      <c r="AS140">
        <v>0.4</v>
      </c>
      <c r="AT140">
        <v>0.4</v>
      </c>
      <c r="AU140" s="30">
        <v>303</v>
      </c>
      <c r="AV140">
        <v>37.6</v>
      </c>
      <c r="AW140">
        <v>100</v>
      </c>
      <c r="AX140">
        <v>0.4</v>
      </c>
      <c r="AY140">
        <v>0.4</v>
      </c>
      <c r="AZ140" s="34">
        <v>3241</v>
      </c>
      <c r="BA140">
        <v>39.5</v>
      </c>
      <c r="BB140">
        <v>100</v>
      </c>
      <c r="BC140">
        <v>0.4</v>
      </c>
      <c r="BD140">
        <v>0.4</v>
      </c>
    </row>
    <row r="141" spans="1:56" x14ac:dyDescent="0.3">
      <c r="A141" t="s">
        <v>22</v>
      </c>
      <c r="B141">
        <v>328</v>
      </c>
      <c r="C141">
        <v>56.4</v>
      </c>
      <c r="D141">
        <v>100</v>
      </c>
      <c r="E141">
        <v>0.4</v>
      </c>
      <c r="F141">
        <v>0.3</v>
      </c>
      <c r="G141">
        <v>341</v>
      </c>
      <c r="H141">
        <v>57.5</v>
      </c>
      <c r="I141">
        <v>100</v>
      </c>
      <c r="J141">
        <v>0.4</v>
      </c>
      <c r="K141">
        <v>0.3</v>
      </c>
      <c r="L141">
        <v>314</v>
      </c>
      <c r="M141">
        <v>53.6</v>
      </c>
      <c r="N141">
        <v>100</v>
      </c>
      <c r="O141">
        <v>0.3</v>
      </c>
      <c r="P141">
        <v>0.3</v>
      </c>
      <c r="Q141">
        <v>242</v>
      </c>
      <c r="R141">
        <v>41.3</v>
      </c>
      <c r="S141">
        <v>100</v>
      </c>
      <c r="T141">
        <v>0.3</v>
      </c>
      <c r="U141">
        <v>0.3</v>
      </c>
      <c r="V141">
        <v>272</v>
      </c>
      <c r="W141">
        <v>46.9</v>
      </c>
      <c r="X141">
        <v>100</v>
      </c>
      <c r="Y141">
        <v>0.4</v>
      </c>
      <c r="Z141">
        <v>0.3</v>
      </c>
      <c r="AA141">
        <v>248</v>
      </c>
      <c r="AB141">
        <v>42.9</v>
      </c>
      <c r="AC141">
        <v>100</v>
      </c>
      <c r="AD141">
        <v>0.4</v>
      </c>
      <c r="AE141">
        <v>0.3</v>
      </c>
      <c r="AF141">
        <v>249</v>
      </c>
      <c r="AG141">
        <v>43.4</v>
      </c>
      <c r="AH141">
        <v>100</v>
      </c>
      <c r="AI141">
        <v>0.4</v>
      </c>
      <c r="AJ141">
        <v>0.3</v>
      </c>
      <c r="AK141">
        <v>238</v>
      </c>
      <c r="AL141">
        <v>41.6</v>
      </c>
      <c r="AM141">
        <v>100</v>
      </c>
      <c r="AN141">
        <v>0.4</v>
      </c>
      <c r="AO141">
        <v>0.3</v>
      </c>
      <c r="AP141">
        <v>208</v>
      </c>
      <c r="AQ141">
        <v>36.9</v>
      </c>
      <c r="AR141">
        <v>100</v>
      </c>
      <c r="AS141">
        <v>0.3</v>
      </c>
      <c r="AT141">
        <v>0.3</v>
      </c>
      <c r="AU141" s="30">
        <v>255</v>
      </c>
      <c r="AV141">
        <v>45.4</v>
      </c>
      <c r="AW141">
        <v>100</v>
      </c>
      <c r="AX141">
        <v>0.4</v>
      </c>
      <c r="AY141">
        <v>0.3</v>
      </c>
      <c r="AZ141" s="34">
        <v>2695</v>
      </c>
      <c r="BA141">
        <v>46.7</v>
      </c>
      <c r="BB141">
        <v>100</v>
      </c>
      <c r="BC141">
        <v>0.4</v>
      </c>
      <c r="BD141">
        <v>0.3</v>
      </c>
    </row>
    <row r="142" spans="1:56" x14ac:dyDescent="0.3">
      <c r="A142" t="s">
        <v>21</v>
      </c>
      <c r="B142">
        <v>92</v>
      </c>
      <c r="C142">
        <v>36</v>
      </c>
      <c r="D142">
        <v>100</v>
      </c>
      <c r="E142">
        <v>0.1</v>
      </c>
      <c r="F142">
        <v>0.1</v>
      </c>
      <c r="G142">
        <v>76</v>
      </c>
      <c r="H142">
        <v>29.3</v>
      </c>
      <c r="I142">
        <v>100</v>
      </c>
      <c r="J142">
        <v>0.1</v>
      </c>
      <c r="K142">
        <v>0.1</v>
      </c>
      <c r="L142">
        <v>96</v>
      </c>
      <c r="M142">
        <v>36.700000000000003</v>
      </c>
      <c r="N142">
        <v>100</v>
      </c>
      <c r="O142">
        <v>0.1</v>
      </c>
      <c r="P142">
        <v>0.1</v>
      </c>
      <c r="Q142">
        <v>79</v>
      </c>
      <c r="R142">
        <v>30.5</v>
      </c>
      <c r="S142">
        <v>100</v>
      </c>
      <c r="T142">
        <v>0.1</v>
      </c>
      <c r="U142">
        <v>0.1</v>
      </c>
      <c r="V142">
        <v>80</v>
      </c>
      <c r="W142">
        <v>31.7</v>
      </c>
      <c r="X142">
        <v>100</v>
      </c>
      <c r="Y142">
        <v>0.1</v>
      </c>
      <c r="Z142">
        <v>0.1</v>
      </c>
      <c r="AA142">
        <v>79</v>
      </c>
      <c r="AB142">
        <v>31.8</v>
      </c>
      <c r="AC142">
        <v>100</v>
      </c>
      <c r="AD142">
        <v>0.1</v>
      </c>
      <c r="AE142">
        <v>0.1</v>
      </c>
      <c r="AF142">
        <v>63</v>
      </c>
      <c r="AG142">
        <v>25.6</v>
      </c>
      <c r="AH142">
        <v>100</v>
      </c>
      <c r="AI142">
        <v>0.1</v>
      </c>
      <c r="AJ142">
        <v>0.1</v>
      </c>
      <c r="AK142">
        <v>88</v>
      </c>
      <c r="AL142">
        <v>36.1</v>
      </c>
      <c r="AM142">
        <v>100</v>
      </c>
      <c r="AN142">
        <v>0.1</v>
      </c>
      <c r="AO142">
        <v>0.1</v>
      </c>
      <c r="AP142">
        <v>78</v>
      </c>
      <c r="AQ142">
        <v>31</v>
      </c>
      <c r="AR142">
        <v>100</v>
      </c>
      <c r="AS142">
        <v>0.1</v>
      </c>
      <c r="AT142">
        <v>0.1</v>
      </c>
      <c r="AU142" s="30">
        <v>74</v>
      </c>
      <c r="AV142">
        <v>28.6</v>
      </c>
      <c r="AW142">
        <v>100</v>
      </c>
      <c r="AX142">
        <v>0.1</v>
      </c>
      <c r="AY142">
        <v>0.1</v>
      </c>
      <c r="AZ142" s="33">
        <v>805</v>
      </c>
      <c r="BA142">
        <v>31.7</v>
      </c>
      <c r="BB142">
        <v>100</v>
      </c>
      <c r="BC142">
        <v>0.1</v>
      </c>
      <c r="BD142">
        <v>0.1</v>
      </c>
    </row>
    <row r="143" spans="1:56" x14ac:dyDescent="0.3">
      <c r="A143" t="s">
        <v>20</v>
      </c>
      <c r="B143">
        <v>52</v>
      </c>
      <c r="C143">
        <v>40.6</v>
      </c>
      <c r="D143">
        <v>100</v>
      </c>
      <c r="E143">
        <v>0.1</v>
      </c>
      <c r="F143">
        <v>0.1</v>
      </c>
      <c r="G143">
        <v>42</v>
      </c>
      <c r="H143">
        <v>32.6</v>
      </c>
      <c r="I143">
        <v>100</v>
      </c>
      <c r="J143">
        <v>0</v>
      </c>
      <c r="K143">
        <v>0.1</v>
      </c>
      <c r="L143">
        <v>39</v>
      </c>
      <c r="M143">
        <v>30.9</v>
      </c>
      <c r="N143">
        <v>100</v>
      </c>
      <c r="O143">
        <v>0</v>
      </c>
      <c r="P143">
        <v>0.1</v>
      </c>
      <c r="Q143">
        <v>40</v>
      </c>
      <c r="R143">
        <v>30.9</v>
      </c>
      <c r="S143">
        <v>100</v>
      </c>
      <c r="T143">
        <v>0.1</v>
      </c>
      <c r="U143">
        <v>0.1</v>
      </c>
      <c r="V143">
        <v>44</v>
      </c>
      <c r="W143">
        <v>33.6</v>
      </c>
      <c r="X143">
        <v>100</v>
      </c>
      <c r="Y143">
        <v>0.1</v>
      </c>
      <c r="Z143">
        <v>0.1</v>
      </c>
      <c r="AA143">
        <v>46</v>
      </c>
      <c r="AB143">
        <v>36.6</v>
      </c>
      <c r="AC143">
        <v>100</v>
      </c>
      <c r="AD143">
        <v>0.1</v>
      </c>
      <c r="AE143">
        <v>0.1</v>
      </c>
      <c r="AF143">
        <v>47</v>
      </c>
      <c r="AG143">
        <v>37.799999999999997</v>
      </c>
      <c r="AH143">
        <v>100</v>
      </c>
      <c r="AI143">
        <v>0.1</v>
      </c>
      <c r="AJ143">
        <v>0.1</v>
      </c>
      <c r="AK143">
        <v>35</v>
      </c>
      <c r="AL143">
        <v>29.2</v>
      </c>
      <c r="AM143">
        <v>100</v>
      </c>
      <c r="AN143">
        <v>0.1</v>
      </c>
      <c r="AO143">
        <v>0.1</v>
      </c>
      <c r="AP143">
        <v>52</v>
      </c>
      <c r="AQ143">
        <v>43.7</v>
      </c>
      <c r="AR143">
        <v>100</v>
      </c>
      <c r="AS143">
        <v>0.1</v>
      </c>
      <c r="AT143">
        <v>0.1</v>
      </c>
      <c r="AU143" s="30">
        <v>58</v>
      </c>
      <c r="AV143">
        <v>47.9</v>
      </c>
      <c r="AW143">
        <v>100</v>
      </c>
      <c r="AX143">
        <v>0.1</v>
      </c>
      <c r="AY143">
        <v>0.1</v>
      </c>
      <c r="AZ143" s="33">
        <v>455</v>
      </c>
      <c r="BA143">
        <v>36.299999999999997</v>
      </c>
      <c r="BB143">
        <v>100</v>
      </c>
      <c r="BC143">
        <v>0.1</v>
      </c>
      <c r="BD143">
        <v>0.1</v>
      </c>
    </row>
    <row r="144" spans="1:56" x14ac:dyDescent="0.3">
      <c r="A144" t="s">
        <v>19</v>
      </c>
      <c r="B144">
        <v>577</v>
      </c>
      <c r="C144">
        <v>45.5</v>
      </c>
      <c r="D144">
        <v>100</v>
      </c>
      <c r="E144">
        <v>0.6</v>
      </c>
      <c r="F144">
        <v>0.7</v>
      </c>
      <c r="G144">
        <v>526</v>
      </c>
      <c r="H144">
        <v>41.3</v>
      </c>
      <c r="I144">
        <v>100</v>
      </c>
      <c r="J144">
        <v>0.6</v>
      </c>
      <c r="K144">
        <v>0.7</v>
      </c>
      <c r="L144">
        <v>606</v>
      </c>
      <c r="M144">
        <v>47.4</v>
      </c>
      <c r="N144">
        <v>100</v>
      </c>
      <c r="O144">
        <v>0.7</v>
      </c>
      <c r="P144">
        <v>0.7</v>
      </c>
      <c r="Q144">
        <v>500</v>
      </c>
      <c r="R144">
        <v>39</v>
      </c>
      <c r="S144">
        <v>100</v>
      </c>
      <c r="T144">
        <v>0.7</v>
      </c>
      <c r="U144">
        <v>0.7</v>
      </c>
      <c r="V144">
        <v>488</v>
      </c>
      <c r="W144">
        <v>38.200000000000003</v>
      </c>
      <c r="X144">
        <v>100</v>
      </c>
      <c r="Y144">
        <v>0.7</v>
      </c>
      <c r="Z144">
        <v>0.7</v>
      </c>
      <c r="AA144">
        <v>436</v>
      </c>
      <c r="AB144">
        <v>34.1</v>
      </c>
      <c r="AC144">
        <v>100</v>
      </c>
      <c r="AD144">
        <v>0.7</v>
      </c>
      <c r="AE144">
        <v>0.7</v>
      </c>
      <c r="AF144">
        <v>497</v>
      </c>
      <c r="AG144">
        <v>39.299999999999997</v>
      </c>
      <c r="AH144">
        <v>100</v>
      </c>
      <c r="AI144">
        <v>0.8</v>
      </c>
      <c r="AJ144">
        <v>0.7</v>
      </c>
      <c r="AK144">
        <v>443</v>
      </c>
      <c r="AL144">
        <v>34.9</v>
      </c>
      <c r="AM144">
        <v>100</v>
      </c>
      <c r="AN144">
        <v>0.7</v>
      </c>
      <c r="AO144">
        <v>0.7</v>
      </c>
      <c r="AP144">
        <v>474</v>
      </c>
      <c r="AQ144">
        <v>37.6</v>
      </c>
      <c r="AR144">
        <v>100</v>
      </c>
      <c r="AS144">
        <v>0.7</v>
      </c>
      <c r="AT144">
        <v>0.7</v>
      </c>
      <c r="AU144" s="30">
        <v>488</v>
      </c>
      <c r="AV144">
        <v>39.200000000000003</v>
      </c>
      <c r="AW144">
        <v>100</v>
      </c>
      <c r="AX144">
        <v>0.7</v>
      </c>
      <c r="AY144">
        <v>0.7</v>
      </c>
      <c r="AZ144" s="34">
        <v>5035</v>
      </c>
      <c r="BA144">
        <v>39.700000000000003</v>
      </c>
      <c r="BB144">
        <v>100</v>
      </c>
      <c r="BC144">
        <v>0.7</v>
      </c>
      <c r="BD144">
        <v>0.7</v>
      </c>
    </row>
    <row r="145" spans="1:56" x14ac:dyDescent="0.3">
      <c r="A145" t="s">
        <v>18</v>
      </c>
      <c r="B145">
        <v>83</v>
      </c>
      <c r="C145">
        <v>54</v>
      </c>
      <c r="D145">
        <v>100</v>
      </c>
      <c r="E145">
        <v>0.1</v>
      </c>
      <c r="F145">
        <v>0.1</v>
      </c>
      <c r="G145">
        <v>85</v>
      </c>
      <c r="H145">
        <v>57.6</v>
      </c>
      <c r="I145">
        <v>100</v>
      </c>
      <c r="J145">
        <v>0.1</v>
      </c>
      <c r="K145">
        <v>0.1</v>
      </c>
      <c r="L145">
        <v>68</v>
      </c>
      <c r="M145">
        <v>46.5</v>
      </c>
      <c r="N145">
        <v>100</v>
      </c>
      <c r="O145">
        <v>0.1</v>
      </c>
      <c r="P145">
        <v>0.1</v>
      </c>
      <c r="Q145">
        <v>51</v>
      </c>
      <c r="R145">
        <v>36.299999999999997</v>
      </c>
      <c r="S145">
        <v>100</v>
      </c>
      <c r="T145">
        <v>0.1</v>
      </c>
      <c r="U145">
        <v>0.1</v>
      </c>
      <c r="V145">
        <v>45</v>
      </c>
      <c r="W145">
        <v>32.700000000000003</v>
      </c>
      <c r="X145">
        <v>100</v>
      </c>
      <c r="Y145">
        <v>0.1</v>
      </c>
      <c r="Z145">
        <v>0.1</v>
      </c>
      <c r="AA145">
        <v>47</v>
      </c>
      <c r="AB145">
        <v>35</v>
      </c>
      <c r="AC145">
        <v>100</v>
      </c>
      <c r="AD145">
        <v>0.1</v>
      </c>
      <c r="AE145">
        <v>0.1</v>
      </c>
      <c r="AF145">
        <v>52</v>
      </c>
      <c r="AG145">
        <v>39.200000000000003</v>
      </c>
      <c r="AH145">
        <v>100</v>
      </c>
      <c r="AI145">
        <v>0.1</v>
      </c>
      <c r="AJ145">
        <v>0.1</v>
      </c>
      <c r="AK145">
        <v>52</v>
      </c>
      <c r="AL145">
        <v>41.2</v>
      </c>
      <c r="AM145">
        <v>100</v>
      </c>
      <c r="AN145">
        <v>0.1</v>
      </c>
      <c r="AO145">
        <v>0.1</v>
      </c>
      <c r="AP145">
        <v>53</v>
      </c>
      <c r="AQ145">
        <v>43.2</v>
      </c>
      <c r="AR145">
        <v>100</v>
      </c>
      <c r="AS145">
        <v>0.1</v>
      </c>
      <c r="AT145">
        <v>0.1</v>
      </c>
      <c r="AU145" s="30">
        <v>48</v>
      </c>
      <c r="AV145">
        <v>39.6</v>
      </c>
      <c r="AW145">
        <v>100</v>
      </c>
      <c r="AX145">
        <v>0.1</v>
      </c>
      <c r="AY145">
        <v>0.1</v>
      </c>
      <c r="AZ145" s="33">
        <v>584</v>
      </c>
      <c r="BA145">
        <v>42.9</v>
      </c>
      <c r="BB145">
        <v>100</v>
      </c>
      <c r="BC145">
        <v>0.1</v>
      </c>
      <c r="BD145">
        <v>0.1</v>
      </c>
    </row>
    <row r="146" spans="1:56" x14ac:dyDescent="0.3">
      <c r="A146" t="s">
        <v>17</v>
      </c>
      <c r="B146">
        <v>84</v>
      </c>
      <c r="C146">
        <v>47.9</v>
      </c>
      <c r="D146">
        <v>100</v>
      </c>
      <c r="E146">
        <v>0.1</v>
      </c>
      <c r="F146">
        <v>0.1</v>
      </c>
      <c r="G146">
        <v>68</v>
      </c>
      <c r="H146">
        <v>40</v>
      </c>
      <c r="I146">
        <v>100</v>
      </c>
      <c r="J146">
        <v>0.1</v>
      </c>
      <c r="K146">
        <v>0.1</v>
      </c>
      <c r="L146">
        <v>67</v>
      </c>
      <c r="M146">
        <v>41.2</v>
      </c>
      <c r="N146">
        <v>100</v>
      </c>
      <c r="O146">
        <v>0.1</v>
      </c>
      <c r="P146">
        <v>0.1</v>
      </c>
      <c r="Q146">
        <v>67</v>
      </c>
      <c r="R146">
        <v>42.6</v>
      </c>
      <c r="S146">
        <v>100</v>
      </c>
      <c r="T146">
        <v>0.1</v>
      </c>
      <c r="U146">
        <v>0.1</v>
      </c>
      <c r="V146">
        <v>48</v>
      </c>
      <c r="W146">
        <v>31.9</v>
      </c>
      <c r="X146">
        <v>100</v>
      </c>
      <c r="Y146">
        <v>0.1</v>
      </c>
      <c r="Z146">
        <v>0.1</v>
      </c>
      <c r="AA146">
        <v>59</v>
      </c>
      <c r="AB146">
        <v>40.9</v>
      </c>
      <c r="AC146">
        <v>100</v>
      </c>
      <c r="AD146">
        <v>0.1</v>
      </c>
      <c r="AE146">
        <v>0.1</v>
      </c>
      <c r="AF146">
        <v>58</v>
      </c>
      <c r="AG146">
        <v>42.3</v>
      </c>
      <c r="AH146">
        <v>100</v>
      </c>
      <c r="AI146">
        <v>0.1</v>
      </c>
      <c r="AJ146">
        <v>0.1</v>
      </c>
      <c r="AK146">
        <v>55</v>
      </c>
      <c r="AL146">
        <v>42.8</v>
      </c>
      <c r="AM146">
        <v>100</v>
      </c>
      <c r="AN146">
        <v>0.1</v>
      </c>
      <c r="AO146">
        <v>0.1</v>
      </c>
      <c r="AP146">
        <v>45</v>
      </c>
      <c r="AQ146">
        <v>35.1</v>
      </c>
      <c r="AR146">
        <v>100</v>
      </c>
      <c r="AS146">
        <v>0.1</v>
      </c>
      <c r="AT146">
        <v>0.1</v>
      </c>
      <c r="AU146" s="30">
        <v>47</v>
      </c>
      <c r="AV146">
        <v>38.1</v>
      </c>
      <c r="AW146">
        <v>100</v>
      </c>
      <c r="AX146">
        <v>0.1</v>
      </c>
      <c r="AY146">
        <v>0.1</v>
      </c>
      <c r="AZ146" s="33">
        <v>598</v>
      </c>
      <c r="BA146">
        <v>40.5</v>
      </c>
      <c r="BB146">
        <v>100</v>
      </c>
      <c r="BC146">
        <v>0.1</v>
      </c>
      <c r="BD146">
        <v>0.1</v>
      </c>
    </row>
    <row r="147" spans="1:56" x14ac:dyDescent="0.3">
      <c r="A147" t="s">
        <v>16</v>
      </c>
      <c r="B147">
        <v>184</v>
      </c>
      <c r="C147">
        <v>36.299999999999997</v>
      </c>
      <c r="D147">
        <v>100</v>
      </c>
      <c r="E147">
        <v>0.2</v>
      </c>
      <c r="F147">
        <v>0.3</v>
      </c>
      <c r="G147">
        <v>216</v>
      </c>
      <c r="H147">
        <v>41.8</v>
      </c>
      <c r="I147">
        <v>100</v>
      </c>
      <c r="J147">
        <v>0.2</v>
      </c>
      <c r="K147">
        <v>0.3</v>
      </c>
      <c r="L147">
        <v>207</v>
      </c>
      <c r="M147">
        <v>39.4</v>
      </c>
      <c r="N147">
        <v>100</v>
      </c>
      <c r="O147">
        <v>0.2</v>
      </c>
      <c r="P147">
        <v>0.3</v>
      </c>
      <c r="Q147">
        <v>149</v>
      </c>
      <c r="R147">
        <v>28.4</v>
      </c>
      <c r="S147">
        <v>100</v>
      </c>
      <c r="T147">
        <v>0.2</v>
      </c>
      <c r="U147">
        <v>0.3</v>
      </c>
      <c r="V147">
        <v>164</v>
      </c>
      <c r="W147">
        <v>32.299999999999997</v>
      </c>
      <c r="X147">
        <v>100</v>
      </c>
      <c r="Y147">
        <v>0.2</v>
      </c>
      <c r="Z147">
        <v>0.3</v>
      </c>
      <c r="AA147">
        <v>172</v>
      </c>
      <c r="AB147">
        <v>34.299999999999997</v>
      </c>
      <c r="AC147">
        <v>100</v>
      </c>
      <c r="AD147">
        <v>0.3</v>
      </c>
      <c r="AE147">
        <v>0.3</v>
      </c>
      <c r="AF147">
        <v>147</v>
      </c>
      <c r="AG147">
        <v>30.1</v>
      </c>
      <c r="AH147">
        <v>100</v>
      </c>
      <c r="AI147">
        <v>0.2</v>
      </c>
      <c r="AJ147">
        <v>0.3</v>
      </c>
      <c r="AK147">
        <v>144</v>
      </c>
      <c r="AL147">
        <v>29.5</v>
      </c>
      <c r="AM147">
        <v>100</v>
      </c>
      <c r="AN147">
        <v>0.2</v>
      </c>
      <c r="AO147">
        <v>0.3</v>
      </c>
      <c r="AP147">
        <v>154</v>
      </c>
      <c r="AQ147">
        <v>31.7</v>
      </c>
      <c r="AR147">
        <v>100</v>
      </c>
      <c r="AS147">
        <v>0.2</v>
      </c>
      <c r="AT147">
        <v>0.3</v>
      </c>
      <c r="AU147" s="30">
        <v>164</v>
      </c>
      <c r="AV147">
        <v>33.799999999999997</v>
      </c>
      <c r="AW147">
        <v>100</v>
      </c>
      <c r="AX147">
        <v>0.2</v>
      </c>
      <c r="AY147">
        <v>0.3</v>
      </c>
      <c r="AZ147" s="34">
        <v>1701</v>
      </c>
      <c r="BA147">
        <v>33.799999999999997</v>
      </c>
      <c r="BB147">
        <v>100</v>
      </c>
      <c r="BC147">
        <v>0.2</v>
      </c>
      <c r="BD147">
        <v>0.3</v>
      </c>
    </row>
    <row r="148" spans="1:56" x14ac:dyDescent="0.3">
      <c r="A148" t="s">
        <v>15</v>
      </c>
      <c r="B148">
        <v>266</v>
      </c>
      <c r="C148">
        <v>46.8</v>
      </c>
      <c r="D148">
        <v>100</v>
      </c>
      <c r="E148">
        <v>0.3</v>
      </c>
      <c r="F148">
        <v>0.3</v>
      </c>
      <c r="G148">
        <v>278</v>
      </c>
      <c r="H148">
        <v>49.4</v>
      </c>
      <c r="I148">
        <v>100</v>
      </c>
      <c r="J148">
        <v>0.3</v>
      </c>
      <c r="K148">
        <v>0.3</v>
      </c>
      <c r="L148">
        <v>257</v>
      </c>
      <c r="M148">
        <v>45.6</v>
      </c>
      <c r="N148">
        <v>100</v>
      </c>
      <c r="O148">
        <v>0.3</v>
      </c>
      <c r="P148">
        <v>0.3</v>
      </c>
      <c r="Q148">
        <v>212</v>
      </c>
      <c r="R148">
        <v>38</v>
      </c>
      <c r="S148">
        <v>100</v>
      </c>
      <c r="T148">
        <v>0.3</v>
      </c>
      <c r="U148">
        <v>0.3</v>
      </c>
      <c r="V148">
        <v>224</v>
      </c>
      <c r="W148">
        <v>40.200000000000003</v>
      </c>
      <c r="X148">
        <v>100</v>
      </c>
      <c r="Y148">
        <v>0.3</v>
      </c>
      <c r="Z148">
        <v>0.3</v>
      </c>
      <c r="AA148">
        <v>222</v>
      </c>
      <c r="AB148">
        <v>40.5</v>
      </c>
      <c r="AC148">
        <v>100</v>
      </c>
      <c r="AD148">
        <v>0.3</v>
      </c>
      <c r="AE148">
        <v>0.3</v>
      </c>
      <c r="AF148">
        <v>201</v>
      </c>
      <c r="AG148">
        <v>37.200000000000003</v>
      </c>
      <c r="AH148">
        <v>100</v>
      </c>
      <c r="AI148">
        <v>0.3</v>
      </c>
      <c r="AJ148">
        <v>0.3</v>
      </c>
      <c r="AK148">
        <v>196</v>
      </c>
      <c r="AL148">
        <v>37.200000000000003</v>
      </c>
      <c r="AM148">
        <v>100</v>
      </c>
      <c r="AN148">
        <v>0.3</v>
      </c>
      <c r="AO148">
        <v>0.3</v>
      </c>
      <c r="AP148">
        <v>182</v>
      </c>
      <c r="AQ148">
        <v>34.700000000000003</v>
      </c>
      <c r="AR148">
        <v>100</v>
      </c>
      <c r="AS148">
        <v>0.3</v>
      </c>
      <c r="AT148">
        <v>0.3</v>
      </c>
      <c r="AU148" s="30">
        <v>233</v>
      </c>
      <c r="AV148">
        <v>45.6</v>
      </c>
      <c r="AW148">
        <v>100</v>
      </c>
      <c r="AX148">
        <v>0.3</v>
      </c>
      <c r="AY148">
        <v>0.3</v>
      </c>
      <c r="AZ148" s="34">
        <v>2271</v>
      </c>
      <c r="BA148">
        <v>41.6</v>
      </c>
      <c r="BB148">
        <v>100</v>
      </c>
      <c r="BC148">
        <v>0.3</v>
      </c>
      <c r="BD148">
        <v>0.3</v>
      </c>
    </row>
    <row r="149" spans="1:56" x14ac:dyDescent="0.3">
      <c r="A149" t="s">
        <v>14</v>
      </c>
      <c r="B149">
        <v>675</v>
      </c>
      <c r="C149">
        <v>35.1</v>
      </c>
      <c r="D149">
        <v>100</v>
      </c>
      <c r="E149">
        <v>0.8</v>
      </c>
      <c r="F149">
        <v>1</v>
      </c>
      <c r="G149">
        <v>779</v>
      </c>
      <c r="H149">
        <v>40.1</v>
      </c>
      <c r="I149">
        <v>100</v>
      </c>
      <c r="J149">
        <v>0.8</v>
      </c>
      <c r="K149">
        <v>1</v>
      </c>
      <c r="L149">
        <v>833</v>
      </c>
      <c r="M149">
        <v>42.5</v>
      </c>
      <c r="N149">
        <v>100</v>
      </c>
      <c r="O149">
        <v>0.9</v>
      </c>
      <c r="P149">
        <v>1</v>
      </c>
      <c r="Q149">
        <v>750</v>
      </c>
      <c r="R149">
        <v>38.200000000000003</v>
      </c>
      <c r="S149">
        <v>100</v>
      </c>
      <c r="T149">
        <v>1.1000000000000001</v>
      </c>
      <c r="U149">
        <v>1</v>
      </c>
      <c r="V149">
        <v>696</v>
      </c>
      <c r="W149">
        <v>35.5</v>
      </c>
      <c r="X149">
        <v>100</v>
      </c>
      <c r="Y149">
        <v>1</v>
      </c>
      <c r="Z149">
        <v>1</v>
      </c>
      <c r="AA149">
        <v>648</v>
      </c>
      <c r="AB149">
        <v>33.200000000000003</v>
      </c>
      <c r="AC149">
        <v>100</v>
      </c>
      <c r="AD149">
        <v>1</v>
      </c>
      <c r="AE149">
        <v>1</v>
      </c>
      <c r="AF149">
        <v>695</v>
      </c>
      <c r="AG149">
        <v>36.1</v>
      </c>
      <c r="AH149">
        <v>100</v>
      </c>
      <c r="AI149">
        <v>1.1000000000000001</v>
      </c>
      <c r="AJ149">
        <v>1</v>
      </c>
      <c r="AK149">
        <v>684</v>
      </c>
      <c r="AL149">
        <v>36.200000000000003</v>
      </c>
      <c r="AM149">
        <v>100</v>
      </c>
      <c r="AN149">
        <v>1</v>
      </c>
      <c r="AO149">
        <v>1</v>
      </c>
      <c r="AP149">
        <v>682</v>
      </c>
      <c r="AQ149">
        <v>36.200000000000003</v>
      </c>
      <c r="AR149">
        <v>100</v>
      </c>
      <c r="AS149">
        <v>1.1000000000000001</v>
      </c>
      <c r="AT149">
        <v>1</v>
      </c>
      <c r="AU149" s="30">
        <v>691</v>
      </c>
      <c r="AV149">
        <v>37.1</v>
      </c>
      <c r="AW149">
        <v>100</v>
      </c>
      <c r="AX149">
        <v>1</v>
      </c>
      <c r="AY149">
        <v>1</v>
      </c>
      <c r="AZ149" s="34">
        <v>7133</v>
      </c>
      <c r="BA149">
        <v>37</v>
      </c>
      <c r="BB149">
        <v>100</v>
      </c>
      <c r="BC149">
        <v>1</v>
      </c>
      <c r="BD149">
        <v>1</v>
      </c>
    </row>
    <row r="150" spans="1:56" x14ac:dyDescent="0.3">
      <c r="A150" t="s">
        <v>13</v>
      </c>
      <c r="B150">
        <v>908</v>
      </c>
      <c r="C150">
        <v>46.4</v>
      </c>
      <c r="D150">
        <v>100</v>
      </c>
      <c r="E150">
        <v>1</v>
      </c>
      <c r="F150">
        <v>1</v>
      </c>
      <c r="G150">
        <v>917</v>
      </c>
      <c r="H150">
        <v>45.2</v>
      </c>
      <c r="I150">
        <v>100</v>
      </c>
      <c r="J150">
        <v>1</v>
      </c>
      <c r="K150">
        <v>1.1000000000000001</v>
      </c>
      <c r="L150">
        <v>960</v>
      </c>
      <c r="M150">
        <v>45.9</v>
      </c>
      <c r="N150">
        <v>100</v>
      </c>
      <c r="O150">
        <v>1.1000000000000001</v>
      </c>
      <c r="P150">
        <v>1.1000000000000001</v>
      </c>
      <c r="Q150">
        <v>911</v>
      </c>
      <c r="R150">
        <v>42.9</v>
      </c>
      <c r="S150">
        <v>100</v>
      </c>
      <c r="T150">
        <v>1.3</v>
      </c>
      <c r="U150">
        <v>1.1000000000000001</v>
      </c>
      <c r="V150">
        <v>848</v>
      </c>
      <c r="W150">
        <v>39.799999999999997</v>
      </c>
      <c r="X150">
        <v>100</v>
      </c>
      <c r="Y150">
        <v>1.2</v>
      </c>
      <c r="Z150">
        <v>1.1000000000000001</v>
      </c>
      <c r="AA150">
        <v>810</v>
      </c>
      <c r="AB150">
        <v>38</v>
      </c>
      <c r="AC150">
        <v>100</v>
      </c>
      <c r="AD150">
        <v>1.2</v>
      </c>
      <c r="AE150">
        <v>1.1000000000000001</v>
      </c>
      <c r="AF150">
        <v>809</v>
      </c>
      <c r="AG150">
        <v>38.299999999999997</v>
      </c>
      <c r="AH150">
        <v>100</v>
      </c>
      <c r="AI150">
        <v>1.2</v>
      </c>
      <c r="AJ150">
        <v>1.1000000000000001</v>
      </c>
      <c r="AK150">
        <v>814</v>
      </c>
      <c r="AL150">
        <v>38.700000000000003</v>
      </c>
      <c r="AM150">
        <v>100</v>
      </c>
      <c r="AN150">
        <v>1.2</v>
      </c>
      <c r="AO150">
        <v>1.1000000000000001</v>
      </c>
      <c r="AP150">
        <v>788</v>
      </c>
      <c r="AQ150">
        <v>37.5</v>
      </c>
      <c r="AR150">
        <v>100</v>
      </c>
      <c r="AS150">
        <v>1.2</v>
      </c>
      <c r="AT150">
        <v>1.1000000000000001</v>
      </c>
      <c r="AU150" s="30">
        <v>774</v>
      </c>
      <c r="AV150">
        <v>36.5</v>
      </c>
      <c r="AW150">
        <v>100</v>
      </c>
      <c r="AX150">
        <v>1.1000000000000001</v>
      </c>
      <c r="AY150">
        <v>1.1000000000000001</v>
      </c>
      <c r="AZ150" s="34">
        <v>8539</v>
      </c>
      <c r="BA150">
        <v>40.9</v>
      </c>
      <c r="BB150">
        <v>100</v>
      </c>
      <c r="BC150">
        <v>1.2</v>
      </c>
      <c r="BD150">
        <v>1.1000000000000001</v>
      </c>
    </row>
    <row r="151" spans="1:56" x14ac:dyDescent="0.3">
      <c r="A151" t="s">
        <v>12</v>
      </c>
      <c r="B151">
        <v>351</v>
      </c>
      <c r="C151">
        <v>49.1</v>
      </c>
      <c r="D151">
        <v>100</v>
      </c>
      <c r="E151">
        <v>0.4</v>
      </c>
      <c r="F151">
        <v>0.4</v>
      </c>
      <c r="G151">
        <v>344</v>
      </c>
      <c r="H151">
        <v>47.5</v>
      </c>
      <c r="I151">
        <v>100</v>
      </c>
      <c r="J151">
        <v>0.4</v>
      </c>
      <c r="K151">
        <v>0.4</v>
      </c>
      <c r="L151">
        <v>339</v>
      </c>
      <c r="M151">
        <v>47.1</v>
      </c>
      <c r="N151">
        <v>100</v>
      </c>
      <c r="O151">
        <v>0.4</v>
      </c>
      <c r="P151">
        <v>0.4</v>
      </c>
      <c r="Q151">
        <v>307</v>
      </c>
      <c r="R151">
        <v>43.4</v>
      </c>
      <c r="S151">
        <v>100</v>
      </c>
      <c r="T151">
        <v>0.4</v>
      </c>
      <c r="U151">
        <v>0.4</v>
      </c>
      <c r="V151">
        <v>294</v>
      </c>
      <c r="W151">
        <v>41.5</v>
      </c>
      <c r="X151">
        <v>100</v>
      </c>
      <c r="Y151">
        <v>0.4</v>
      </c>
      <c r="Z151">
        <v>0.4</v>
      </c>
      <c r="AA151">
        <v>304</v>
      </c>
      <c r="AB151">
        <v>43.2</v>
      </c>
      <c r="AC151">
        <v>100</v>
      </c>
      <c r="AD151">
        <v>0.5</v>
      </c>
      <c r="AE151">
        <v>0.4</v>
      </c>
      <c r="AF151">
        <v>310</v>
      </c>
      <c r="AG151">
        <v>44.4</v>
      </c>
      <c r="AH151">
        <v>100</v>
      </c>
      <c r="AI151">
        <v>0.5</v>
      </c>
      <c r="AJ151">
        <v>0.4</v>
      </c>
      <c r="AK151">
        <v>285</v>
      </c>
      <c r="AL151">
        <v>41.6</v>
      </c>
      <c r="AM151">
        <v>100</v>
      </c>
      <c r="AN151">
        <v>0.4</v>
      </c>
      <c r="AO151">
        <v>0.4</v>
      </c>
      <c r="AP151">
        <v>271</v>
      </c>
      <c r="AQ151">
        <v>40</v>
      </c>
      <c r="AR151">
        <v>100</v>
      </c>
      <c r="AS151">
        <v>0.4</v>
      </c>
      <c r="AT151">
        <v>0.4</v>
      </c>
      <c r="AU151" s="30">
        <v>279</v>
      </c>
      <c r="AV151">
        <v>41.7</v>
      </c>
      <c r="AW151">
        <v>100</v>
      </c>
      <c r="AX151">
        <v>0.4</v>
      </c>
      <c r="AY151">
        <v>0.4</v>
      </c>
      <c r="AZ151" s="34">
        <v>3084</v>
      </c>
      <c r="BA151">
        <v>44</v>
      </c>
      <c r="BB151">
        <v>100</v>
      </c>
      <c r="BC151">
        <v>0.4</v>
      </c>
      <c r="BD151">
        <v>0.4</v>
      </c>
    </row>
    <row r="152" spans="1:56" x14ac:dyDescent="0.3">
      <c r="A152" t="s">
        <v>11</v>
      </c>
      <c r="B152">
        <v>26</v>
      </c>
      <c r="C152">
        <v>42.2</v>
      </c>
      <c r="D152">
        <v>100</v>
      </c>
      <c r="E152">
        <v>0</v>
      </c>
      <c r="F152">
        <v>0</v>
      </c>
      <c r="G152">
        <v>21</v>
      </c>
      <c r="H152">
        <v>35.700000000000003</v>
      </c>
      <c r="I152">
        <v>100</v>
      </c>
      <c r="J152">
        <v>0</v>
      </c>
      <c r="K152">
        <v>0</v>
      </c>
      <c r="L152">
        <v>22</v>
      </c>
      <c r="M152">
        <v>36.700000000000003</v>
      </c>
      <c r="N152">
        <v>100</v>
      </c>
      <c r="O152">
        <v>0</v>
      </c>
      <c r="P152">
        <v>0</v>
      </c>
      <c r="Q152">
        <v>13</v>
      </c>
      <c r="R152">
        <v>23.4</v>
      </c>
      <c r="S152">
        <v>100</v>
      </c>
      <c r="T152">
        <v>0</v>
      </c>
      <c r="U152">
        <v>0</v>
      </c>
      <c r="V152">
        <v>24</v>
      </c>
      <c r="W152">
        <v>43.6</v>
      </c>
      <c r="X152">
        <v>100</v>
      </c>
      <c r="Y152">
        <v>0</v>
      </c>
      <c r="Z152">
        <v>0</v>
      </c>
      <c r="AA152">
        <v>14</v>
      </c>
      <c r="AB152">
        <v>27.3</v>
      </c>
      <c r="AC152">
        <v>100</v>
      </c>
      <c r="AD152">
        <v>0</v>
      </c>
      <c r="AE152">
        <v>0</v>
      </c>
      <c r="AF152">
        <v>14</v>
      </c>
      <c r="AG152">
        <v>27.7</v>
      </c>
      <c r="AH152">
        <v>100</v>
      </c>
      <c r="AI152">
        <v>0</v>
      </c>
      <c r="AJ152">
        <v>0</v>
      </c>
      <c r="AK152">
        <v>15</v>
      </c>
      <c r="AL152">
        <v>30.6</v>
      </c>
      <c r="AM152">
        <v>100</v>
      </c>
      <c r="AN152">
        <v>0</v>
      </c>
      <c r="AO152">
        <v>0</v>
      </c>
      <c r="AP152">
        <v>17</v>
      </c>
      <c r="AQ152">
        <v>35.1</v>
      </c>
      <c r="AR152">
        <v>100</v>
      </c>
      <c r="AS152">
        <v>0</v>
      </c>
      <c r="AT152">
        <v>0</v>
      </c>
      <c r="AU152" s="30">
        <v>12</v>
      </c>
      <c r="AV152">
        <v>24.9</v>
      </c>
      <c r="AW152">
        <v>100</v>
      </c>
      <c r="AX152">
        <v>0</v>
      </c>
      <c r="AY152">
        <v>0</v>
      </c>
      <c r="AZ152" s="33">
        <v>178</v>
      </c>
      <c r="BA152">
        <v>33.1</v>
      </c>
      <c r="BB152">
        <v>100</v>
      </c>
      <c r="BC152">
        <v>0</v>
      </c>
      <c r="BD152">
        <v>0</v>
      </c>
    </row>
    <row r="153" spans="1:56" x14ac:dyDescent="0.3">
      <c r="A153" t="s">
        <v>10</v>
      </c>
      <c r="B153">
        <v>119</v>
      </c>
      <c r="C153">
        <v>42.3</v>
      </c>
      <c r="D153">
        <v>100</v>
      </c>
      <c r="E153">
        <v>0.1</v>
      </c>
      <c r="F153">
        <v>0.2</v>
      </c>
      <c r="G153">
        <v>125</v>
      </c>
      <c r="H153">
        <v>44.8</v>
      </c>
      <c r="I153">
        <v>100</v>
      </c>
      <c r="J153">
        <v>0.1</v>
      </c>
      <c r="K153">
        <v>0.1</v>
      </c>
      <c r="L153">
        <v>103</v>
      </c>
      <c r="M153">
        <v>37.700000000000003</v>
      </c>
      <c r="N153">
        <v>100</v>
      </c>
      <c r="O153">
        <v>0.1</v>
      </c>
      <c r="P153">
        <v>0.1</v>
      </c>
      <c r="Q153">
        <v>103</v>
      </c>
      <c r="R153">
        <v>38.4</v>
      </c>
      <c r="S153">
        <v>100</v>
      </c>
      <c r="T153">
        <v>0.1</v>
      </c>
      <c r="U153">
        <v>0.1</v>
      </c>
      <c r="V153">
        <v>112</v>
      </c>
      <c r="W153">
        <v>43.1</v>
      </c>
      <c r="X153">
        <v>100</v>
      </c>
      <c r="Y153">
        <v>0.2</v>
      </c>
      <c r="Z153">
        <v>0.1</v>
      </c>
      <c r="AA153">
        <v>90</v>
      </c>
      <c r="AB153">
        <v>35.6</v>
      </c>
      <c r="AC153">
        <v>100</v>
      </c>
      <c r="AD153">
        <v>0.1</v>
      </c>
      <c r="AE153">
        <v>0.1</v>
      </c>
      <c r="AF153">
        <v>95</v>
      </c>
      <c r="AG153">
        <v>38.6</v>
      </c>
      <c r="AH153">
        <v>100</v>
      </c>
      <c r="AI153">
        <v>0.1</v>
      </c>
      <c r="AJ153">
        <v>0.1</v>
      </c>
      <c r="AK153">
        <v>83</v>
      </c>
      <c r="AL153">
        <v>34</v>
      </c>
      <c r="AM153">
        <v>100</v>
      </c>
      <c r="AN153">
        <v>0.1</v>
      </c>
      <c r="AO153">
        <v>0.1</v>
      </c>
      <c r="AP153">
        <v>72</v>
      </c>
      <c r="AQ153">
        <v>30.4</v>
      </c>
      <c r="AR153">
        <v>100</v>
      </c>
      <c r="AS153">
        <v>0.1</v>
      </c>
      <c r="AT153">
        <v>0.1</v>
      </c>
      <c r="AU153" s="30">
        <v>106</v>
      </c>
      <c r="AV153">
        <v>45.4</v>
      </c>
      <c r="AW153">
        <v>100</v>
      </c>
      <c r="AX153">
        <v>0.2</v>
      </c>
      <c r="AY153">
        <v>0.1</v>
      </c>
      <c r="AZ153" s="34">
        <v>1008</v>
      </c>
      <c r="BA153">
        <v>39.1</v>
      </c>
      <c r="BB153">
        <v>100</v>
      </c>
      <c r="BC153">
        <v>0.1</v>
      </c>
      <c r="BD153">
        <v>0.1</v>
      </c>
    </row>
    <row r="154" spans="1:56" x14ac:dyDescent="0.3">
      <c r="A154" t="s">
        <v>9</v>
      </c>
      <c r="B154">
        <v>358</v>
      </c>
      <c r="C154">
        <v>53.3</v>
      </c>
      <c r="D154">
        <v>100</v>
      </c>
      <c r="E154">
        <v>0.4</v>
      </c>
      <c r="F154">
        <v>0.4</v>
      </c>
      <c r="G154">
        <v>361</v>
      </c>
      <c r="H154">
        <v>53.8</v>
      </c>
      <c r="I154">
        <v>100</v>
      </c>
      <c r="J154">
        <v>0.4</v>
      </c>
      <c r="K154">
        <v>0.4</v>
      </c>
      <c r="L154">
        <v>406</v>
      </c>
      <c r="M154">
        <v>60.4</v>
      </c>
      <c r="N154">
        <v>100</v>
      </c>
      <c r="O154">
        <v>0.5</v>
      </c>
      <c r="P154">
        <v>0.4</v>
      </c>
      <c r="Q154">
        <v>368</v>
      </c>
      <c r="R154">
        <v>54.9</v>
      </c>
      <c r="S154">
        <v>100</v>
      </c>
      <c r="T154">
        <v>0.5</v>
      </c>
      <c r="U154">
        <v>0.4</v>
      </c>
      <c r="V154">
        <v>267</v>
      </c>
      <c r="W154">
        <v>39.9</v>
      </c>
      <c r="X154">
        <v>100</v>
      </c>
      <c r="Y154">
        <v>0.4</v>
      </c>
      <c r="Z154">
        <v>0.4</v>
      </c>
      <c r="AA154">
        <v>309</v>
      </c>
      <c r="AB154">
        <v>46.5</v>
      </c>
      <c r="AC154">
        <v>100</v>
      </c>
      <c r="AD154">
        <v>0.5</v>
      </c>
      <c r="AE154">
        <v>0.3</v>
      </c>
      <c r="AF154">
        <v>307</v>
      </c>
      <c r="AG154">
        <v>46.3</v>
      </c>
      <c r="AH154">
        <v>100</v>
      </c>
      <c r="AI154">
        <v>0.5</v>
      </c>
      <c r="AJ154">
        <v>0.3</v>
      </c>
      <c r="AK154">
        <v>297</v>
      </c>
      <c r="AL154">
        <v>45.3</v>
      </c>
      <c r="AM154">
        <v>100</v>
      </c>
      <c r="AN154">
        <v>0.5</v>
      </c>
      <c r="AO154">
        <v>0.3</v>
      </c>
      <c r="AP154">
        <v>255</v>
      </c>
      <c r="AQ154">
        <v>39.5</v>
      </c>
      <c r="AR154">
        <v>100</v>
      </c>
      <c r="AS154">
        <v>0.4</v>
      </c>
      <c r="AT154">
        <v>0.3</v>
      </c>
      <c r="AU154" s="30">
        <v>284</v>
      </c>
      <c r="AV154">
        <v>44.5</v>
      </c>
      <c r="AW154">
        <v>100</v>
      </c>
      <c r="AX154">
        <v>0.4</v>
      </c>
      <c r="AY154">
        <v>0.3</v>
      </c>
      <c r="AZ154" s="34">
        <v>3212</v>
      </c>
      <c r="BA154">
        <v>48.5</v>
      </c>
      <c r="BB154">
        <v>100</v>
      </c>
      <c r="BC154">
        <v>0.4</v>
      </c>
      <c r="BD154">
        <v>0.3</v>
      </c>
    </row>
    <row r="155" spans="1:56" x14ac:dyDescent="0.3">
      <c r="A155" t="s">
        <v>8</v>
      </c>
      <c r="B155">
        <v>5</v>
      </c>
      <c r="C155">
        <v>12.5</v>
      </c>
      <c r="D155">
        <v>100</v>
      </c>
      <c r="E155">
        <v>0</v>
      </c>
      <c r="F155">
        <v>0</v>
      </c>
      <c r="G155">
        <v>19</v>
      </c>
      <c r="H155">
        <v>47.6</v>
      </c>
      <c r="I155">
        <v>100</v>
      </c>
      <c r="J155">
        <v>0</v>
      </c>
      <c r="K155">
        <v>0</v>
      </c>
      <c r="L155">
        <v>9</v>
      </c>
      <c r="M155">
        <v>22.7</v>
      </c>
      <c r="N155">
        <v>100</v>
      </c>
      <c r="O155">
        <v>0</v>
      </c>
      <c r="P155">
        <v>0</v>
      </c>
      <c r="Q155">
        <v>4</v>
      </c>
      <c r="R155" t="s">
        <v>167</v>
      </c>
      <c r="S155" t="s">
        <v>167</v>
      </c>
      <c r="T155" t="s">
        <v>167</v>
      </c>
      <c r="U155">
        <v>0</v>
      </c>
      <c r="V155">
        <v>8</v>
      </c>
      <c r="W155">
        <v>18.3</v>
      </c>
      <c r="X155">
        <v>100</v>
      </c>
      <c r="Y155">
        <v>0</v>
      </c>
      <c r="Z155">
        <v>0</v>
      </c>
      <c r="AA155">
        <v>4</v>
      </c>
      <c r="AB155" t="s">
        <v>167</v>
      </c>
      <c r="AC155" t="s">
        <v>167</v>
      </c>
      <c r="AD155" t="s">
        <v>167</v>
      </c>
      <c r="AE155">
        <v>0</v>
      </c>
      <c r="AF155">
        <v>7</v>
      </c>
      <c r="AG155">
        <v>16.5</v>
      </c>
      <c r="AH155">
        <v>100</v>
      </c>
      <c r="AI155">
        <v>0</v>
      </c>
      <c r="AJ155">
        <v>0</v>
      </c>
      <c r="AK155">
        <v>7</v>
      </c>
      <c r="AL155">
        <v>17.7</v>
      </c>
      <c r="AM155">
        <v>100</v>
      </c>
      <c r="AN155">
        <v>0</v>
      </c>
      <c r="AO155">
        <v>0</v>
      </c>
      <c r="AP155">
        <v>8</v>
      </c>
      <c r="AQ155">
        <v>20.7</v>
      </c>
      <c r="AR155">
        <v>100</v>
      </c>
      <c r="AS155">
        <v>0</v>
      </c>
      <c r="AT155">
        <v>0</v>
      </c>
      <c r="AU155" s="30">
        <v>6</v>
      </c>
      <c r="AV155">
        <v>16.399999999999999</v>
      </c>
      <c r="AW155">
        <v>100</v>
      </c>
      <c r="AX155">
        <v>0</v>
      </c>
      <c r="AY155">
        <v>0</v>
      </c>
      <c r="AZ155" s="33">
        <v>77</v>
      </c>
      <c r="BA155">
        <v>18.899999999999999</v>
      </c>
      <c r="BB155">
        <v>100</v>
      </c>
      <c r="BC155">
        <v>0</v>
      </c>
      <c r="BD155">
        <v>0</v>
      </c>
    </row>
    <row r="156" spans="1:56" x14ac:dyDescent="0.3">
      <c r="A156" t="s">
        <v>7</v>
      </c>
      <c r="B156">
        <v>50</v>
      </c>
      <c r="C156">
        <v>44.8</v>
      </c>
      <c r="D156">
        <v>100</v>
      </c>
      <c r="E156">
        <v>0.1</v>
      </c>
      <c r="F156">
        <v>0.1</v>
      </c>
      <c r="G156">
        <v>41</v>
      </c>
      <c r="H156">
        <v>37</v>
      </c>
      <c r="I156">
        <v>100</v>
      </c>
      <c r="J156">
        <v>0</v>
      </c>
      <c r="K156">
        <v>0.1</v>
      </c>
      <c r="L156">
        <v>55</v>
      </c>
      <c r="M156">
        <v>50.2</v>
      </c>
      <c r="N156">
        <v>100</v>
      </c>
      <c r="O156">
        <v>0.1</v>
      </c>
      <c r="P156">
        <v>0.1</v>
      </c>
      <c r="Q156">
        <v>41</v>
      </c>
      <c r="R156">
        <v>36.9</v>
      </c>
      <c r="S156">
        <v>100</v>
      </c>
      <c r="T156">
        <v>0.1</v>
      </c>
      <c r="U156">
        <v>0.1</v>
      </c>
      <c r="V156">
        <v>46</v>
      </c>
      <c r="W156">
        <v>41.7</v>
      </c>
      <c r="X156">
        <v>100</v>
      </c>
      <c r="Y156">
        <v>0.1</v>
      </c>
      <c r="Z156">
        <v>0.1</v>
      </c>
      <c r="AA156">
        <v>43</v>
      </c>
      <c r="AB156">
        <v>38</v>
      </c>
      <c r="AC156">
        <v>100</v>
      </c>
      <c r="AD156">
        <v>0.1</v>
      </c>
      <c r="AE156">
        <v>0.1</v>
      </c>
      <c r="AF156">
        <v>28</v>
      </c>
      <c r="AG156">
        <v>25.3</v>
      </c>
      <c r="AH156">
        <v>100</v>
      </c>
      <c r="AI156">
        <v>0</v>
      </c>
      <c r="AJ156">
        <v>0.1</v>
      </c>
      <c r="AK156">
        <v>39</v>
      </c>
      <c r="AL156">
        <v>35.299999999999997</v>
      </c>
      <c r="AM156">
        <v>100</v>
      </c>
      <c r="AN156">
        <v>0.1</v>
      </c>
      <c r="AO156">
        <v>0.1</v>
      </c>
      <c r="AP156">
        <v>38</v>
      </c>
      <c r="AQ156">
        <v>35.6</v>
      </c>
      <c r="AR156">
        <v>100</v>
      </c>
      <c r="AS156">
        <v>0.1</v>
      </c>
      <c r="AT156">
        <v>0.1</v>
      </c>
      <c r="AU156" s="30">
        <v>42</v>
      </c>
      <c r="AV156">
        <v>38.6</v>
      </c>
      <c r="AW156">
        <v>100</v>
      </c>
      <c r="AX156">
        <v>0.1</v>
      </c>
      <c r="AY156">
        <v>0.1</v>
      </c>
      <c r="AZ156" s="33">
        <v>423</v>
      </c>
      <c r="BA156">
        <v>38.4</v>
      </c>
      <c r="BB156">
        <v>100</v>
      </c>
      <c r="BC156">
        <v>0.1</v>
      </c>
      <c r="BD156">
        <v>0.1</v>
      </c>
    </row>
    <row r="157" spans="1:56" x14ac:dyDescent="0.3">
      <c r="A157" t="s">
        <v>6</v>
      </c>
      <c r="B157">
        <v>295</v>
      </c>
      <c r="C157">
        <v>40.5</v>
      </c>
      <c r="D157">
        <v>100</v>
      </c>
      <c r="E157">
        <v>0.3</v>
      </c>
      <c r="F157">
        <v>0.4</v>
      </c>
      <c r="G157">
        <v>282</v>
      </c>
      <c r="H157">
        <v>37.799999999999997</v>
      </c>
      <c r="I157">
        <v>100</v>
      </c>
      <c r="J157">
        <v>0.3</v>
      </c>
      <c r="K157">
        <v>0.4</v>
      </c>
      <c r="L157">
        <v>293</v>
      </c>
      <c r="M157">
        <v>38.9</v>
      </c>
      <c r="N157">
        <v>100</v>
      </c>
      <c r="O157">
        <v>0.3</v>
      </c>
      <c r="P157">
        <v>0.4</v>
      </c>
      <c r="Q157">
        <v>265</v>
      </c>
      <c r="R157">
        <v>35</v>
      </c>
      <c r="S157">
        <v>100</v>
      </c>
      <c r="T157">
        <v>0.4</v>
      </c>
      <c r="U157">
        <v>0.4</v>
      </c>
      <c r="V157">
        <v>231</v>
      </c>
      <c r="W157">
        <v>30.4</v>
      </c>
      <c r="X157">
        <v>100</v>
      </c>
      <c r="Y157">
        <v>0.3</v>
      </c>
      <c r="Z157">
        <v>0.4</v>
      </c>
      <c r="AA157">
        <v>254</v>
      </c>
      <c r="AB157">
        <v>33.700000000000003</v>
      </c>
      <c r="AC157">
        <v>100</v>
      </c>
      <c r="AD157">
        <v>0.4</v>
      </c>
      <c r="AE157">
        <v>0.4</v>
      </c>
      <c r="AF157">
        <v>226</v>
      </c>
      <c r="AG157">
        <v>30.1</v>
      </c>
      <c r="AH157">
        <v>100</v>
      </c>
      <c r="AI157">
        <v>0.3</v>
      </c>
      <c r="AJ157">
        <v>0.4</v>
      </c>
      <c r="AK157">
        <v>241</v>
      </c>
      <c r="AL157">
        <v>32</v>
      </c>
      <c r="AM157">
        <v>100</v>
      </c>
      <c r="AN157">
        <v>0.4</v>
      </c>
      <c r="AO157">
        <v>0.4</v>
      </c>
      <c r="AP157">
        <v>267</v>
      </c>
      <c r="AQ157">
        <v>35.9</v>
      </c>
      <c r="AR157">
        <v>100</v>
      </c>
      <c r="AS157">
        <v>0.4</v>
      </c>
      <c r="AT157">
        <v>0.4</v>
      </c>
      <c r="AU157" s="30">
        <v>245</v>
      </c>
      <c r="AV157">
        <v>33.200000000000003</v>
      </c>
      <c r="AW157">
        <v>100</v>
      </c>
      <c r="AX157">
        <v>0.4</v>
      </c>
      <c r="AY157">
        <v>0.4</v>
      </c>
      <c r="AZ157" s="34">
        <v>2599</v>
      </c>
      <c r="BA157">
        <v>34.700000000000003</v>
      </c>
      <c r="BB157">
        <v>100</v>
      </c>
      <c r="BC157">
        <v>0.4</v>
      </c>
      <c r="BD157">
        <v>0.4</v>
      </c>
    </row>
    <row r="158" spans="1:56" x14ac:dyDescent="0.3">
      <c r="A158" t="s">
        <v>5</v>
      </c>
      <c r="B158" s="1">
        <v>1727</v>
      </c>
      <c r="C158">
        <v>63.6</v>
      </c>
      <c r="D158">
        <v>100</v>
      </c>
      <c r="E158">
        <v>1.9</v>
      </c>
      <c r="F158">
        <v>1.5</v>
      </c>
      <c r="G158" s="1">
        <v>1815</v>
      </c>
      <c r="H158">
        <v>65.599999999999994</v>
      </c>
      <c r="I158">
        <v>100</v>
      </c>
      <c r="J158">
        <v>1.9</v>
      </c>
      <c r="K158">
        <v>1.5</v>
      </c>
      <c r="L158" s="1">
        <v>1808</v>
      </c>
      <c r="M158">
        <v>64.2</v>
      </c>
      <c r="N158">
        <v>100</v>
      </c>
      <c r="O158">
        <v>2</v>
      </c>
      <c r="P158">
        <v>1.5</v>
      </c>
      <c r="Q158">
        <v>692</v>
      </c>
      <c r="R158">
        <v>24.1</v>
      </c>
      <c r="S158">
        <v>100</v>
      </c>
      <c r="T158">
        <v>1</v>
      </c>
      <c r="U158">
        <v>1.5</v>
      </c>
      <c r="V158">
        <v>679</v>
      </c>
      <c r="W158">
        <v>23.5</v>
      </c>
      <c r="X158">
        <v>100</v>
      </c>
      <c r="Y158">
        <v>1</v>
      </c>
      <c r="Z158">
        <v>1.5</v>
      </c>
      <c r="AA158">
        <v>704</v>
      </c>
      <c r="AB158">
        <v>23.9</v>
      </c>
      <c r="AC158">
        <v>100</v>
      </c>
      <c r="AD158">
        <v>1.1000000000000001</v>
      </c>
      <c r="AE158">
        <v>1.5</v>
      </c>
      <c r="AF158">
        <v>650</v>
      </c>
      <c r="AG158">
        <v>22.2</v>
      </c>
      <c r="AH158">
        <v>100</v>
      </c>
      <c r="AI158">
        <v>1</v>
      </c>
      <c r="AJ158">
        <v>1.5</v>
      </c>
      <c r="AK158">
        <v>660</v>
      </c>
      <c r="AL158">
        <v>22.6</v>
      </c>
      <c r="AM158">
        <v>100</v>
      </c>
      <c r="AN158">
        <v>1</v>
      </c>
      <c r="AO158">
        <v>1.5</v>
      </c>
      <c r="AP158">
        <v>662</v>
      </c>
      <c r="AQ158">
        <v>22.8</v>
      </c>
      <c r="AR158">
        <v>100</v>
      </c>
      <c r="AS158">
        <v>1</v>
      </c>
      <c r="AT158">
        <v>1.5</v>
      </c>
      <c r="AU158" s="30">
        <v>736</v>
      </c>
      <c r="AV158">
        <v>25.2</v>
      </c>
      <c r="AW158">
        <v>100</v>
      </c>
      <c r="AX158">
        <v>1.1000000000000001</v>
      </c>
      <c r="AY158">
        <v>1.5</v>
      </c>
      <c r="AZ158" s="34">
        <v>10133</v>
      </c>
      <c r="BA158">
        <v>35.299999999999997</v>
      </c>
      <c r="BB158">
        <v>100</v>
      </c>
      <c r="BC158">
        <v>1.4</v>
      </c>
      <c r="BD158">
        <v>1.5</v>
      </c>
    </row>
    <row r="159" spans="1:56" x14ac:dyDescent="0.3">
      <c r="A159" t="s">
        <v>4</v>
      </c>
      <c r="B159">
        <v>61</v>
      </c>
      <c r="C159">
        <v>42</v>
      </c>
      <c r="D159">
        <v>100</v>
      </c>
      <c r="E159">
        <v>0.1</v>
      </c>
      <c r="F159">
        <v>0.1</v>
      </c>
      <c r="G159">
        <v>68</v>
      </c>
      <c r="H159">
        <v>47.2</v>
      </c>
      <c r="I159">
        <v>100</v>
      </c>
      <c r="J159">
        <v>0.1</v>
      </c>
      <c r="K159">
        <v>0.1</v>
      </c>
      <c r="L159">
        <v>62</v>
      </c>
      <c r="M159">
        <v>43.3</v>
      </c>
      <c r="N159">
        <v>100</v>
      </c>
      <c r="O159">
        <v>0.1</v>
      </c>
      <c r="P159">
        <v>0.1</v>
      </c>
      <c r="Q159">
        <v>53</v>
      </c>
      <c r="R159">
        <v>37.6</v>
      </c>
      <c r="S159">
        <v>100</v>
      </c>
      <c r="T159">
        <v>0.1</v>
      </c>
      <c r="U159">
        <v>0.1</v>
      </c>
      <c r="V159">
        <v>80</v>
      </c>
      <c r="W159">
        <v>57</v>
      </c>
      <c r="X159">
        <v>100</v>
      </c>
      <c r="Y159">
        <v>0.1</v>
      </c>
      <c r="Z159">
        <v>0.1</v>
      </c>
      <c r="AA159">
        <v>59</v>
      </c>
      <c r="AB159">
        <v>41.3</v>
      </c>
      <c r="AC159">
        <v>100</v>
      </c>
      <c r="AD159">
        <v>0.1</v>
      </c>
      <c r="AE159">
        <v>0.1</v>
      </c>
      <c r="AF159">
        <v>65</v>
      </c>
      <c r="AG159">
        <v>46.6</v>
      </c>
      <c r="AH159">
        <v>100</v>
      </c>
      <c r="AI159">
        <v>0.1</v>
      </c>
      <c r="AJ159">
        <v>0.1</v>
      </c>
      <c r="AK159">
        <v>48</v>
      </c>
      <c r="AL159">
        <v>35</v>
      </c>
      <c r="AM159">
        <v>100</v>
      </c>
      <c r="AN159">
        <v>0.1</v>
      </c>
      <c r="AO159">
        <v>0.1</v>
      </c>
      <c r="AP159">
        <v>67</v>
      </c>
      <c r="AQ159">
        <v>50.6</v>
      </c>
      <c r="AR159">
        <v>100</v>
      </c>
      <c r="AS159">
        <v>0.1</v>
      </c>
      <c r="AT159">
        <v>0.1</v>
      </c>
      <c r="AU159" s="30">
        <v>53</v>
      </c>
      <c r="AV159">
        <v>41</v>
      </c>
      <c r="AW159">
        <v>100</v>
      </c>
      <c r="AX159">
        <v>0.1</v>
      </c>
      <c r="AY159">
        <v>0.1</v>
      </c>
      <c r="AZ159" s="33">
        <v>616</v>
      </c>
      <c r="BA159">
        <v>44.2</v>
      </c>
      <c r="BB159">
        <v>100</v>
      </c>
      <c r="BC159">
        <v>0.1</v>
      </c>
      <c r="BD159">
        <v>0.1</v>
      </c>
    </row>
    <row r="160" spans="1:56" x14ac:dyDescent="0.3">
      <c r="A160" t="s">
        <v>3</v>
      </c>
      <c r="B160">
        <v>70</v>
      </c>
      <c r="C160">
        <v>44.6</v>
      </c>
      <c r="D160">
        <v>100</v>
      </c>
      <c r="E160">
        <v>0.1</v>
      </c>
      <c r="F160">
        <v>0.1</v>
      </c>
      <c r="G160">
        <v>72</v>
      </c>
      <c r="H160">
        <v>47.4</v>
      </c>
      <c r="I160">
        <v>100</v>
      </c>
      <c r="J160">
        <v>0.1</v>
      </c>
      <c r="K160">
        <v>0.1</v>
      </c>
      <c r="L160">
        <v>54</v>
      </c>
      <c r="M160">
        <v>36.799999999999997</v>
      </c>
      <c r="N160">
        <v>100</v>
      </c>
      <c r="O160">
        <v>0.1</v>
      </c>
      <c r="P160">
        <v>0.1</v>
      </c>
      <c r="Q160">
        <v>59</v>
      </c>
      <c r="R160">
        <v>39.6</v>
      </c>
      <c r="S160">
        <v>100</v>
      </c>
      <c r="T160">
        <v>0.1</v>
      </c>
      <c r="U160">
        <v>0.1</v>
      </c>
      <c r="V160">
        <v>54</v>
      </c>
      <c r="W160">
        <v>36.9</v>
      </c>
      <c r="X160">
        <v>100</v>
      </c>
      <c r="Y160">
        <v>0.1</v>
      </c>
      <c r="Z160">
        <v>0.1</v>
      </c>
      <c r="AA160">
        <v>55</v>
      </c>
      <c r="AB160">
        <v>37.1</v>
      </c>
      <c r="AC160">
        <v>100</v>
      </c>
      <c r="AD160">
        <v>0.1</v>
      </c>
      <c r="AE160">
        <v>0.1</v>
      </c>
      <c r="AF160">
        <v>66</v>
      </c>
      <c r="AG160">
        <v>45.7</v>
      </c>
      <c r="AH160">
        <v>100</v>
      </c>
      <c r="AI160">
        <v>0.1</v>
      </c>
      <c r="AJ160">
        <v>0.1</v>
      </c>
      <c r="AK160">
        <v>54</v>
      </c>
      <c r="AL160">
        <v>38</v>
      </c>
      <c r="AM160">
        <v>100</v>
      </c>
      <c r="AN160">
        <v>0.1</v>
      </c>
      <c r="AO160">
        <v>0.1</v>
      </c>
      <c r="AP160">
        <v>47</v>
      </c>
      <c r="AQ160">
        <v>34.200000000000003</v>
      </c>
      <c r="AR160">
        <v>100</v>
      </c>
      <c r="AS160">
        <v>0.1</v>
      </c>
      <c r="AT160">
        <v>0.1</v>
      </c>
      <c r="AU160" s="30">
        <v>50</v>
      </c>
      <c r="AV160">
        <v>36.6</v>
      </c>
      <c r="AW160">
        <v>100</v>
      </c>
      <c r="AX160">
        <v>0.1</v>
      </c>
      <c r="AY160">
        <v>0.1</v>
      </c>
      <c r="AZ160" s="33">
        <v>581</v>
      </c>
      <c r="BA160">
        <v>39.799999999999997</v>
      </c>
      <c r="BB160">
        <v>100</v>
      </c>
      <c r="BC160">
        <v>0.1</v>
      </c>
      <c r="BD160">
        <v>0.1</v>
      </c>
    </row>
    <row r="161" spans="1:56" x14ac:dyDescent="0.3">
      <c r="A161" t="s">
        <v>2</v>
      </c>
      <c r="B161">
        <v>93</v>
      </c>
      <c r="C161">
        <v>54</v>
      </c>
      <c r="D161">
        <v>100</v>
      </c>
      <c r="E161">
        <v>0.1</v>
      </c>
      <c r="F161">
        <v>0.1</v>
      </c>
      <c r="G161">
        <v>98</v>
      </c>
      <c r="H161">
        <v>57.9</v>
      </c>
      <c r="I161">
        <v>100</v>
      </c>
      <c r="J161">
        <v>0.1</v>
      </c>
      <c r="K161">
        <v>0.1</v>
      </c>
      <c r="L161">
        <v>89</v>
      </c>
      <c r="M161">
        <v>53.3</v>
      </c>
      <c r="N161">
        <v>100</v>
      </c>
      <c r="O161">
        <v>0.1</v>
      </c>
      <c r="P161">
        <v>0.1</v>
      </c>
      <c r="Q161">
        <v>78</v>
      </c>
      <c r="R161">
        <v>48.1</v>
      </c>
      <c r="S161">
        <v>100</v>
      </c>
      <c r="T161">
        <v>0.1</v>
      </c>
      <c r="U161">
        <v>0.1</v>
      </c>
      <c r="V161">
        <v>101</v>
      </c>
      <c r="W161">
        <v>62.7</v>
      </c>
      <c r="X161">
        <v>100</v>
      </c>
      <c r="Y161">
        <v>0.1</v>
      </c>
      <c r="Z161">
        <v>0.1</v>
      </c>
      <c r="AA161">
        <v>75</v>
      </c>
      <c r="AB161">
        <v>46.4</v>
      </c>
      <c r="AC161">
        <v>100</v>
      </c>
      <c r="AD161">
        <v>0.1</v>
      </c>
      <c r="AE161">
        <v>0.1</v>
      </c>
      <c r="AF161">
        <v>72</v>
      </c>
      <c r="AG161">
        <v>46.1</v>
      </c>
      <c r="AH161">
        <v>100</v>
      </c>
      <c r="AI161">
        <v>0.1</v>
      </c>
      <c r="AJ161">
        <v>0.1</v>
      </c>
      <c r="AK161">
        <v>53</v>
      </c>
      <c r="AL161">
        <v>33.5</v>
      </c>
      <c r="AM161">
        <v>100</v>
      </c>
      <c r="AN161">
        <v>0.1</v>
      </c>
      <c r="AO161">
        <v>0.1</v>
      </c>
      <c r="AP161">
        <v>65</v>
      </c>
      <c r="AQ161">
        <v>41.7</v>
      </c>
      <c r="AR161">
        <v>100</v>
      </c>
      <c r="AS161">
        <v>0.1</v>
      </c>
      <c r="AT161">
        <v>0.1</v>
      </c>
      <c r="AU161" s="30">
        <v>72</v>
      </c>
      <c r="AV161">
        <v>47.1</v>
      </c>
      <c r="AW161">
        <v>100</v>
      </c>
      <c r="AX161">
        <v>0.1</v>
      </c>
      <c r="AY161">
        <v>0.1</v>
      </c>
      <c r="AZ161" s="33">
        <v>796</v>
      </c>
      <c r="BA161">
        <v>49.2</v>
      </c>
      <c r="BB161">
        <v>100</v>
      </c>
      <c r="BC161">
        <v>0.1</v>
      </c>
      <c r="BD161">
        <v>0.1</v>
      </c>
    </row>
    <row r="162" spans="1:56" x14ac:dyDescent="0.3">
      <c r="A162" t="s">
        <v>1</v>
      </c>
      <c r="B162">
        <v>184</v>
      </c>
      <c r="C162">
        <v>39.9</v>
      </c>
      <c r="D162">
        <v>100</v>
      </c>
      <c r="E162">
        <v>0.2</v>
      </c>
      <c r="F162">
        <v>0.2</v>
      </c>
      <c r="G162">
        <v>166</v>
      </c>
      <c r="H162">
        <v>36.200000000000003</v>
      </c>
      <c r="I162">
        <v>100</v>
      </c>
      <c r="J162">
        <v>0.2</v>
      </c>
      <c r="K162">
        <v>0.2</v>
      </c>
      <c r="L162">
        <v>182</v>
      </c>
      <c r="M162">
        <v>40.200000000000003</v>
      </c>
      <c r="N162">
        <v>100</v>
      </c>
      <c r="O162">
        <v>0.2</v>
      </c>
      <c r="P162">
        <v>0.2</v>
      </c>
      <c r="Q162">
        <v>184</v>
      </c>
      <c r="R162">
        <v>40.4</v>
      </c>
      <c r="S162">
        <v>100</v>
      </c>
      <c r="T162">
        <v>0.3</v>
      </c>
      <c r="U162">
        <v>0.2</v>
      </c>
      <c r="V162">
        <v>180</v>
      </c>
      <c r="W162">
        <v>39.6</v>
      </c>
      <c r="X162">
        <v>100</v>
      </c>
      <c r="Y162">
        <v>0.3</v>
      </c>
      <c r="Z162">
        <v>0.2</v>
      </c>
      <c r="AA162">
        <v>157</v>
      </c>
      <c r="AB162">
        <v>34.9</v>
      </c>
      <c r="AC162">
        <v>100</v>
      </c>
      <c r="AD162">
        <v>0.2</v>
      </c>
      <c r="AE162">
        <v>0.2</v>
      </c>
      <c r="AF162">
        <v>140</v>
      </c>
      <c r="AG162">
        <v>31.8</v>
      </c>
      <c r="AH162">
        <v>100</v>
      </c>
      <c r="AI162">
        <v>0.2</v>
      </c>
      <c r="AJ162">
        <v>0.2</v>
      </c>
      <c r="AK162">
        <v>159</v>
      </c>
      <c r="AL162">
        <v>36.5</v>
      </c>
      <c r="AM162">
        <v>100</v>
      </c>
      <c r="AN162">
        <v>0.2</v>
      </c>
      <c r="AO162">
        <v>0.2</v>
      </c>
      <c r="AP162">
        <v>157</v>
      </c>
      <c r="AQ162">
        <v>36.6</v>
      </c>
      <c r="AR162">
        <v>100</v>
      </c>
      <c r="AS162">
        <v>0.2</v>
      </c>
      <c r="AT162">
        <v>0.2</v>
      </c>
      <c r="AU162" s="30">
        <v>155</v>
      </c>
      <c r="AV162">
        <v>37.200000000000003</v>
      </c>
      <c r="AW162">
        <v>100</v>
      </c>
      <c r="AX162">
        <v>0.2</v>
      </c>
      <c r="AY162">
        <v>0.2</v>
      </c>
      <c r="AZ162" s="34">
        <v>1664</v>
      </c>
      <c r="BA162">
        <v>37.299999999999997</v>
      </c>
      <c r="BB162">
        <v>100</v>
      </c>
      <c r="BC162">
        <v>0.2</v>
      </c>
      <c r="BD162">
        <v>0.2</v>
      </c>
    </row>
    <row r="163" spans="1:56" x14ac:dyDescent="0.3">
      <c r="A163" t="s">
        <v>0</v>
      </c>
      <c r="B163" s="1">
        <v>89695</v>
      </c>
      <c r="C163">
        <v>47.9</v>
      </c>
      <c r="D163">
        <v>100</v>
      </c>
      <c r="E163">
        <v>100</v>
      </c>
      <c r="F163">
        <v>100</v>
      </c>
      <c r="G163" s="1">
        <v>93210</v>
      </c>
      <c r="H163">
        <v>49.4</v>
      </c>
      <c r="I163">
        <v>100</v>
      </c>
      <c r="J163">
        <v>100</v>
      </c>
      <c r="K163">
        <v>100</v>
      </c>
      <c r="L163" s="1">
        <v>89722</v>
      </c>
      <c r="M163">
        <v>47.2</v>
      </c>
      <c r="N163">
        <v>100</v>
      </c>
      <c r="O163">
        <v>100</v>
      </c>
      <c r="P163">
        <v>100</v>
      </c>
      <c r="Q163" s="1">
        <v>69366</v>
      </c>
      <c r="R163">
        <v>36.4</v>
      </c>
      <c r="S163">
        <v>100</v>
      </c>
      <c r="T163">
        <v>100</v>
      </c>
      <c r="U163">
        <v>100</v>
      </c>
      <c r="V163" s="1">
        <v>68651</v>
      </c>
      <c r="W163">
        <v>36</v>
      </c>
      <c r="X163">
        <v>100</v>
      </c>
      <c r="Y163">
        <v>100</v>
      </c>
      <c r="Z163">
        <v>100</v>
      </c>
      <c r="AA163" s="1">
        <v>65085</v>
      </c>
      <c r="AB163">
        <v>34.1</v>
      </c>
      <c r="AC163">
        <v>100</v>
      </c>
      <c r="AD163">
        <v>100</v>
      </c>
      <c r="AE163">
        <v>100</v>
      </c>
      <c r="AF163" s="1">
        <v>64960</v>
      </c>
      <c r="AG163">
        <v>34.1</v>
      </c>
      <c r="AH163">
        <v>100</v>
      </c>
      <c r="AI163">
        <v>100</v>
      </c>
      <c r="AJ163">
        <v>100</v>
      </c>
      <c r="AK163" s="1">
        <v>65509</v>
      </c>
      <c r="AL163">
        <v>34.4</v>
      </c>
      <c r="AM163">
        <v>100</v>
      </c>
      <c r="AN163">
        <v>100</v>
      </c>
      <c r="AO163">
        <v>100</v>
      </c>
      <c r="AP163" s="1">
        <v>64437</v>
      </c>
      <c r="AQ163">
        <v>34</v>
      </c>
      <c r="AR163">
        <v>100</v>
      </c>
      <c r="AS163">
        <v>100</v>
      </c>
      <c r="AT163">
        <v>100</v>
      </c>
      <c r="AU163" s="31">
        <v>67600</v>
      </c>
      <c r="AV163">
        <v>35.700000000000003</v>
      </c>
      <c r="AW163">
        <v>100</v>
      </c>
      <c r="AX163">
        <v>100</v>
      </c>
      <c r="AY163">
        <v>100</v>
      </c>
      <c r="AZ163" s="34">
        <v>738235</v>
      </c>
      <c r="BA163">
        <v>38.9</v>
      </c>
      <c r="BB163">
        <v>100</v>
      </c>
      <c r="BC163">
        <v>100</v>
      </c>
      <c r="BD163">
        <v>100</v>
      </c>
    </row>
    <row r="164" spans="1:56" x14ac:dyDescent="0.3">
      <c r="A164" t="s">
        <v>361</v>
      </c>
      <c r="AV164"/>
      <c r="BA164"/>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6"/>
  <sheetViews>
    <sheetView topLeftCell="AU1" zoomScale="70" zoomScaleNormal="70" workbookViewId="0">
      <selection activeCell="AZ4" sqref="AZ4"/>
    </sheetView>
  </sheetViews>
  <sheetFormatPr defaultColWidth="11.19921875" defaultRowHeight="15.6" x14ac:dyDescent="0.3"/>
  <cols>
    <col min="47" max="47" width="10.796875" style="30"/>
    <col min="48" max="48" width="10.796875" style="5"/>
    <col min="52" max="52" width="10.796875" style="33"/>
    <col min="53" max="53" width="10.796875" style="5"/>
  </cols>
  <sheetData>
    <row r="1" spans="1:56" x14ac:dyDescent="0.3">
      <c r="A1" t="s">
        <v>169</v>
      </c>
      <c r="F1" s="4" t="s">
        <v>362</v>
      </c>
      <c r="G1" s="27" t="s">
        <v>375</v>
      </c>
      <c r="AV1"/>
      <c r="BA1"/>
    </row>
    <row r="2" spans="1:56" x14ac:dyDescent="0.3">
      <c r="B2">
        <v>2005</v>
      </c>
      <c r="G2">
        <v>2006</v>
      </c>
      <c r="L2">
        <v>2007</v>
      </c>
      <c r="Q2">
        <v>2008</v>
      </c>
      <c r="V2">
        <v>2009</v>
      </c>
      <c r="AA2">
        <v>2010</v>
      </c>
      <c r="AF2">
        <v>2011</v>
      </c>
      <c r="AK2">
        <v>2012</v>
      </c>
      <c r="AP2">
        <v>2013</v>
      </c>
      <c r="AU2" s="30">
        <v>2014</v>
      </c>
      <c r="AV2"/>
      <c r="AZ2" s="33" t="s">
        <v>165</v>
      </c>
      <c r="BA2"/>
    </row>
    <row r="3" spans="1:56" x14ac:dyDescent="0.3">
      <c r="B3" t="s">
        <v>164</v>
      </c>
      <c r="C3" t="s">
        <v>163</v>
      </c>
      <c r="D3" t="s">
        <v>162</v>
      </c>
      <c r="E3" t="s">
        <v>161</v>
      </c>
      <c r="F3" t="s">
        <v>160</v>
      </c>
      <c r="G3" t="s">
        <v>164</v>
      </c>
      <c r="H3" t="s">
        <v>163</v>
      </c>
      <c r="I3" t="s">
        <v>162</v>
      </c>
      <c r="J3" t="s">
        <v>161</v>
      </c>
      <c r="K3" t="s">
        <v>160</v>
      </c>
      <c r="L3" t="s">
        <v>164</v>
      </c>
      <c r="M3" t="s">
        <v>163</v>
      </c>
      <c r="N3" t="s">
        <v>162</v>
      </c>
      <c r="O3" t="s">
        <v>161</v>
      </c>
      <c r="P3" t="s">
        <v>160</v>
      </c>
      <c r="Q3" t="s">
        <v>164</v>
      </c>
      <c r="R3" t="s">
        <v>163</v>
      </c>
      <c r="S3" t="s">
        <v>162</v>
      </c>
      <c r="T3" t="s">
        <v>161</v>
      </c>
      <c r="U3" t="s">
        <v>160</v>
      </c>
      <c r="V3" t="s">
        <v>164</v>
      </c>
      <c r="W3" t="s">
        <v>163</v>
      </c>
      <c r="X3" t="s">
        <v>162</v>
      </c>
      <c r="Y3" t="s">
        <v>161</v>
      </c>
      <c r="Z3" t="s">
        <v>160</v>
      </c>
      <c r="AA3" t="s">
        <v>164</v>
      </c>
      <c r="AB3" t="s">
        <v>163</v>
      </c>
      <c r="AC3" t="s">
        <v>162</v>
      </c>
      <c r="AD3" t="s">
        <v>161</v>
      </c>
      <c r="AE3" t="s">
        <v>160</v>
      </c>
      <c r="AF3" t="s">
        <v>164</v>
      </c>
      <c r="AG3" t="s">
        <v>163</v>
      </c>
      <c r="AH3" t="s">
        <v>162</v>
      </c>
      <c r="AI3" t="s">
        <v>161</v>
      </c>
      <c r="AJ3" t="s">
        <v>160</v>
      </c>
      <c r="AK3" t="s">
        <v>164</v>
      </c>
      <c r="AL3" t="s">
        <v>163</v>
      </c>
      <c r="AM3" t="s">
        <v>162</v>
      </c>
      <c r="AN3" t="s">
        <v>161</v>
      </c>
      <c r="AO3" t="s">
        <v>160</v>
      </c>
      <c r="AP3" t="s">
        <v>164</v>
      </c>
      <c r="AQ3" t="s">
        <v>163</v>
      </c>
      <c r="AR3" t="s">
        <v>162</v>
      </c>
      <c r="AS3" t="s">
        <v>161</v>
      </c>
      <c r="AT3" t="s">
        <v>160</v>
      </c>
      <c r="AU3" s="30" t="s">
        <v>164</v>
      </c>
      <c r="AV3" t="s">
        <v>163</v>
      </c>
      <c r="AW3" t="s">
        <v>162</v>
      </c>
      <c r="AX3" t="s">
        <v>161</v>
      </c>
      <c r="AY3" t="s">
        <v>160</v>
      </c>
      <c r="AZ3" s="33" t="s">
        <v>164</v>
      </c>
      <c r="BA3" t="s">
        <v>163</v>
      </c>
      <c r="BB3" t="s">
        <v>162</v>
      </c>
      <c r="BC3" t="s">
        <v>161</v>
      </c>
      <c r="BD3" t="s">
        <v>160</v>
      </c>
    </row>
    <row r="4" spans="1:56" x14ac:dyDescent="0.3">
      <c r="A4" t="s">
        <v>159</v>
      </c>
      <c r="B4">
        <v>68</v>
      </c>
      <c r="C4">
        <v>58.9</v>
      </c>
      <c r="D4">
        <v>100</v>
      </c>
      <c r="E4">
        <v>0.1</v>
      </c>
      <c r="F4">
        <v>0.1</v>
      </c>
      <c r="G4">
        <v>69</v>
      </c>
      <c r="H4">
        <v>61.3</v>
      </c>
      <c r="I4">
        <v>100</v>
      </c>
      <c r="J4">
        <v>0.1</v>
      </c>
      <c r="K4">
        <v>0.1</v>
      </c>
      <c r="L4">
        <v>81</v>
      </c>
      <c r="M4">
        <v>70.7</v>
      </c>
      <c r="N4">
        <v>100</v>
      </c>
      <c r="O4">
        <v>0.2</v>
      </c>
      <c r="P4">
        <v>0.1</v>
      </c>
      <c r="Q4">
        <v>56</v>
      </c>
      <c r="R4">
        <v>51.2</v>
      </c>
      <c r="S4">
        <v>100</v>
      </c>
      <c r="T4">
        <v>0.1</v>
      </c>
      <c r="U4">
        <v>0.1</v>
      </c>
      <c r="V4">
        <v>50</v>
      </c>
      <c r="W4">
        <v>45.9</v>
      </c>
      <c r="X4">
        <v>100</v>
      </c>
      <c r="Y4">
        <v>0.1</v>
      </c>
      <c r="Z4">
        <v>0.1</v>
      </c>
      <c r="AA4">
        <v>63</v>
      </c>
      <c r="AB4">
        <v>59.4</v>
      </c>
      <c r="AC4">
        <v>100</v>
      </c>
      <c r="AD4">
        <v>0.1</v>
      </c>
      <c r="AE4">
        <v>0.1</v>
      </c>
      <c r="AF4">
        <v>47</v>
      </c>
      <c r="AG4">
        <v>44.9</v>
      </c>
      <c r="AH4">
        <v>100</v>
      </c>
      <c r="AI4">
        <v>0.1</v>
      </c>
      <c r="AJ4">
        <v>0.1</v>
      </c>
      <c r="AK4">
        <v>55</v>
      </c>
      <c r="AL4">
        <v>53.3</v>
      </c>
      <c r="AM4">
        <v>100</v>
      </c>
      <c r="AN4">
        <v>0.1</v>
      </c>
      <c r="AO4">
        <v>0.1</v>
      </c>
      <c r="AP4">
        <v>62</v>
      </c>
      <c r="AQ4">
        <v>58.8</v>
      </c>
      <c r="AR4">
        <v>100</v>
      </c>
      <c r="AS4">
        <v>0.1</v>
      </c>
      <c r="AT4">
        <v>0.1</v>
      </c>
      <c r="AU4" s="30">
        <v>50</v>
      </c>
      <c r="AV4">
        <v>46.8</v>
      </c>
      <c r="AW4">
        <v>100</v>
      </c>
      <c r="AX4">
        <v>0.1</v>
      </c>
      <c r="AY4">
        <v>0.1</v>
      </c>
      <c r="AZ4" s="33">
        <v>601</v>
      </c>
      <c r="BA4">
        <v>55.3</v>
      </c>
      <c r="BB4">
        <v>100</v>
      </c>
      <c r="BC4">
        <v>0.1</v>
      </c>
      <c r="BD4">
        <v>0.1</v>
      </c>
    </row>
    <row r="5" spans="1:56" x14ac:dyDescent="0.3">
      <c r="A5" t="s">
        <v>158</v>
      </c>
      <c r="B5">
        <v>26</v>
      </c>
      <c r="C5">
        <v>49.2</v>
      </c>
      <c r="D5">
        <v>100</v>
      </c>
      <c r="E5">
        <v>0.1</v>
      </c>
      <c r="F5">
        <v>0.1</v>
      </c>
      <c r="G5">
        <v>18</v>
      </c>
      <c r="H5">
        <v>34.4</v>
      </c>
      <c r="I5">
        <v>100</v>
      </c>
      <c r="J5">
        <v>0</v>
      </c>
      <c r="K5">
        <v>0.1</v>
      </c>
      <c r="L5">
        <v>21</v>
      </c>
      <c r="M5">
        <v>40.5</v>
      </c>
      <c r="N5">
        <v>100</v>
      </c>
      <c r="O5">
        <v>0</v>
      </c>
      <c r="P5">
        <v>0</v>
      </c>
      <c r="Q5">
        <v>30</v>
      </c>
      <c r="R5">
        <v>58.1</v>
      </c>
      <c r="S5">
        <v>100</v>
      </c>
      <c r="T5">
        <v>0.1</v>
      </c>
      <c r="U5">
        <v>0</v>
      </c>
      <c r="V5">
        <v>19</v>
      </c>
      <c r="W5">
        <v>37.299999999999997</v>
      </c>
      <c r="X5">
        <v>100</v>
      </c>
      <c r="Y5">
        <v>0</v>
      </c>
      <c r="Z5">
        <v>0</v>
      </c>
      <c r="AA5">
        <v>21</v>
      </c>
      <c r="AB5">
        <v>41.1</v>
      </c>
      <c r="AC5">
        <v>100</v>
      </c>
      <c r="AD5">
        <v>0</v>
      </c>
      <c r="AE5">
        <v>0</v>
      </c>
      <c r="AF5">
        <v>20</v>
      </c>
      <c r="AG5">
        <v>38.6</v>
      </c>
      <c r="AH5">
        <v>100</v>
      </c>
      <c r="AI5">
        <v>0</v>
      </c>
      <c r="AJ5">
        <v>0</v>
      </c>
      <c r="AK5">
        <v>16</v>
      </c>
      <c r="AL5">
        <v>33.299999999999997</v>
      </c>
      <c r="AM5">
        <v>100</v>
      </c>
      <c r="AN5">
        <v>0</v>
      </c>
      <c r="AO5">
        <v>0</v>
      </c>
      <c r="AP5">
        <v>15</v>
      </c>
      <c r="AQ5">
        <v>31.4</v>
      </c>
      <c r="AR5">
        <v>100</v>
      </c>
      <c r="AS5">
        <v>0</v>
      </c>
      <c r="AT5">
        <v>0</v>
      </c>
      <c r="AU5" s="30">
        <v>24</v>
      </c>
      <c r="AV5">
        <v>51.3</v>
      </c>
      <c r="AW5">
        <v>100</v>
      </c>
      <c r="AX5">
        <v>0.1</v>
      </c>
      <c r="AY5">
        <v>0</v>
      </c>
      <c r="AZ5" s="33">
        <v>210</v>
      </c>
      <c r="BA5">
        <v>41.6</v>
      </c>
      <c r="BB5">
        <v>100</v>
      </c>
      <c r="BC5">
        <v>0</v>
      </c>
      <c r="BD5">
        <v>0</v>
      </c>
    </row>
    <row r="6" spans="1:56" x14ac:dyDescent="0.3">
      <c r="A6" t="s">
        <v>157</v>
      </c>
      <c r="B6">
        <v>46</v>
      </c>
      <c r="C6">
        <v>83.8</v>
      </c>
      <c r="D6">
        <v>100</v>
      </c>
      <c r="E6">
        <v>0.1</v>
      </c>
      <c r="F6">
        <v>0.1</v>
      </c>
      <c r="G6">
        <v>40</v>
      </c>
      <c r="H6">
        <v>71.400000000000006</v>
      </c>
      <c r="I6">
        <v>100</v>
      </c>
      <c r="J6">
        <v>0.1</v>
      </c>
      <c r="K6">
        <v>0.1</v>
      </c>
      <c r="L6">
        <v>36</v>
      </c>
      <c r="M6">
        <v>62.2</v>
      </c>
      <c r="N6">
        <v>100</v>
      </c>
      <c r="O6">
        <v>0.1</v>
      </c>
      <c r="P6">
        <v>0.1</v>
      </c>
      <c r="Q6">
        <v>35</v>
      </c>
      <c r="R6">
        <v>60.7</v>
      </c>
      <c r="S6">
        <v>100</v>
      </c>
      <c r="T6">
        <v>0.1</v>
      </c>
      <c r="U6">
        <v>0.1</v>
      </c>
      <c r="V6">
        <v>37</v>
      </c>
      <c r="W6">
        <v>64.099999999999994</v>
      </c>
      <c r="X6">
        <v>100</v>
      </c>
      <c r="Y6">
        <v>0.1</v>
      </c>
      <c r="Z6">
        <v>0.1</v>
      </c>
      <c r="AA6">
        <v>27</v>
      </c>
      <c r="AB6">
        <v>48.6</v>
      </c>
      <c r="AC6">
        <v>100</v>
      </c>
      <c r="AD6">
        <v>0.1</v>
      </c>
      <c r="AE6">
        <v>0.1</v>
      </c>
      <c r="AF6">
        <v>26</v>
      </c>
      <c r="AG6">
        <v>45.5</v>
      </c>
      <c r="AH6">
        <v>100</v>
      </c>
      <c r="AI6">
        <v>0.1</v>
      </c>
      <c r="AJ6">
        <v>0.1</v>
      </c>
      <c r="AK6">
        <v>32</v>
      </c>
      <c r="AL6">
        <v>57.9</v>
      </c>
      <c r="AM6">
        <v>100</v>
      </c>
      <c r="AN6">
        <v>0.1</v>
      </c>
      <c r="AO6">
        <v>0</v>
      </c>
      <c r="AP6">
        <v>36</v>
      </c>
      <c r="AQ6">
        <v>61</v>
      </c>
      <c r="AR6">
        <v>100</v>
      </c>
      <c r="AS6">
        <v>0.1</v>
      </c>
      <c r="AT6">
        <v>0.1</v>
      </c>
      <c r="AU6" s="30">
        <v>44</v>
      </c>
      <c r="AV6">
        <v>75.2</v>
      </c>
      <c r="AW6">
        <v>100</v>
      </c>
      <c r="AX6">
        <v>0.1</v>
      </c>
      <c r="AY6">
        <v>0.1</v>
      </c>
      <c r="AZ6" s="33">
        <v>359</v>
      </c>
      <c r="BA6">
        <v>63</v>
      </c>
      <c r="BB6">
        <v>100</v>
      </c>
      <c r="BC6">
        <v>0.1</v>
      </c>
      <c r="BD6">
        <v>0.1</v>
      </c>
    </row>
    <row r="7" spans="1:56" x14ac:dyDescent="0.3">
      <c r="A7" t="s">
        <v>156</v>
      </c>
      <c r="B7">
        <v>15</v>
      </c>
      <c r="C7">
        <v>22.1</v>
      </c>
      <c r="D7">
        <v>100</v>
      </c>
      <c r="E7">
        <v>0</v>
      </c>
      <c r="F7">
        <v>0.1</v>
      </c>
      <c r="G7">
        <v>19</v>
      </c>
      <c r="H7">
        <v>29.4</v>
      </c>
      <c r="I7">
        <v>100</v>
      </c>
      <c r="J7">
        <v>0</v>
      </c>
      <c r="K7">
        <v>0.1</v>
      </c>
      <c r="L7">
        <v>18</v>
      </c>
      <c r="M7">
        <v>30.2</v>
      </c>
      <c r="N7">
        <v>100</v>
      </c>
      <c r="O7">
        <v>0</v>
      </c>
      <c r="P7">
        <v>0.1</v>
      </c>
      <c r="Q7">
        <v>15</v>
      </c>
      <c r="R7">
        <v>25.5</v>
      </c>
      <c r="S7">
        <v>100</v>
      </c>
      <c r="T7">
        <v>0</v>
      </c>
      <c r="U7">
        <v>0.1</v>
      </c>
      <c r="V7">
        <v>15</v>
      </c>
      <c r="W7">
        <v>29.2</v>
      </c>
      <c r="X7">
        <v>100</v>
      </c>
      <c r="Y7">
        <v>0</v>
      </c>
      <c r="Z7">
        <v>0</v>
      </c>
      <c r="AA7">
        <v>19</v>
      </c>
      <c r="AB7">
        <v>39.299999999999997</v>
      </c>
      <c r="AC7">
        <v>100</v>
      </c>
      <c r="AD7">
        <v>0</v>
      </c>
      <c r="AE7">
        <v>0</v>
      </c>
      <c r="AF7">
        <v>20</v>
      </c>
      <c r="AG7">
        <v>44</v>
      </c>
      <c r="AH7">
        <v>100</v>
      </c>
      <c r="AI7">
        <v>0</v>
      </c>
      <c r="AJ7">
        <v>0</v>
      </c>
      <c r="AK7">
        <v>17</v>
      </c>
      <c r="AL7">
        <v>35.799999999999997</v>
      </c>
      <c r="AM7">
        <v>100</v>
      </c>
      <c r="AN7">
        <v>0</v>
      </c>
      <c r="AO7">
        <v>0</v>
      </c>
      <c r="AP7">
        <v>15</v>
      </c>
      <c r="AQ7">
        <v>32.6</v>
      </c>
      <c r="AR7">
        <v>100</v>
      </c>
      <c r="AS7">
        <v>0</v>
      </c>
      <c r="AT7">
        <v>0</v>
      </c>
      <c r="AU7" s="30">
        <v>19</v>
      </c>
      <c r="AV7">
        <v>42.9</v>
      </c>
      <c r="AW7">
        <v>100</v>
      </c>
      <c r="AX7">
        <v>0</v>
      </c>
      <c r="AY7">
        <v>0</v>
      </c>
      <c r="AZ7" s="33">
        <v>172</v>
      </c>
      <c r="BA7">
        <v>32.200000000000003</v>
      </c>
      <c r="BB7">
        <v>100</v>
      </c>
      <c r="BC7">
        <v>0</v>
      </c>
      <c r="BD7">
        <v>0</v>
      </c>
    </row>
    <row r="8" spans="1:56" x14ac:dyDescent="0.3">
      <c r="A8" t="s">
        <v>155</v>
      </c>
      <c r="B8">
        <v>326</v>
      </c>
      <c r="C8">
        <v>51.8</v>
      </c>
      <c r="D8">
        <v>100</v>
      </c>
      <c r="E8">
        <v>0.7</v>
      </c>
      <c r="F8">
        <v>0.6</v>
      </c>
      <c r="G8">
        <v>309</v>
      </c>
      <c r="H8">
        <v>49</v>
      </c>
      <c r="I8">
        <v>100</v>
      </c>
      <c r="J8">
        <v>0.6</v>
      </c>
      <c r="K8">
        <v>0.6</v>
      </c>
      <c r="L8">
        <v>320</v>
      </c>
      <c r="M8">
        <v>50.7</v>
      </c>
      <c r="N8">
        <v>100</v>
      </c>
      <c r="O8">
        <v>0.6</v>
      </c>
      <c r="P8">
        <v>0.6</v>
      </c>
      <c r="Q8">
        <v>287</v>
      </c>
      <c r="R8">
        <v>45</v>
      </c>
      <c r="S8">
        <v>100</v>
      </c>
      <c r="T8">
        <v>0.6</v>
      </c>
      <c r="U8">
        <v>0.6</v>
      </c>
      <c r="V8">
        <v>283</v>
      </c>
      <c r="W8">
        <v>44.2</v>
      </c>
      <c r="X8">
        <v>100</v>
      </c>
      <c r="Y8">
        <v>0.6</v>
      </c>
      <c r="Z8">
        <v>0.6</v>
      </c>
      <c r="AA8">
        <v>239</v>
      </c>
      <c r="AB8">
        <v>37.5</v>
      </c>
      <c r="AC8">
        <v>100</v>
      </c>
      <c r="AD8">
        <v>0.5</v>
      </c>
      <c r="AE8">
        <v>0.6</v>
      </c>
      <c r="AF8">
        <v>232</v>
      </c>
      <c r="AG8">
        <v>37.200000000000003</v>
      </c>
      <c r="AH8">
        <v>100</v>
      </c>
      <c r="AI8">
        <v>0.5</v>
      </c>
      <c r="AJ8">
        <v>0.6</v>
      </c>
      <c r="AK8">
        <v>268</v>
      </c>
      <c r="AL8">
        <v>43.2</v>
      </c>
      <c r="AM8">
        <v>100</v>
      </c>
      <c r="AN8">
        <v>0.6</v>
      </c>
      <c r="AO8">
        <v>0.6</v>
      </c>
      <c r="AP8">
        <v>228</v>
      </c>
      <c r="AQ8">
        <v>36.5</v>
      </c>
      <c r="AR8">
        <v>100</v>
      </c>
      <c r="AS8">
        <v>0.5</v>
      </c>
      <c r="AT8">
        <v>0.6</v>
      </c>
      <c r="AU8" s="30">
        <v>240</v>
      </c>
      <c r="AV8">
        <v>38.799999999999997</v>
      </c>
      <c r="AW8">
        <v>100</v>
      </c>
      <c r="AX8">
        <v>0.5</v>
      </c>
      <c r="AY8">
        <v>0.5</v>
      </c>
      <c r="AZ8" s="34">
        <v>2732</v>
      </c>
      <c r="BA8">
        <v>43.4</v>
      </c>
      <c r="BB8">
        <v>100</v>
      </c>
      <c r="BC8">
        <v>0.6</v>
      </c>
      <c r="BD8">
        <v>0.6</v>
      </c>
    </row>
    <row r="9" spans="1:56" x14ac:dyDescent="0.3">
      <c r="A9" t="s">
        <v>154</v>
      </c>
      <c r="B9">
        <v>4</v>
      </c>
      <c r="C9" t="s">
        <v>167</v>
      </c>
      <c r="D9" t="s">
        <v>167</v>
      </c>
      <c r="E9" t="s">
        <v>167</v>
      </c>
      <c r="F9">
        <v>0</v>
      </c>
      <c r="G9">
        <v>2</v>
      </c>
      <c r="H9" t="s">
        <v>167</v>
      </c>
      <c r="I9" t="s">
        <v>167</v>
      </c>
      <c r="J9" t="s">
        <v>167</v>
      </c>
      <c r="K9">
        <v>0</v>
      </c>
      <c r="L9">
        <v>2</v>
      </c>
      <c r="M9" t="s">
        <v>167</v>
      </c>
      <c r="N9" t="s">
        <v>167</v>
      </c>
      <c r="O9" t="s">
        <v>167</v>
      </c>
      <c r="P9">
        <v>0</v>
      </c>
      <c r="Q9">
        <v>3</v>
      </c>
      <c r="R9" t="s">
        <v>167</v>
      </c>
      <c r="S9" t="s">
        <v>167</v>
      </c>
      <c r="T9" t="s">
        <v>167</v>
      </c>
      <c r="U9">
        <v>0</v>
      </c>
      <c r="V9">
        <v>1</v>
      </c>
      <c r="W9" t="s">
        <v>167</v>
      </c>
      <c r="X9" t="s">
        <v>167</v>
      </c>
      <c r="Y9" t="s">
        <v>167</v>
      </c>
      <c r="Z9">
        <v>0</v>
      </c>
      <c r="AA9">
        <v>4</v>
      </c>
      <c r="AB9" t="s">
        <v>167</v>
      </c>
      <c r="AC9" t="s">
        <v>167</v>
      </c>
      <c r="AD9" t="s">
        <v>167</v>
      </c>
      <c r="AE9">
        <v>0</v>
      </c>
      <c r="AF9">
        <v>9</v>
      </c>
      <c r="AG9">
        <v>54.9</v>
      </c>
      <c r="AH9">
        <v>100</v>
      </c>
      <c r="AI9">
        <v>0</v>
      </c>
      <c r="AJ9">
        <v>0</v>
      </c>
      <c r="AK9">
        <v>2</v>
      </c>
      <c r="AL9" t="s">
        <v>167</v>
      </c>
      <c r="AM9" t="s">
        <v>167</v>
      </c>
      <c r="AN9" t="s">
        <v>167</v>
      </c>
      <c r="AO9">
        <v>0</v>
      </c>
      <c r="AP9">
        <v>2</v>
      </c>
      <c r="AQ9" t="s">
        <v>167</v>
      </c>
      <c r="AR9" t="s">
        <v>167</v>
      </c>
      <c r="AS9" t="s">
        <v>167</v>
      </c>
      <c r="AT9">
        <v>0</v>
      </c>
      <c r="AU9" s="30">
        <v>3</v>
      </c>
      <c r="AV9" t="s">
        <v>167</v>
      </c>
      <c r="AW9" t="s">
        <v>167</v>
      </c>
      <c r="AX9" t="s">
        <v>167</v>
      </c>
      <c r="AY9">
        <v>0</v>
      </c>
      <c r="AZ9" s="33">
        <v>32</v>
      </c>
      <c r="BA9">
        <v>22.3</v>
      </c>
      <c r="BB9">
        <v>100</v>
      </c>
      <c r="BC9">
        <v>0</v>
      </c>
      <c r="BD9">
        <v>0</v>
      </c>
    </row>
    <row r="10" spans="1:56" x14ac:dyDescent="0.3">
      <c r="A10" t="s">
        <v>153</v>
      </c>
      <c r="B10">
        <v>103</v>
      </c>
      <c r="C10">
        <v>46.9</v>
      </c>
      <c r="D10">
        <v>100</v>
      </c>
      <c r="E10">
        <v>0.2</v>
      </c>
      <c r="F10">
        <v>0.2</v>
      </c>
      <c r="G10">
        <v>114</v>
      </c>
      <c r="H10">
        <v>47.1</v>
      </c>
      <c r="I10">
        <v>100</v>
      </c>
      <c r="J10">
        <v>0.2</v>
      </c>
      <c r="K10">
        <v>0.2</v>
      </c>
      <c r="L10">
        <v>132</v>
      </c>
      <c r="M10">
        <v>49.9</v>
      </c>
      <c r="N10">
        <v>100</v>
      </c>
      <c r="O10">
        <v>0.3</v>
      </c>
      <c r="P10">
        <v>0.3</v>
      </c>
      <c r="Q10">
        <v>124</v>
      </c>
      <c r="R10">
        <v>45.2</v>
      </c>
      <c r="S10">
        <v>100</v>
      </c>
      <c r="T10">
        <v>0.3</v>
      </c>
      <c r="U10">
        <v>0.3</v>
      </c>
      <c r="V10">
        <v>109</v>
      </c>
      <c r="W10">
        <v>38.799999999999997</v>
      </c>
      <c r="X10">
        <v>100</v>
      </c>
      <c r="Y10">
        <v>0.2</v>
      </c>
      <c r="Z10">
        <v>0.3</v>
      </c>
      <c r="AA10">
        <v>117</v>
      </c>
      <c r="AB10">
        <v>40.4</v>
      </c>
      <c r="AC10">
        <v>100</v>
      </c>
      <c r="AD10">
        <v>0.3</v>
      </c>
      <c r="AE10">
        <v>0.3</v>
      </c>
      <c r="AF10">
        <v>94</v>
      </c>
      <c r="AG10">
        <v>32.4</v>
      </c>
      <c r="AH10">
        <v>100</v>
      </c>
      <c r="AI10">
        <v>0.2</v>
      </c>
      <c r="AJ10">
        <v>0.3</v>
      </c>
      <c r="AK10">
        <v>97</v>
      </c>
      <c r="AL10">
        <v>33.9</v>
      </c>
      <c r="AM10">
        <v>100</v>
      </c>
      <c r="AN10">
        <v>0.2</v>
      </c>
      <c r="AO10">
        <v>0.3</v>
      </c>
      <c r="AP10">
        <v>92</v>
      </c>
      <c r="AQ10">
        <v>32.1</v>
      </c>
      <c r="AR10">
        <v>100</v>
      </c>
      <c r="AS10">
        <v>0.2</v>
      </c>
      <c r="AT10">
        <v>0.3</v>
      </c>
      <c r="AU10" s="30">
        <v>101</v>
      </c>
      <c r="AV10">
        <v>34.1</v>
      </c>
      <c r="AW10">
        <v>100</v>
      </c>
      <c r="AX10">
        <v>0.2</v>
      </c>
      <c r="AY10">
        <v>0.3</v>
      </c>
      <c r="AZ10" s="34">
        <v>1083</v>
      </c>
      <c r="BA10">
        <v>39.700000000000003</v>
      </c>
      <c r="BB10">
        <v>100</v>
      </c>
      <c r="BC10">
        <v>0.2</v>
      </c>
      <c r="BD10">
        <v>0.3</v>
      </c>
    </row>
    <row r="11" spans="1:56" x14ac:dyDescent="0.3">
      <c r="A11" t="s">
        <v>152</v>
      </c>
      <c r="B11">
        <v>119</v>
      </c>
      <c r="C11">
        <v>38.5</v>
      </c>
      <c r="D11">
        <v>100</v>
      </c>
      <c r="E11">
        <v>0.3</v>
      </c>
      <c r="F11">
        <v>0.3</v>
      </c>
      <c r="G11">
        <v>166</v>
      </c>
      <c r="H11">
        <v>50.9</v>
      </c>
      <c r="I11">
        <v>100</v>
      </c>
      <c r="J11">
        <v>0.3</v>
      </c>
      <c r="K11">
        <v>0.3</v>
      </c>
      <c r="L11">
        <v>163</v>
      </c>
      <c r="M11">
        <v>48.7</v>
      </c>
      <c r="N11">
        <v>100</v>
      </c>
      <c r="O11">
        <v>0.3</v>
      </c>
      <c r="P11">
        <v>0.3</v>
      </c>
      <c r="Q11">
        <v>146</v>
      </c>
      <c r="R11">
        <v>41.5</v>
      </c>
      <c r="S11">
        <v>100</v>
      </c>
      <c r="T11">
        <v>0.3</v>
      </c>
      <c r="U11">
        <v>0.3</v>
      </c>
      <c r="V11">
        <v>147</v>
      </c>
      <c r="W11">
        <v>40.700000000000003</v>
      </c>
      <c r="X11">
        <v>100</v>
      </c>
      <c r="Y11">
        <v>0.3</v>
      </c>
      <c r="Z11">
        <v>0.3</v>
      </c>
      <c r="AA11">
        <v>127</v>
      </c>
      <c r="AB11">
        <v>34.299999999999997</v>
      </c>
      <c r="AC11">
        <v>100</v>
      </c>
      <c r="AD11">
        <v>0.3</v>
      </c>
      <c r="AE11">
        <v>0.3</v>
      </c>
      <c r="AF11">
        <v>144</v>
      </c>
      <c r="AG11">
        <v>38.6</v>
      </c>
      <c r="AH11">
        <v>100</v>
      </c>
      <c r="AI11">
        <v>0.3</v>
      </c>
      <c r="AJ11">
        <v>0.3</v>
      </c>
      <c r="AK11">
        <v>122</v>
      </c>
      <c r="AL11">
        <v>33</v>
      </c>
      <c r="AM11">
        <v>100</v>
      </c>
      <c r="AN11">
        <v>0.3</v>
      </c>
      <c r="AO11">
        <v>0.3</v>
      </c>
      <c r="AP11">
        <v>138</v>
      </c>
      <c r="AQ11">
        <v>36.4</v>
      </c>
      <c r="AR11">
        <v>100</v>
      </c>
      <c r="AS11">
        <v>0.3</v>
      </c>
      <c r="AT11">
        <v>0.3</v>
      </c>
      <c r="AU11" s="30">
        <v>160</v>
      </c>
      <c r="AV11">
        <v>42.2</v>
      </c>
      <c r="AW11">
        <v>100</v>
      </c>
      <c r="AX11">
        <v>0.4</v>
      </c>
      <c r="AY11">
        <v>0.3</v>
      </c>
      <c r="AZ11" s="34">
        <v>1432</v>
      </c>
      <c r="BA11">
        <v>40.299999999999997</v>
      </c>
      <c r="BB11">
        <v>100</v>
      </c>
      <c r="BC11">
        <v>0.3</v>
      </c>
      <c r="BD11">
        <v>0.3</v>
      </c>
    </row>
    <row r="12" spans="1:56" x14ac:dyDescent="0.3">
      <c r="A12" t="s">
        <v>151</v>
      </c>
      <c r="B12">
        <v>150</v>
      </c>
      <c r="C12">
        <v>70.5</v>
      </c>
      <c r="D12">
        <v>100</v>
      </c>
      <c r="E12">
        <v>0.3</v>
      </c>
      <c r="F12">
        <v>0.2</v>
      </c>
      <c r="G12">
        <v>148</v>
      </c>
      <c r="H12">
        <v>69</v>
      </c>
      <c r="I12">
        <v>100</v>
      </c>
      <c r="J12">
        <v>0.3</v>
      </c>
      <c r="K12">
        <v>0.2</v>
      </c>
      <c r="L12">
        <v>139</v>
      </c>
      <c r="M12">
        <v>65</v>
      </c>
      <c r="N12">
        <v>100</v>
      </c>
      <c r="O12">
        <v>0.3</v>
      </c>
      <c r="P12">
        <v>0.2</v>
      </c>
      <c r="Q12">
        <v>116</v>
      </c>
      <c r="R12">
        <v>54.9</v>
      </c>
      <c r="S12">
        <v>100</v>
      </c>
      <c r="T12">
        <v>0.2</v>
      </c>
      <c r="U12">
        <v>0.2</v>
      </c>
      <c r="V12">
        <v>123</v>
      </c>
      <c r="W12">
        <v>58</v>
      </c>
      <c r="X12">
        <v>100</v>
      </c>
      <c r="Y12">
        <v>0.3</v>
      </c>
      <c r="Z12">
        <v>0.2</v>
      </c>
      <c r="AA12">
        <v>103</v>
      </c>
      <c r="AB12">
        <v>48.8</v>
      </c>
      <c r="AC12">
        <v>100</v>
      </c>
      <c r="AD12">
        <v>0.2</v>
      </c>
      <c r="AE12">
        <v>0.2</v>
      </c>
      <c r="AF12">
        <v>104</v>
      </c>
      <c r="AG12">
        <v>50.1</v>
      </c>
      <c r="AH12">
        <v>100</v>
      </c>
      <c r="AI12">
        <v>0.2</v>
      </c>
      <c r="AJ12">
        <v>0.2</v>
      </c>
      <c r="AK12">
        <v>86</v>
      </c>
      <c r="AL12">
        <v>42.7</v>
      </c>
      <c r="AM12">
        <v>100</v>
      </c>
      <c r="AN12">
        <v>0.2</v>
      </c>
      <c r="AO12">
        <v>0.2</v>
      </c>
      <c r="AP12">
        <v>80</v>
      </c>
      <c r="AQ12">
        <v>40.299999999999997</v>
      </c>
      <c r="AR12">
        <v>100</v>
      </c>
      <c r="AS12">
        <v>0.2</v>
      </c>
      <c r="AT12">
        <v>0.2</v>
      </c>
      <c r="AU12" s="30">
        <v>95</v>
      </c>
      <c r="AV12">
        <v>47.6</v>
      </c>
      <c r="AW12">
        <v>100</v>
      </c>
      <c r="AX12">
        <v>0.2</v>
      </c>
      <c r="AY12">
        <v>0.2</v>
      </c>
      <c r="AZ12" s="34">
        <v>1144</v>
      </c>
      <c r="BA12">
        <v>54.9</v>
      </c>
      <c r="BB12">
        <v>100</v>
      </c>
      <c r="BC12">
        <v>0.2</v>
      </c>
      <c r="BD12">
        <v>0.2</v>
      </c>
    </row>
    <row r="13" spans="1:56" x14ac:dyDescent="0.3">
      <c r="A13" t="s">
        <v>150</v>
      </c>
      <c r="B13">
        <v>42</v>
      </c>
      <c r="C13">
        <v>56.7</v>
      </c>
      <c r="D13">
        <v>100</v>
      </c>
      <c r="E13">
        <v>0.1</v>
      </c>
      <c r="F13">
        <v>0.1</v>
      </c>
      <c r="G13">
        <v>50</v>
      </c>
      <c r="H13">
        <v>68.2</v>
      </c>
      <c r="I13">
        <v>100</v>
      </c>
      <c r="J13">
        <v>0.1</v>
      </c>
      <c r="K13">
        <v>0.1</v>
      </c>
      <c r="L13">
        <v>47</v>
      </c>
      <c r="M13">
        <v>62.4</v>
      </c>
      <c r="N13">
        <v>100</v>
      </c>
      <c r="O13">
        <v>0.1</v>
      </c>
      <c r="P13">
        <v>0.1</v>
      </c>
      <c r="Q13">
        <v>40</v>
      </c>
      <c r="R13">
        <v>52.5</v>
      </c>
      <c r="S13">
        <v>100</v>
      </c>
      <c r="T13">
        <v>0.1</v>
      </c>
      <c r="U13">
        <v>0.1</v>
      </c>
      <c r="V13">
        <v>32</v>
      </c>
      <c r="W13">
        <v>46.4</v>
      </c>
      <c r="X13">
        <v>100</v>
      </c>
      <c r="Y13">
        <v>0.1</v>
      </c>
      <c r="Z13">
        <v>0.1</v>
      </c>
      <c r="AA13">
        <v>32</v>
      </c>
      <c r="AB13">
        <v>44.9</v>
      </c>
      <c r="AC13">
        <v>100</v>
      </c>
      <c r="AD13">
        <v>0.1</v>
      </c>
      <c r="AE13">
        <v>0.1</v>
      </c>
      <c r="AF13">
        <v>28</v>
      </c>
      <c r="AG13">
        <v>38.200000000000003</v>
      </c>
      <c r="AH13">
        <v>100</v>
      </c>
      <c r="AI13">
        <v>0.1</v>
      </c>
      <c r="AJ13">
        <v>0.1</v>
      </c>
      <c r="AK13">
        <v>32</v>
      </c>
      <c r="AL13">
        <v>45.7</v>
      </c>
      <c r="AM13">
        <v>100</v>
      </c>
      <c r="AN13">
        <v>0.1</v>
      </c>
      <c r="AO13">
        <v>0.1</v>
      </c>
      <c r="AP13">
        <v>29</v>
      </c>
      <c r="AQ13">
        <v>41.8</v>
      </c>
      <c r="AR13">
        <v>100</v>
      </c>
      <c r="AS13">
        <v>0.1</v>
      </c>
      <c r="AT13">
        <v>0.1</v>
      </c>
      <c r="AU13" s="30">
        <v>26</v>
      </c>
      <c r="AV13">
        <v>38.5</v>
      </c>
      <c r="AW13">
        <v>100</v>
      </c>
      <c r="AX13">
        <v>0.1</v>
      </c>
      <c r="AY13">
        <v>0.1</v>
      </c>
      <c r="AZ13" s="33">
        <v>358</v>
      </c>
      <c r="BA13">
        <v>49.8</v>
      </c>
      <c r="BB13">
        <v>100</v>
      </c>
      <c r="BC13">
        <v>0.1</v>
      </c>
      <c r="BD13">
        <v>0.1</v>
      </c>
    </row>
    <row r="14" spans="1:56" x14ac:dyDescent="0.3">
      <c r="A14" t="s">
        <v>149</v>
      </c>
      <c r="B14" s="1">
        <v>1499</v>
      </c>
      <c r="C14">
        <v>53.1</v>
      </c>
      <c r="D14">
        <v>100</v>
      </c>
      <c r="E14">
        <v>3.3</v>
      </c>
      <c r="F14">
        <v>2.8</v>
      </c>
      <c r="G14" s="1">
        <v>1497</v>
      </c>
      <c r="H14">
        <v>52.6</v>
      </c>
      <c r="I14">
        <v>100</v>
      </c>
      <c r="J14">
        <v>3.1</v>
      </c>
      <c r="K14">
        <v>2.8</v>
      </c>
      <c r="L14" s="1">
        <v>1531</v>
      </c>
      <c r="M14">
        <v>53.5</v>
      </c>
      <c r="N14">
        <v>100</v>
      </c>
      <c r="O14">
        <v>3</v>
      </c>
      <c r="P14">
        <v>2.7</v>
      </c>
      <c r="Q14" s="1">
        <v>1612</v>
      </c>
      <c r="R14">
        <v>56.2</v>
      </c>
      <c r="S14">
        <v>100</v>
      </c>
      <c r="T14">
        <v>3.4</v>
      </c>
      <c r="U14">
        <v>2.7</v>
      </c>
      <c r="V14" s="1">
        <v>1575</v>
      </c>
      <c r="W14">
        <v>54.5</v>
      </c>
      <c r="X14">
        <v>100</v>
      </c>
      <c r="Y14">
        <v>3.4</v>
      </c>
      <c r="Z14">
        <v>2.7</v>
      </c>
      <c r="AA14" s="1">
        <v>1513</v>
      </c>
      <c r="AB14">
        <v>52.4</v>
      </c>
      <c r="AC14">
        <v>100</v>
      </c>
      <c r="AD14">
        <v>3.4</v>
      </c>
      <c r="AE14">
        <v>2.6</v>
      </c>
      <c r="AF14" s="1">
        <v>1490</v>
      </c>
      <c r="AG14">
        <v>51.5</v>
      </c>
      <c r="AH14">
        <v>100</v>
      </c>
      <c r="AI14">
        <v>3.4</v>
      </c>
      <c r="AJ14">
        <v>2.6</v>
      </c>
      <c r="AK14" s="1">
        <v>1398</v>
      </c>
      <c r="AL14">
        <v>48.5</v>
      </c>
      <c r="AM14">
        <v>100</v>
      </c>
      <c r="AN14">
        <v>3.2</v>
      </c>
      <c r="AO14">
        <v>2.6</v>
      </c>
      <c r="AP14" s="1">
        <v>1392</v>
      </c>
      <c r="AQ14">
        <v>48.7</v>
      </c>
      <c r="AR14">
        <v>100</v>
      </c>
      <c r="AS14">
        <v>3.2</v>
      </c>
      <c r="AT14">
        <v>2.6</v>
      </c>
      <c r="AU14" s="31">
        <v>1481</v>
      </c>
      <c r="AV14">
        <v>52.2</v>
      </c>
      <c r="AW14">
        <v>100</v>
      </c>
      <c r="AX14">
        <v>3.3</v>
      </c>
      <c r="AY14">
        <v>2.5</v>
      </c>
      <c r="AZ14" s="34">
        <v>14988</v>
      </c>
      <c r="BA14">
        <v>52.3</v>
      </c>
      <c r="BB14">
        <v>100</v>
      </c>
      <c r="BC14">
        <v>3.3</v>
      </c>
      <c r="BD14">
        <v>2.7</v>
      </c>
    </row>
    <row r="15" spans="1:56" x14ac:dyDescent="0.3">
      <c r="A15" t="s">
        <v>148</v>
      </c>
      <c r="B15">
        <v>52</v>
      </c>
      <c r="C15">
        <v>39.5</v>
      </c>
      <c r="D15">
        <v>100</v>
      </c>
      <c r="E15">
        <v>0.1</v>
      </c>
      <c r="F15">
        <v>0.1</v>
      </c>
      <c r="G15">
        <v>47</v>
      </c>
      <c r="H15">
        <v>32.9</v>
      </c>
      <c r="I15">
        <v>100</v>
      </c>
      <c r="J15">
        <v>0.1</v>
      </c>
      <c r="K15">
        <v>0.1</v>
      </c>
      <c r="L15">
        <v>77</v>
      </c>
      <c r="M15">
        <v>49.5</v>
      </c>
      <c r="N15">
        <v>100</v>
      </c>
      <c r="O15">
        <v>0.2</v>
      </c>
      <c r="P15">
        <v>0.1</v>
      </c>
      <c r="Q15">
        <v>65</v>
      </c>
      <c r="R15">
        <v>43.3</v>
      </c>
      <c r="S15">
        <v>100</v>
      </c>
      <c r="T15">
        <v>0.1</v>
      </c>
      <c r="U15">
        <v>0.1</v>
      </c>
      <c r="V15">
        <v>49</v>
      </c>
      <c r="W15">
        <v>32.299999999999997</v>
      </c>
      <c r="X15">
        <v>100</v>
      </c>
      <c r="Y15">
        <v>0.1</v>
      </c>
      <c r="Z15">
        <v>0.1</v>
      </c>
      <c r="AA15">
        <v>37</v>
      </c>
      <c r="AB15">
        <v>24.7</v>
      </c>
      <c r="AC15">
        <v>100</v>
      </c>
      <c r="AD15">
        <v>0.1</v>
      </c>
      <c r="AE15">
        <v>0.1</v>
      </c>
      <c r="AF15">
        <v>53</v>
      </c>
      <c r="AG15">
        <v>34.200000000000003</v>
      </c>
      <c r="AH15">
        <v>100</v>
      </c>
      <c r="AI15">
        <v>0.1</v>
      </c>
      <c r="AJ15">
        <v>0.1</v>
      </c>
      <c r="AK15">
        <v>40</v>
      </c>
      <c r="AL15">
        <v>29.4</v>
      </c>
      <c r="AM15">
        <v>100</v>
      </c>
      <c r="AN15">
        <v>0.1</v>
      </c>
      <c r="AO15">
        <v>0.1</v>
      </c>
      <c r="AP15">
        <v>36</v>
      </c>
      <c r="AQ15">
        <v>26.6</v>
      </c>
      <c r="AR15">
        <v>100</v>
      </c>
      <c r="AS15">
        <v>0.1</v>
      </c>
      <c r="AT15">
        <v>0.1</v>
      </c>
      <c r="AU15" s="30">
        <v>47</v>
      </c>
      <c r="AV15">
        <v>34.700000000000003</v>
      </c>
      <c r="AW15">
        <v>100</v>
      </c>
      <c r="AX15">
        <v>0.1</v>
      </c>
      <c r="AY15">
        <v>0.1</v>
      </c>
      <c r="AZ15" s="33">
        <v>503</v>
      </c>
      <c r="BA15">
        <v>34.799999999999997</v>
      </c>
      <c r="BB15">
        <v>100</v>
      </c>
      <c r="BC15">
        <v>0.1</v>
      </c>
      <c r="BD15">
        <v>0.1</v>
      </c>
    </row>
    <row r="16" spans="1:56" x14ac:dyDescent="0.3">
      <c r="A16" t="s">
        <v>147</v>
      </c>
      <c r="B16">
        <v>9</v>
      </c>
      <c r="C16">
        <v>48.9</v>
      </c>
      <c r="D16">
        <v>100</v>
      </c>
      <c r="E16">
        <v>0</v>
      </c>
      <c r="F16">
        <v>0</v>
      </c>
      <c r="G16">
        <v>7</v>
      </c>
      <c r="H16">
        <v>39.5</v>
      </c>
      <c r="I16">
        <v>100</v>
      </c>
      <c r="J16">
        <v>0</v>
      </c>
      <c r="K16">
        <v>0</v>
      </c>
      <c r="L16">
        <v>6</v>
      </c>
      <c r="M16">
        <v>33.700000000000003</v>
      </c>
      <c r="N16">
        <v>100</v>
      </c>
      <c r="O16">
        <v>0</v>
      </c>
      <c r="P16">
        <v>0</v>
      </c>
      <c r="Q16">
        <v>4</v>
      </c>
      <c r="R16" t="s">
        <v>167</v>
      </c>
      <c r="S16" t="s">
        <v>167</v>
      </c>
      <c r="T16" t="s">
        <v>167</v>
      </c>
      <c r="U16">
        <v>0</v>
      </c>
      <c r="V16">
        <v>16</v>
      </c>
      <c r="W16">
        <v>93.6</v>
      </c>
      <c r="X16">
        <v>100</v>
      </c>
      <c r="Y16">
        <v>0</v>
      </c>
      <c r="Z16">
        <v>0</v>
      </c>
      <c r="AA16">
        <v>4</v>
      </c>
      <c r="AB16" t="s">
        <v>167</v>
      </c>
      <c r="AC16" t="s">
        <v>167</v>
      </c>
      <c r="AD16" t="s">
        <v>167</v>
      </c>
      <c r="AE16">
        <v>0</v>
      </c>
      <c r="AF16">
        <v>6</v>
      </c>
      <c r="AG16">
        <v>28.7</v>
      </c>
      <c r="AH16">
        <v>100</v>
      </c>
      <c r="AI16">
        <v>0</v>
      </c>
      <c r="AJ16">
        <v>0</v>
      </c>
      <c r="AK16">
        <v>6</v>
      </c>
      <c r="AL16">
        <v>34.1</v>
      </c>
      <c r="AM16">
        <v>100</v>
      </c>
      <c r="AN16">
        <v>0</v>
      </c>
      <c r="AO16">
        <v>0</v>
      </c>
      <c r="AP16">
        <v>7</v>
      </c>
      <c r="AQ16">
        <v>39.799999999999997</v>
      </c>
      <c r="AR16">
        <v>100</v>
      </c>
      <c r="AS16">
        <v>0</v>
      </c>
      <c r="AT16">
        <v>0</v>
      </c>
      <c r="AU16" s="30">
        <v>8</v>
      </c>
      <c r="AV16">
        <v>46.2</v>
      </c>
      <c r="AW16">
        <v>100</v>
      </c>
      <c r="AX16">
        <v>0</v>
      </c>
      <c r="AY16">
        <v>0</v>
      </c>
      <c r="AZ16" s="33">
        <v>73</v>
      </c>
      <c r="BA16">
        <v>40.700000000000003</v>
      </c>
      <c r="BB16">
        <v>100</v>
      </c>
      <c r="BC16">
        <v>0</v>
      </c>
      <c r="BD16">
        <v>0</v>
      </c>
    </row>
    <row r="17" spans="1:56" x14ac:dyDescent="0.3">
      <c r="A17" t="s">
        <v>146</v>
      </c>
      <c r="B17">
        <v>86</v>
      </c>
      <c r="C17">
        <v>43.3</v>
      </c>
      <c r="D17">
        <v>100</v>
      </c>
      <c r="E17">
        <v>0.2</v>
      </c>
      <c r="F17">
        <v>0.2</v>
      </c>
      <c r="G17">
        <v>119</v>
      </c>
      <c r="H17">
        <v>60.1</v>
      </c>
      <c r="I17">
        <v>100</v>
      </c>
      <c r="J17">
        <v>0.2</v>
      </c>
      <c r="K17">
        <v>0.2</v>
      </c>
      <c r="L17">
        <v>112</v>
      </c>
      <c r="M17">
        <v>56.9</v>
      </c>
      <c r="N17">
        <v>100</v>
      </c>
      <c r="O17">
        <v>0.2</v>
      </c>
      <c r="P17">
        <v>0.2</v>
      </c>
      <c r="Q17">
        <v>112</v>
      </c>
      <c r="R17">
        <v>56.9</v>
      </c>
      <c r="S17">
        <v>100</v>
      </c>
      <c r="T17">
        <v>0.2</v>
      </c>
      <c r="U17">
        <v>0.2</v>
      </c>
      <c r="V17">
        <v>92</v>
      </c>
      <c r="W17">
        <v>48.2</v>
      </c>
      <c r="X17">
        <v>100</v>
      </c>
      <c r="Y17">
        <v>0.2</v>
      </c>
      <c r="Z17">
        <v>0.2</v>
      </c>
      <c r="AA17">
        <v>98</v>
      </c>
      <c r="AB17">
        <v>52.9</v>
      </c>
      <c r="AC17">
        <v>100</v>
      </c>
      <c r="AD17">
        <v>0.2</v>
      </c>
      <c r="AE17">
        <v>0.2</v>
      </c>
      <c r="AF17">
        <v>89</v>
      </c>
      <c r="AG17">
        <v>49.9</v>
      </c>
      <c r="AH17">
        <v>100</v>
      </c>
      <c r="AI17">
        <v>0.2</v>
      </c>
      <c r="AJ17">
        <v>0.2</v>
      </c>
      <c r="AK17">
        <v>103</v>
      </c>
      <c r="AL17">
        <v>61.3</v>
      </c>
      <c r="AM17">
        <v>100</v>
      </c>
      <c r="AN17">
        <v>0.2</v>
      </c>
      <c r="AO17">
        <v>0.2</v>
      </c>
      <c r="AP17">
        <v>84</v>
      </c>
      <c r="AQ17">
        <v>48.9</v>
      </c>
      <c r="AR17">
        <v>100</v>
      </c>
      <c r="AS17">
        <v>0.2</v>
      </c>
      <c r="AT17">
        <v>0.2</v>
      </c>
      <c r="AU17" s="30">
        <v>84</v>
      </c>
      <c r="AV17">
        <v>49.4</v>
      </c>
      <c r="AW17">
        <v>100</v>
      </c>
      <c r="AX17">
        <v>0.2</v>
      </c>
      <c r="AY17">
        <v>0.2</v>
      </c>
      <c r="AZ17" s="33">
        <v>979</v>
      </c>
      <c r="BA17">
        <v>52.8</v>
      </c>
      <c r="BB17">
        <v>100</v>
      </c>
      <c r="BC17">
        <v>0.2</v>
      </c>
      <c r="BD17">
        <v>0.2</v>
      </c>
    </row>
    <row r="18" spans="1:56" x14ac:dyDescent="0.3">
      <c r="A18" t="s">
        <v>145</v>
      </c>
      <c r="B18">
        <v>63</v>
      </c>
      <c r="C18">
        <v>46</v>
      </c>
      <c r="D18">
        <v>100</v>
      </c>
      <c r="E18">
        <v>0.1</v>
      </c>
      <c r="F18">
        <v>0.1</v>
      </c>
      <c r="G18">
        <v>73</v>
      </c>
      <c r="H18">
        <v>51.9</v>
      </c>
      <c r="I18">
        <v>100</v>
      </c>
      <c r="J18">
        <v>0.1</v>
      </c>
      <c r="K18">
        <v>0.1</v>
      </c>
      <c r="L18">
        <v>79</v>
      </c>
      <c r="M18">
        <v>53.7</v>
      </c>
      <c r="N18">
        <v>100</v>
      </c>
      <c r="O18">
        <v>0.2</v>
      </c>
      <c r="P18">
        <v>0.1</v>
      </c>
      <c r="Q18">
        <v>67</v>
      </c>
      <c r="R18">
        <v>44.6</v>
      </c>
      <c r="S18">
        <v>100</v>
      </c>
      <c r="T18">
        <v>0.1</v>
      </c>
      <c r="U18">
        <v>0.1</v>
      </c>
      <c r="V18">
        <v>83</v>
      </c>
      <c r="W18">
        <v>53.7</v>
      </c>
      <c r="X18">
        <v>100</v>
      </c>
      <c r="Y18">
        <v>0.2</v>
      </c>
      <c r="Z18">
        <v>0.1</v>
      </c>
      <c r="AA18">
        <v>57</v>
      </c>
      <c r="AB18">
        <v>36.4</v>
      </c>
      <c r="AC18">
        <v>100</v>
      </c>
      <c r="AD18">
        <v>0.1</v>
      </c>
      <c r="AE18">
        <v>0.1</v>
      </c>
      <c r="AF18">
        <v>81</v>
      </c>
      <c r="AG18">
        <v>49.1</v>
      </c>
      <c r="AH18">
        <v>100</v>
      </c>
      <c r="AI18">
        <v>0.2</v>
      </c>
      <c r="AJ18">
        <v>0.2</v>
      </c>
      <c r="AK18">
        <v>66</v>
      </c>
      <c r="AL18">
        <v>38.6</v>
      </c>
      <c r="AM18">
        <v>100</v>
      </c>
      <c r="AN18">
        <v>0.2</v>
      </c>
      <c r="AO18">
        <v>0.2</v>
      </c>
      <c r="AP18">
        <v>54</v>
      </c>
      <c r="AQ18">
        <v>30.7</v>
      </c>
      <c r="AR18">
        <v>100</v>
      </c>
      <c r="AS18">
        <v>0.1</v>
      </c>
      <c r="AT18">
        <v>0.2</v>
      </c>
      <c r="AU18" s="30">
        <v>78</v>
      </c>
      <c r="AV18">
        <v>43.9</v>
      </c>
      <c r="AW18">
        <v>100</v>
      </c>
      <c r="AX18">
        <v>0.2</v>
      </c>
      <c r="AY18">
        <v>0.2</v>
      </c>
      <c r="AZ18" s="33">
        <v>701</v>
      </c>
      <c r="BA18">
        <v>44.5</v>
      </c>
      <c r="BB18">
        <v>100</v>
      </c>
      <c r="BC18">
        <v>0.2</v>
      </c>
      <c r="BD18">
        <v>0.1</v>
      </c>
    </row>
    <row r="19" spans="1:56" x14ac:dyDescent="0.3">
      <c r="A19" t="s">
        <v>144</v>
      </c>
      <c r="B19">
        <v>312</v>
      </c>
      <c r="C19">
        <v>43.5</v>
      </c>
      <c r="D19">
        <v>100</v>
      </c>
      <c r="E19">
        <v>0.7</v>
      </c>
      <c r="F19">
        <v>0.7</v>
      </c>
      <c r="G19">
        <v>327</v>
      </c>
      <c r="H19">
        <v>46.1</v>
      </c>
      <c r="I19">
        <v>100</v>
      </c>
      <c r="J19">
        <v>0.7</v>
      </c>
      <c r="K19">
        <v>0.7</v>
      </c>
      <c r="L19">
        <v>358</v>
      </c>
      <c r="M19">
        <v>50.5</v>
      </c>
      <c r="N19">
        <v>100</v>
      </c>
      <c r="O19">
        <v>0.7</v>
      </c>
      <c r="P19">
        <v>0.7</v>
      </c>
      <c r="Q19">
        <v>325</v>
      </c>
      <c r="R19">
        <v>46.1</v>
      </c>
      <c r="S19">
        <v>100</v>
      </c>
      <c r="T19">
        <v>0.7</v>
      </c>
      <c r="U19">
        <v>0.7</v>
      </c>
      <c r="V19">
        <v>300</v>
      </c>
      <c r="W19">
        <v>41.8</v>
      </c>
      <c r="X19">
        <v>100</v>
      </c>
      <c r="Y19">
        <v>0.7</v>
      </c>
      <c r="Z19">
        <v>0.7</v>
      </c>
      <c r="AA19">
        <v>278</v>
      </c>
      <c r="AB19">
        <v>37.6</v>
      </c>
      <c r="AC19">
        <v>100</v>
      </c>
      <c r="AD19">
        <v>0.6</v>
      </c>
      <c r="AE19">
        <v>0.7</v>
      </c>
      <c r="AF19">
        <v>285</v>
      </c>
      <c r="AG19">
        <v>35.200000000000003</v>
      </c>
      <c r="AH19">
        <v>100</v>
      </c>
      <c r="AI19">
        <v>0.6</v>
      </c>
      <c r="AJ19">
        <v>0.7</v>
      </c>
      <c r="AK19">
        <v>283</v>
      </c>
      <c r="AL19">
        <v>35</v>
      </c>
      <c r="AM19">
        <v>100</v>
      </c>
      <c r="AN19">
        <v>0.7</v>
      </c>
      <c r="AO19">
        <v>0.7</v>
      </c>
      <c r="AP19">
        <v>280</v>
      </c>
      <c r="AQ19">
        <v>35.9</v>
      </c>
      <c r="AR19">
        <v>100</v>
      </c>
      <c r="AS19">
        <v>0.6</v>
      </c>
      <c r="AT19">
        <v>0.7</v>
      </c>
      <c r="AU19" s="30">
        <v>327</v>
      </c>
      <c r="AV19">
        <v>41.1</v>
      </c>
      <c r="AW19">
        <v>100</v>
      </c>
      <c r="AX19">
        <v>0.7</v>
      </c>
      <c r="AY19">
        <v>0.7</v>
      </c>
      <c r="AZ19" s="34">
        <v>3075</v>
      </c>
      <c r="BA19">
        <v>41.1</v>
      </c>
      <c r="BB19">
        <v>100</v>
      </c>
      <c r="BC19">
        <v>0.7</v>
      </c>
      <c r="BD19">
        <v>0.7</v>
      </c>
    </row>
    <row r="20" spans="1:56" x14ac:dyDescent="0.3">
      <c r="A20" t="s">
        <v>143</v>
      </c>
      <c r="B20">
        <v>270</v>
      </c>
      <c r="C20">
        <v>66.7</v>
      </c>
      <c r="D20">
        <v>100</v>
      </c>
      <c r="E20">
        <v>0.6</v>
      </c>
      <c r="F20">
        <v>0.4</v>
      </c>
      <c r="G20">
        <v>228</v>
      </c>
      <c r="H20">
        <v>57</v>
      </c>
      <c r="I20">
        <v>100</v>
      </c>
      <c r="J20">
        <v>0.5</v>
      </c>
      <c r="K20">
        <v>0.4</v>
      </c>
      <c r="L20">
        <v>218</v>
      </c>
      <c r="M20">
        <v>54.2</v>
      </c>
      <c r="N20">
        <v>100</v>
      </c>
      <c r="O20">
        <v>0.4</v>
      </c>
      <c r="P20">
        <v>0.4</v>
      </c>
      <c r="Q20">
        <v>241</v>
      </c>
      <c r="R20">
        <v>59.9</v>
      </c>
      <c r="S20">
        <v>100</v>
      </c>
      <c r="T20">
        <v>0.5</v>
      </c>
      <c r="U20">
        <v>0.4</v>
      </c>
      <c r="V20">
        <v>202</v>
      </c>
      <c r="W20">
        <v>50.9</v>
      </c>
      <c r="X20">
        <v>100</v>
      </c>
      <c r="Y20">
        <v>0.4</v>
      </c>
      <c r="Z20">
        <v>0.4</v>
      </c>
      <c r="AA20">
        <v>197</v>
      </c>
      <c r="AB20">
        <v>49.2</v>
      </c>
      <c r="AC20">
        <v>100</v>
      </c>
      <c r="AD20">
        <v>0.4</v>
      </c>
      <c r="AE20">
        <v>0.4</v>
      </c>
      <c r="AF20">
        <v>160</v>
      </c>
      <c r="AG20">
        <v>39.9</v>
      </c>
      <c r="AH20">
        <v>100</v>
      </c>
      <c r="AI20">
        <v>0.4</v>
      </c>
      <c r="AJ20">
        <v>0.4</v>
      </c>
      <c r="AK20">
        <v>171</v>
      </c>
      <c r="AL20">
        <v>44.5</v>
      </c>
      <c r="AM20">
        <v>100</v>
      </c>
      <c r="AN20">
        <v>0.4</v>
      </c>
      <c r="AO20">
        <v>0.3</v>
      </c>
      <c r="AP20">
        <v>176</v>
      </c>
      <c r="AQ20">
        <v>46.8</v>
      </c>
      <c r="AR20">
        <v>100</v>
      </c>
      <c r="AS20">
        <v>0.4</v>
      </c>
      <c r="AT20">
        <v>0.3</v>
      </c>
      <c r="AU20" s="30">
        <v>178</v>
      </c>
      <c r="AV20">
        <v>48.9</v>
      </c>
      <c r="AW20">
        <v>100</v>
      </c>
      <c r="AX20">
        <v>0.4</v>
      </c>
      <c r="AY20">
        <v>0.3</v>
      </c>
      <c r="AZ20" s="34">
        <v>2041</v>
      </c>
      <c r="BA20">
        <v>51.9</v>
      </c>
      <c r="BB20">
        <v>100</v>
      </c>
      <c r="BC20">
        <v>0.4</v>
      </c>
      <c r="BD20">
        <v>0.4</v>
      </c>
    </row>
    <row r="21" spans="1:56" x14ac:dyDescent="0.3">
      <c r="A21" t="s">
        <v>142</v>
      </c>
      <c r="B21">
        <v>97</v>
      </c>
      <c r="C21">
        <v>54.1</v>
      </c>
      <c r="D21">
        <v>100</v>
      </c>
      <c r="E21">
        <v>0.2</v>
      </c>
      <c r="F21">
        <v>0.2</v>
      </c>
      <c r="G21">
        <v>103</v>
      </c>
      <c r="H21">
        <v>57.7</v>
      </c>
      <c r="I21">
        <v>100</v>
      </c>
      <c r="J21">
        <v>0.2</v>
      </c>
      <c r="K21">
        <v>0.2</v>
      </c>
      <c r="L21">
        <v>93</v>
      </c>
      <c r="M21">
        <v>52.4</v>
      </c>
      <c r="N21">
        <v>100</v>
      </c>
      <c r="O21">
        <v>0.2</v>
      </c>
      <c r="P21">
        <v>0.2</v>
      </c>
      <c r="Q21">
        <v>97</v>
      </c>
      <c r="R21">
        <v>53.8</v>
      </c>
      <c r="S21">
        <v>100</v>
      </c>
      <c r="T21">
        <v>0.2</v>
      </c>
      <c r="U21">
        <v>0.2</v>
      </c>
      <c r="V21">
        <v>87</v>
      </c>
      <c r="W21">
        <v>48.3</v>
      </c>
      <c r="X21">
        <v>100</v>
      </c>
      <c r="Y21">
        <v>0.2</v>
      </c>
      <c r="Z21">
        <v>0.2</v>
      </c>
      <c r="AA21">
        <v>85</v>
      </c>
      <c r="AB21">
        <v>48.6</v>
      </c>
      <c r="AC21">
        <v>100</v>
      </c>
      <c r="AD21">
        <v>0.2</v>
      </c>
      <c r="AE21">
        <v>0.2</v>
      </c>
      <c r="AF21">
        <v>87</v>
      </c>
      <c r="AG21">
        <v>49.9</v>
      </c>
      <c r="AH21">
        <v>100</v>
      </c>
      <c r="AI21">
        <v>0.2</v>
      </c>
      <c r="AJ21">
        <v>0.2</v>
      </c>
      <c r="AK21">
        <v>84</v>
      </c>
      <c r="AL21">
        <v>49.9</v>
      </c>
      <c r="AM21">
        <v>100</v>
      </c>
      <c r="AN21">
        <v>0.2</v>
      </c>
      <c r="AO21">
        <v>0.2</v>
      </c>
      <c r="AP21">
        <v>85</v>
      </c>
      <c r="AQ21">
        <v>51.8</v>
      </c>
      <c r="AR21">
        <v>100</v>
      </c>
      <c r="AS21">
        <v>0.2</v>
      </c>
      <c r="AT21">
        <v>0.1</v>
      </c>
      <c r="AU21" s="30">
        <v>82</v>
      </c>
      <c r="AV21">
        <v>49.9</v>
      </c>
      <c r="AW21">
        <v>100</v>
      </c>
      <c r="AX21">
        <v>0.2</v>
      </c>
      <c r="AY21">
        <v>0.1</v>
      </c>
      <c r="AZ21" s="33">
        <v>900</v>
      </c>
      <c r="BA21">
        <v>51.7</v>
      </c>
      <c r="BB21">
        <v>100</v>
      </c>
      <c r="BC21">
        <v>0.2</v>
      </c>
      <c r="BD21">
        <v>0.2</v>
      </c>
    </row>
    <row r="22" spans="1:56" x14ac:dyDescent="0.3">
      <c r="A22" t="s">
        <v>141</v>
      </c>
      <c r="B22">
        <v>50</v>
      </c>
      <c r="C22">
        <v>49.1</v>
      </c>
      <c r="D22">
        <v>100</v>
      </c>
      <c r="E22">
        <v>0.1</v>
      </c>
      <c r="F22">
        <v>0.1</v>
      </c>
      <c r="G22">
        <v>73</v>
      </c>
      <c r="H22">
        <v>72.599999999999994</v>
      </c>
      <c r="I22">
        <v>100</v>
      </c>
      <c r="J22">
        <v>0.1</v>
      </c>
      <c r="K22">
        <v>0.1</v>
      </c>
      <c r="L22">
        <v>60</v>
      </c>
      <c r="M22">
        <v>59.5</v>
      </c>
      <c r="N22">
        <v>100</v>
      </c>
      <c r="O22">
        <v>0.1</v>
      </c>
      <c r="P22">
        <v>0.1</v>
      </c>
      <c r="Q22">
        <v>53</v>
      </c>
      <c r="R22">
        <v>53.3</v>
      </c>
      <c r="S22">
        <v>100</v>
      </c>
      <c r="T22">
        <v>0.1</v>
      </c>
      <c r="U22">
        <v>0.1</v>
      </c>
      <c r="V22">
        <v>54</v>
      </c>
      <c r="W22">
        <v>52.7</v>
      </c>
      <c r="X22">
        <v>100</v>
      </c>
      <c r="Y22">
        <v>0.1</v>
      </c>
      <c r="Z22">
        <v>0.1</v>
      </c>
      <c r="AA22">
        <v>42</v>
      </c>
      <c r="AB22">
        <v>40.9</v>
      </c>
      <c r="AC22">
        <v>100</v>
      </c>
      <c r="AD22">
        <v>0.1</v>
      </c>
      <c r="AE22">
        <v>0.1</v>
      </c>
      <c r="AF22">
        <v>42</v>
      </c>
      <c r="AG22">
        <v>41.4</v>
      </c>
      <c r="AH22">
        <v>100</v>
      </c>
      <c r="AI22">
        <v>0.1</v>
      </c>
      <c r="AJ22">
        <v>0.1</v>
      </c>
      <c r="AK22">
        <v>39</v>
      </c>
      <c r="AL22">
        <v>40.299999999999997</v>
      </c>
      <c r="AM22">
        <v>100</v>
      </c>
      <c r="AN22">
        <v>0.1</v>
      </c>
      <c r="AO22">
        <v>0.1</v>
      </c>
      <c r="AP22">
        <v>30</v>
      </c>
      <c r="AQ22">
        <v>30.9</v>
      </c>
      <c r="AR22">
        <v>100</v>
      </c>
      <c r="AS22">
        <v>0.1</v>
      </c>
      <c r="AT22">
        <v>0.1</v>
      </c>
      <c r="AU22" s="30">
        <v>29</v>
      </c>
      <c r="AV22">
        <v>30.1</v>
      </c>
      <c r="AW22">
        <v>100</v>
      </c>
      <c r="AX22">
        <v>0.1</v>
      </c>
      <c r="AY22">
        <v>0.1</v>
      </c>
      <c r="AZ22" s="33">
        <v>472</v>
      </c>
      <c r="BA22">
        <v>47.2</v>
      </c>
      <c r="BB22">
        <v>100</v>
      </c>
      <c r="BC22">
        <v>0.1</v>
      </c>
      <c r="BD22">
        <v>0.1</v>
      </c>
    </row>
    <row r="23" spans="1:56" x14ac:dyDescent="0.3">
      <c r="A23" t="s">
        <v>140</v>
      </c>
      <c r="B23">
        <v>123</v>
      </c>
      <c r="C23">
        <v>36</v>
      </c>
      <c r="D23">
        <v>100</v>
      </c>
      <c r="E23">
        <v>0.3</v>
      </c>
      <c r="F23">
        <v>0.3</v>
      </c>
      <c r="G23">
        <v>159</v>
      </c>
      <c r="H23">
        <v>46.4</v>
      </c>
      <c r="I23">
        <v>100</v>
      </c>
      <c r="J23">
        <v>0.3</v>
      </c>
      <c r="K23">
        <v>0.3</v>
      </c>
      <c r="L23">
        <v>164</v>
      </c>
      <c r="M23">
        <v>47</v>
      </c>
      <c r="N23">
        <v>100</v>
      </c>
      <c r="O23">
        <v>0.3</v>
      </c>
      <c r="P23">
        <v>0.3</v>
      </c>
      <c r="Q23">
        <v>170</v>
      </c>
      <c r="R23">
        <v>49.3</v>
      </c>
      <c r="S23">
        <v>100</v>
      </c>
      <c r="T23">
        <v>0.4</v>
      </c>
      <c r="U23">
        <v>0.3</v>
      </c>
      <c r="V23">
        <v>161</v>
      </c>
      <c r="W23">
        <v>46.1</v>
      </c>
      <c r="X23">
        <v>100</v>
      </c>
      <c r="Y23">
        <v>0.4</v>
      </c>
      <c r="Z23">
        <v>0.3</v>
      </c>
      <c r="AA23">
        <v>159</v>
      </c>
      <c r="AB23">
        <v>44.7</v>
      </c>
      <c r="AC23">
        <v>100</v>
      </c>
      <c r="AD23">
        <v>0.4</v>
      </c>
      <c r="AE23">
        <v>0.3</v>
      </c>
      <c r="AF23">
        <v>136</v>
      </c>
      <c r="AG23">
        <v>38.700000000000003</v>
      </c>
      <c r="AH23">
        <v>100</v>
      </c>
      <c r="AI23">
        <v>0.3</v>
      </c>
      <c r="AJ23">
        <v>0.3</v>
      </c>
      <c r="AK23">
        <v>132</v>
      </c>
      <c r="AL23">
        <v>38.200000000000003</v>
      </c>
      <c r="AM23">
        <v>100</v>
      </c>
      <c r="AN23">
        <v>0.3</v>
      </c>
      <c r="AO23">
        <v>0.3</v>
      </c>
      <c r="AP23">
        <v>157</v>
      </c>
      <c r="AQ23">
        <v>46.8</v>
      </c>
      <c r="AR23">
        <v>100</v>
      </c>
      <c r="AS23">
        <v>0.4</v>
      </c>
      <c r="AT23">
        <v>0.3</v>
      </c>
      <c r="AU23" s="30">
        <v>143</v>
      </c>
      <c r="AV23">
        <v>42.1</v>
      </c>
      <c r="AW23">
        <v>100</v>
      </c>
      <c r="AX23">
        <v>0.3</v>
      </c>
      <c r="AY23">
        <v>0.3</v>
      </c>
      <c r="AZ23" s="34">
        <v>1504</v>
      </c>
      <c r="BA23">
        <v>43.5</v>
      </c>
      <c r="BB23">
        <v>100</v>
      </c>
      <c r="BC23">
        <v>0.3</v>
      </c>
      <c r="BD23">
        <v>0.3</v>
      </c>
    </row>
    <row r="24" spans="1:56" x14ac:dyDescent="0.3">
      <c r="A24" t="s">
        <v>139</v>
      </c>
      <c r="B24">
        <v>45</v>
      </c>
      <c r="C24">
        <v>53.6</v>
      </c>
      <c r="D24">
        <v>100</v>
      </c>
      <c r="E24">
        <v>0.1</v>
      </c>
      <c r="F24">
        <v>0.1</v>
      </c>
      <c r="G24">
        <v>53</v>
      </c>
      <c r="H24">
        <v>60.6</v>
      </c>
      <c r="I24">
        <v>100</v>
      </c>
      <c r="J24">
        <v>0.1</v>
      </c>
      <c r="K24">
        <v>0.1</v>
      </c>
      <c r="L24">
        <v>61</v>
      </c>
      <c r="M24">
        <v>70.8</v>
      </c>
      <c r="N24">
        <v>100</v>
      </c>
      <c r="O24">
        <v>0.1</v>
      </c>
      <c r="P24">
        <v>0.1</v>
      </c>
      <c r="Q24">
        <v>44</v>
      </c>
      <c r="R24">
        <v>53.6</v>
      </c>
      <c r="S24">
        <v>100</v>
      </c>
      <c r="T24">
        <v>0.1</v>
      </c>
      <c r="U24">
        <v>0.1</v>
      </c>
      <c r="V24">
        <v>35</v>
      </c>
      <c r="W24">
        <v>41.6</v>
      </c>
      <c r="X24">
        <v>100</v>
      </c>
      <c r="Y24">
        <v>0.1</v>
      </c>
      <c r="Z24">
        <v>0.1</v>
      </c>
      <c r="AA24">
        <v>36</v>
      </c>
      <c r="AB24">
        <v>41.2</v>
      </c>
      <c r="AC24">
        <v>100</v>
      </c>
      <c r="AD24">
        <v>0.1</v>
      </c>
      <c r="AE24">
        <v>0.1</v>
      </c>
      <c r="AF24">
        <v>45</v>
      </c>
      <c r="AG24">
        <v>49</v>
      </c>
      <c r="AH24">
        <v>100</v>
      </c>
      <c r="AI24">
        <v>0.1</v>
      </c>
      <c r="AJ24">
        <v>0.1</v>
      </c>
      <c r="AK24">
        <v>45</v>
      </c>
      <c r="AL24">
        <v>49.7</v>
      </c>
      <c r="AM24">
        <v>100</v>
      </c>
      <c r="AN24">
        <v>0.1</v>
      </c>
      <c r="AO24">
        <v>0.1</v>
      </c>
      <c r="AP24">
        <v>41</v>
      </c>
      <c r="AQ24">
        <v>47.8</v>
      </c>
      <c r="AR24">
        <v>100</v>
      </c>
      <c r="AS24">
        <v>0.1</v>
      </c>
      <c r="AT24">
        <v>0.1</v>
      </c>
      <c r="AU24" s="30">
        <v>33</v>
      </c>
      <c r="AV24">
        <v>38.6</v>
      </c>
      <c r="AW24">
        <v>100</v>
      </c>
      <c r="AX24">
        <v>0.1</v>
      </c>
      <c r="AY24">
        <v>0.1</v>
      </c>
      <c r="AZ24" s="33">
        <v>438</v>
      </c>
      <c r="BA24">
        <v>50.6</v>
      </c>
      <c r="BB24">
        <v>100</v>
      </c>
      <c r="BC24">
        <v>0.1</v>
      </c>
      <c r="BD24">
        <v>0.1</v>
      </c>
    </row>
    <row r="25" spans="1:56" x14ac:dyDescent="0.3">
      <c r="A25" t="s">
        <v>138</v>
      </c>
      <c r="B25">
        <v>253</v>
      </c>
      <c r="C25">
        <v>37.200000000000003</v>
      </c>
      <c r="D25">
        <v>100</v>
      </c>
      <c r="E25">
        <v>0.6</v>
      </c>
      <c r="F25">
        <v>0.7</v>
      </c>
      <c r="G25">
        <v>306</v>
      </c>
      <c r="H25">
        <v>42.4</v>
      </c>
      <c r="I25">
        <v>100</v>
      </c>
      <c r="J25">
        <v>0.6</v>
      </c>
      <c r="K25">
        <v>0.7</v>
      </c>
      <c r="L25">
        <v>314</v>
      </c>
      <c r="M25">
        <v>41.4</v>
      </c>
      <c r="N25">
        <v>100</v>
      </c>
      <c r="O25">
        <v>0.6</v>
      </c>
      <c r="P25">
        <v>0.7</v>
      </c>
      <c r="Q25">
        <v>342</v>
      </c>
      <c r="R25">
        <v>44.2</v>
      </c>
      <c r="S25">
        <v>100</v>
      </c>
      <c r="T25">
        <v>0.7</v>
      </c>
      <c r="U25">
        <v>0.7</v>
      </c>
      <c r="V25">
        <v>313</v>
      </c>
      <c r="W25">
        <v>40.1</v>
      </c>
      <c r="X25">
        <v>100</v>
      </c>
      <c r="Y25">
        <v>0.7</v>
      </c>
      <c r="Z25">
        <v>0.7</v>
      </c>
      <c r="AA25">
        <v>302</v>
      </c>
      <c r="AB25">
        <v>38.700000000000003</v>
      </c>
      <c r="AC25">
        <v>100</v>
      </c>
      <c r="AD25">
        <v>0.7</v>
      </c>
      <c r="AE25">
        <v>0.7</v>
      </c>
      <c r="AF25">
        <v>300</v>
      </c>
      <c r="AG25">
        <v>38.799999999999997</v>
      </c>
      <c r="AH25">
        <v>100</v>
      </c>
      <c r="AI25">
        <v>0.7</v>
      </c>
      <c r="AJ25">
        <v>0.7</v>
      </c>
      <c r="AK25">
        <v>262</v>
      </c>
      <c r="AL25">
        <v>33.799999999999997</v>
      </c>
      <c r="AM25">
        <v>100</v>
      </c>
      <c r="AN25">
        <v>0.6</v>
      </c>
      <c r="AO25">
        <v>0.7</v>
      </c>
      <c r="AP25">
        <v>253</v>
      </c>
      <c r="AQ25">
        <v>32.6</v>
      </c>
      <c r="AR25">
        <v>100</v>
      </c>
      <c r="AS25">
        <v>0.6</v>
      </c>
      <c r="AT25">
        <v>0.7</v>
      </c>
      <c r="AU25" s="30">
        <v>281</v>
      </c>
      <c r="AV25">
        <v>35.200000000000003</v>
      </c>
      <c r="AW25">
        <v>100</v>
      </c>
      <c r="AX25">
        <v>0.6</v>
      </c>
      <c r="AY25">
        <v>0.7</v>
      </c>
      <c r="AZ25" s="34">
        <v>2926</v>
      </c>
      <c r="BA25">
        <v>38.4</v>
      </c>
      <c r="BB25">
        <v>100</v>
      </c>
      <c r="BC25">
        <v>0.6</v>
      </c>
      <c r="BD25">
        <v>0.7</v>
      </c>
    </row>
    <row r="26" spans="1:56" x14ac:dyDescent="0.3">
      <c r="A26" t="s">
        <v>137</v>
      </c>
      <c r="B26">
        <v>8</v>
      </c>
      <c r="C26">
        <v>17.8</v>
      </c>
      <c r="D26">
        <v>100</v>
      </c>
      <c r="E26">
        <v>0</v>
      </c>
      <c r="F26">
        <v>0</v>
      </c>
      <c r="G26">
        <v>15</v>
      </c>
      <c r="H26">
        <v>33.4</v>
      </c>
      <c r="I26">
        <v>100</v>
      </c>
      <c r="J26">
        <v>0</v>
      </c>
      <c r="K26">
        <v>0</v>
      </c>
      <c r="L26">
        <v>14</v>
      </c>
      <c r="M26">
        <v>29.2</v>
      </c>
      <c r="N26">
        <v>100</v>
      </c>
      <c r="O26">
        <v>0</v>
      </c>
      <c r="P26">
        <v>0</v>
      </c>
      <c r="Q26">
        <v>16</v>
      </c>
      <c r="R26">
        <v>33</v>
      </c>
      <c r="S26">
        <v>100</v>
      </c>
      <c r="T26">
        <v>0</v>
      </c>
      <c r="U26">
        <v>0</v>
      </c>
      <c r="V26">
        <v>17</v>
      </c>
      <c r="W26">
        <v>36.299999999999997</v>
      </c>
      <c r="X26">
        <v>100</v>
      </c>
      <c r="Y26">
        <v>0</v>
      </c>
      <c r="Z26">
        <v>0</v>
      </c>
      <c r="AA26">
        <v>15</v>
      </c>
      <c r="AB26">
        <v>31.6</v>
      </c>
      <c r="AC26">
        <v>100</v>
      </c>
      <c r="AD26">
        <v>0</v>
      </c>
      <c r="AE26">
        <v>0</v>
      </c>
      <c r="AF26">
        <v>17</v>
      </c>
      <c r="AG26">
        <v>30.5</v>
      </c>
      <c r="AH26">
        <v>100</v>
      </c>
      <c r="AI26">
        <v>0</v>
      </c>
      <c r="AJ26">
        <v>0.1</v>
      </c>
      <c r="AK26">
        <v>11</v>
      </c>
      <c r="AL26">
        <v>20.399999999999999</v>
      </c>
      <c r="AM26">
        <v>100</v>
      </c>
      <c r="AN26">
        <v>0</v>
      </c>
      <c r="AO26">
        <v>0</v>
      </c>
      <c r="AP26">
        <v>9</v>
      </c>
      <c r="AQ26">
        <v>16.399999999999999</v>
      </c>
      <c r="AR26">
        <v>100</v>
      </c>
      <c r="AS26">
        <v>0</v>
      </c>
      <c r="AT26">
        <v>0</v>
      </c>
      <c r="AU26" s="30">
        <v>16</v>
      </c>
      <c r="AV26">
        <v>27.3</v>
      </c>
      <c r="AW26">
        <v>100</v>
      </c>
      <c r="AX26">
        <v>0</v>
      </c>
      <c r="AY26">
        <v>0.1</v>
      </c>
      <c r="AZ26" s="33">
        <v>138</v>
      </c>
      <c r="BA26">
        <v>27.4</v>
      </c>
      <c r="BB26">
        <v>100</v>
      </c>
      <c r="BC26">
        <v>0</v>
      </c>
      <c r="BD26">
        <v>0</v>
      </c>
    </row>
    <row r="27" spans="1:56" x14ac:dyDescent="0.3">
      <c r="A27" t="s">
        <v>136</v>
      </c>
      <c r="B27">
        <v>30</v>
      </c>
      <c r="C27">
        <v>33.9</v>
      </c>
      <c r="D27">
        <v>100</v>
      </c>
      <c r="E27">
        <v>0.1</v>
      </c>
      <c r="F27">
        <v>0.1</v>
      </c>
      <c r="G27">
        <v>48</v>
      </c>
      <c r="H27">
        <v>54.3</v>
      </c>
      <c r="I27">
        <v>100</v>
      </c>
      <c r="J27">
        <v>0.1</v>
      </c>
      <c r="K27">
        <v>0.1</v>
      </c>
      <c r="L27">
        <v>45</v>
      </c>
      <c r="M27">
        <v>51.5</v>
      </c>
      <c r="N27">
        <v>100</v>
      </c>
      <c r="O27">
        <v>0.1</v>
      </c>
      <c r="P27">
        <v>0.1</v>
      </c>
      <c r="Q27">
        <v>36</v>
      </c>
      <c r="R27">
        <v>41.1</v>
      </c>
      <c r="S27">
        <v>100</v>
      </c>
      <c r="T27">
        <v>0.1</v>
      </c>
      <c r="U27">
        <v>0.1</v>
      </c>
      <c r="V27">
        <v>46</v>
      </c>
      <c r="W27">
        <v>56.4</v>
      </c>
      <c r="X27">
        <v>100</v>
      </c>
      <c r="Y27">
        <v>0.1</v>
      </c>
      <c r="Z27">
        <v>0.1</v>
      </c>
      <c r="AA27">
        <v>40</v>
      </c>
      <c r="AB27">
        <v>49.5</v>
      </c>
      <c r="AC27">
        <v>100</v>
      </c>
      <c r="AD27">
        <v>0.1</v>
      </c>
      <c r="AE27">
        <v>0.1</v>
      </c>
      <c r="AF27">
        <v>39</v>
      </c>
      <c r="AG27">
        <v>48.5</v>
      </c>
      <c r="AH27">
        <v>100</v>
      </c>
      <c r="AI27">
        <v>0.1</v>
      </c>
      <c r="AJ27">
        <v>0.1</v>
      </c>
      <c r="AK27">
        <v>25</v>
      </c>
      <c r="AL27">
        <v>33</v>
      </c>
      <c r="AM27">
        <v>100</v>
      </c>
      <c r="AN27">
        <v>0.1</v>
      </c>
      <c r="AO27">
        <v>0.1</v>
      </c>
      <c r="AP27">
        <v>29</v>
      </c>
      <c r="AQ27">
        <v>38.299999999999997</v>
      </c>
      <c r="AR27">
        <v>100</v>
      </c>
      <c r="AS27">
        <v>0.1</v>
      </c>
      <c r="AT27">
        <v>0.1</v>
      </c>
      <c r="AU27" s="30">
        <v>27</v>
      </c>
      <c r="AV27">
        <v>36.299999999999997</v>
      </c>
      <c r="AW27">
        <v>100</v>
      </c>
      <c r="AX27">
        <v>0.1</v>
      </c>
      <c r="AY27">
        <v>0.1</v>
      </c>
      <c r="AZ27" s="33">
        <v>365</v>
      </c>
      <c r="BA27">
        <v>44.5</v>
      </c>
      <c r="BB27">
        <v>100</v>
      </c>
      <c r="BC27">
        <v>0.1</v>
      </c>
      <c r="BD27">
        <v>0.1</v>
      </c>
    </row>
    <row r="28" spans="1:56" x14ac:dyDescent="0.3">
      <c r="A28" t="s">
        <v>135</v>
      </c>
      <c r="B28" s="1">
        <v>1797</v>
      </c>
      <c r="C28">
        <v>50.2</v>
      </c>
      <c r="D28">
        <v>100</v>
      </c>
      <c r="E28">
        <v>4</v>
      </c>
      <c r="F28">
        <v>3.6</v>
      </c>
      <c r="G28" s="1">
        <v>1892</v>
      </c>
      <c r="H28">
        <v>52.3</v>
      </c>
      <c r="I28">
        <v>100</v>
      </c>
      <c r="J28">
        <v>3.9</v>
      </c>
      <c r="K28">
        <v>3.5</v>
      </c>
      <c r="L28" s="1">
        <v>1639</v>
      </c>
      <c r="M28">
        <v>44.8</v>
      </c>
      <c r="N28">
        <v>100</v>
      </c>
      <c r="O28">
        <v>3.2</v>
      </c>
      <c r="P28">
        <v>3.5</v>
      </c>
      <c r="Q28" s="1">
        <v>1651</v>
      </c>
      <c r="R28">
        <v>44.8</v>
      </c>
      <c r="S28">
        <v>100</v>
      </c>
      <c r="T28">
        <v>3.5</v>
      </c>
      <c r="U28">
        <v>3.4</v>
      </c>
      <c r="V28" s="1">
        <v>1809</v>
      </c>
      <c r="W28">
        <v>48.3</v>
      </c>
      <c r="X28">
        <v>100</v>
      </c>
      <c r="Y28">
        <v>3.9</v>
      </c>
      <c r="Z28">
        <v>3.5</v>
      </c>
      <c r="AA28" s="1">
        <v>1693</v>
      </c>
      <c r="AB28">
        <v>45</v>
      </c>
      <c r="AC28">
        <v>100</v>
      </c>
      <c r="AD28">
        <v>3.8</v>
      </c>
      <c r="AE28">
        <v>3.4</v>
      </c>
      <c r="AF28" s="1">
        <v>1657</v>
      </c>
      <c r="AG28">
        <v>43.7</v>
      </c>
      <c r="AH28">
        <v>100</v>
      </c>
      <c r="AI28">
        <v>3.8</v>
      </c>
      <c r="AJ28">
        <v>3.5</v>
      </c>
      <c r="AK28" s="1">
        <v>1748</v>
      </c>
      <c r="AL28">
        <v>45.5</v>
      </c>
      <c r="AM28">
        <v>100</v>
      </c>
      <c r="AN28">
        <v>4</v>
      </c>
      <c r="AO28">
        <v>3.5</v>
      </c>
      <c r="AP28" s="1">
        <v>1732</v>
      </c>
      <c r="AQ28">
        <v>44.8</v>
      </c>
      <c r="AR28">
        <v>100</v>
      </c>
      <c r="AS28">
        <v>4</v>
      </c>
      <c r="AT28">
        <v>3.5</v>
      </c>
      <c r="AU28" s="31">
        <v>1666</v>
      </c>
      <c r="AV28">
        <v>42.5</v>
      </c>
      <c r="AW28">
        <v>100</v>
      </c>
      <c r="AX28">
        <v>3.8</v>
      </c>
      <c r="AY28">
        <v>3.5</v>
      </c>
      <c r="AZ28" s="34">
        <v>17284</v>
      </c>
      <c r="BA28">
        <v>46.1</v>
      </c>
      <c r="BB28">
        <v>100</v>
      </c>
      <c r="BC28">
        <v>3.8</v>
      </c>
      <c r="BD28">
        <v>3.5</v>
      </c>
    </row>
    <row r="29" spans="1:56" x14ac:dyDescent="0.3">
      <c r="A29" t="s">
        <v>134</v>
      </c>
      <c r="B29">
        <v>44</v>
      </c>
      <c r="C29">
        <v>38.200000000000003</v>
      </c>
      <c r="D29">
        <v>100</v>
      </c>
      <c r="E29">
        <v>0.1</v>
      </c>
      <c r="F29">
        <v>0.1</v>
      </c>
      <c r="G29">
        <v>39</v>
      </c>
      <c r="H29">
        <v>40.700000000000003</v>
      </c>
      <c r="I29">
        <v>100</v>
      </c>
      <c r="J29">
        <v>0.1</v>
      </c>
      <c r="K29">
        <v>0.1</v>
      </c>
      <c r="L29">
        <v>41</v>
      </c>
      <c r="M29">
        <v>49.5</v>
      </c>
      <c r="N29">
        <v>100</v>
      </c>
      <c r="O29">
        <v>0.1</v>
      </c>
      <c r="P29">
        <v>0.1</v>
      </c>
      <c r="Q29">
        <v>43</v>
      </c>
      <c r="R29">
        <v>55.8</v>
      </c>
      <c r="S29">
        <v>100</v>
      </c>
      <c r="T29">
        <v>0.1</v>
      </c>
      <c r="U29">
        <v>0.1</v>
      </c>
      <c r="V29">
        <v>38</v>
      </c>
      <c r="W29">
        <v>53.1</v>
      </c>
      <c r="X29">
        <v>100</v>
      </c>
      <c r="Y29">
        <v>0.1</v>
      </c>
      <c r="Z29">
        <v>0.1</v>
      </c>
      <c r="AA29">
        <v>36</v>
      </c>
      <c r="AB29">
        <v>60.2</v>
      </c>
      <c r="AC29">
        <v>100</v>
      </c>
      <c r="AD29">
        <v>0.1</v>
      </c>
      <c r="AE29">
        <v>0.1</v>
      </c>
      <c r="AF29">
        <v>34</v>
      </c>
      <c r="AG29">
        <v>51.7</v>
      </c>
      <c r="AH29">
        <v>100</v>
      </c>
      <c r="AI29">
        <v>0.1</v>
      </c>
      <c r="AJ29">
        <v>0.1</v>
      </c>
      <c r="AK29">
        <v>43</v>
      </c>
      <c r="AL29">
        <v>62</v>
      </c>
      <c r="AM29">
        <v>100</v>
      </c>
      <c r="AN29">
        <v>0.1</v>
      </c>
      <c r="AO29">
        <v>0.1</v>
      </c>
      <c r="AP29">
        <v>39</v>
      </c>
      <c r="AQ29">
        <v>63.1</v>
      </c>
      <c r="AR29">
        <v>100</v>
      </c>
      <c r="AS29">
        <v>0.1</v>
      </c>
      <c r="AT29">
        <v>0.1</v>
      </c>
      <c r="AU29" s="30">
        <v>30</v>
      </c>
      <c r="AV29">
        <v>53.7</v>
      </c>
      <c r="AW29">
        <v>100</v>
      </c>
      <c r="AX29">
        <v>0.1</v>
      </c>
      <c r="AY29">
        <v>0</v>
      </c>
      <c r="AZ29" s="33">
        <v>387</v>
      </c>
      <c r="BA29">
        <v>51.3</v>
      </c>
      <c r="BB29">
        <v>100</v>
      </c>
      <c r="BC29">
        <v>0.1</v>
      </c>
      <c r="BD29">
        <v>0.1</v>
      </c>
    </row>
    <row r="30" spans="1:56" x14ac:dyDescent="0.3">
      <c r="A30" t="s">
        <v>133</v>
      </c>
      <c r="B30">
        <v>18</v>
      </c>
      <c r="C30">
        <v>28.8</v>
      </c>
      <c r="D30">
        <v>100</v>
      </c>
      <c r="E30">
        <v>0</v>
      </c>
      <c r="F30">
        <v>0.1</v>
      </c>
      <c r="G30">
        <v>20</v>
      </c>
      <c r="H30">
        <v>32.5</v>
      </c>
      <c r="I30">
        <v>100</v>
      </c>
      <c r="J30">
        <v>0</v>
      </c>
      <c r="K30">
        <v>0.1</v>
      </c>
      <c r="L30">
        <v>24</v>
      </c>
      <c r="M30">
        <v>38.700000000000003</v>
      </c>
      <c r="N30">
        <v>100</v>
      </c>
      <c r="O30">
        <v>0</v>
      </c>
      <c r="P30">
        <v>0.1</v>
      </c>
      <c r="Q30">
        <v>18</v>
      </c>
      <c r="R30">
        <v>28.9</v>
      </c>
      <c r="S30">
        <v>100</v>
      </c>
      <c r="T30">
        <v>0</v>
      </c>
      <c r="U30">
        <v>0.1</v>
      </c>
      <c r="V30">
        <v>20</v>
      </c>
      <c r="W30">
        <v>34.5</v>
      </c>
      <c r="X30">
        <v>100</v>
      </c>
      <c r="Y30">
        <v>0</v>
      </c>
      <c r="Z30">
        <v>0.1</v>
      </c>
      <c r="AA30">
        <v>17</v>
      </c>
      <c r="AB30">
        <v>30.1</v>
      </c>
      <c r="AC30">
        <v>100</v>
      </c>
      <c r="AD30">
        <v>0</v>
      </c>
      <c r="AE30">
        <v>0.1</v>
      </c>
      <c r="AF30">
        <v>17</v>
      </c>
      <c r="AG30">
        <v>29.5</v>
      </c>
      <c r="AH30">
        <v>100</v>
      </c>
      <c r="AI30">
        <v>0</v>
      </c>
      <c r="AJ30">
        <v>0.1</v>
      </c>
      <c r="AK30">
        <v>19</v>
      </c>
      <c r="AL30">
        <v>36.700000000000003</v>
      </c>
      <c r="AM30">
        <v>100</v>
      </c>
      <c r="AN30">
        <v>0</v>
      </c>
      <c r="AO30">
        <v>0</v>
      </c>
      <c r="AP30">
        <v>19</v>
      </c>
      <c r="AQ30">
        <v>38.200000000000003</v>
      </c>
      <c r="AR30">
        <v>100</v>
      </c>
      <c r="AS30">
        <v>0</v>
      </c>
      <c r="AT30">
        <v>0</v>
      </c>
      <c r="AU30" s="30">
        <v>15</v>
      </c>
      <c r="AV30">
        <v>30.5</v>
      </c>
      <c r="AW30">
        <v>100</v>
      </c>
      <c r="AX30">
        <v>0</v>
      </c>
      <c r="AY30">
        <v>0</v>
      </c>
      <c r="AZ30" s="33">
        <v>187</v>
      </c>
      <c r="BA30">
        <v>32.799999999999997</v>
      </c>
      <c r="BB30">
        <v>100</v>
      </c>
      <c r="BC30">
        <v>0</v>
      </c>
      <c r="BD30">
        <v>0.1</v>
      </c>
    </row>
    <row r="31" spans="1:56" x14ac:dyDescent="0.3">
      <c r="A31" t="s">
        <v>132</v>
      </c>
      <c r="B31">
        <v>147</v>
      </c>
      <c r="C31">
        <v>43.4</v>
      </c>
      <c r="D31">
        <v>100</v>
      </c>
      <c r="E31">
        <v>0.3</v>
      </c>
      <c r="F31">
        <v>0.3</v>
      </c>
      <c r="G31">
        <v>191</v>
      </c>
      <c r="H31">
        <v>50.1</v>
      </c>
      <c r="I31">
        <v>100</v>
      </c>
      <c r="J31">
        <v>0.4</v>
      </c>
      <c r="K31">
        <v>0.4</v>
      </c>
      <c r="L31">
        <v>182</v>
      </c>
      <c r="M31">
        <v>42.5</v>
      </c>
      <c r="N31">
        <v>100</v>
      </c>
      <c r="O31">
        <v>0.4</v>
      </c>
      <c r="P31">
        <v>0.4</v>
      </c>
      <c r="Q31">
        <v>204</v>
      </c>
      <c r="R31">
        <v>44.7</v>
      </c>
      <c r="S31">
        <v>100</v>
      </c>
      <c r="T31">
        <v>0.4</v>
      </c>
      <c r="U31">
        <v>0.4</v>
      </c>
      <c r="V31">
        <v>163</v>
      </c>
      <c r="W31">
        <v>34.4</v>
      </c>
      <c r="X31">
        <v>100</v>
      </c>
      <c r="Y31">
        <v>0.4</v>
      </c>
      <c r="Z31">
        <v>0.4</v>
      </c>
      <c r="AA31">
        <v>177</v>
      </c>
      <c r="AB31">
        <v>37.1</v>
      </c>
      <c r="AC31">
        <v>100</v>
      </c>
      <c r="AD31">
        <v>0.4</v>
      </c>
      <c r="AE31">
        <v>0.4</v>
      </c>
      <c r="AF31">
        <v>155</v>
      </c>
      <c r="AG31">
        <v>30.7</v>
      </c>
      <c r="AH31">
        <v>100</v>
      </c>
      <c r="AI31">
        <v>0.4</v>
      </c>
      <c r="AJ31">
        <v>0.5</v>
      </c>
      <c r="AK31">
        <v>169</v>
      </c>
      <c r="AL31">
        <v>33.799999999999997</v>
      </c>
      <c r="AM31">
        <v>100</v>
      </c>
      <c r="AN31">
        <v>0.4</v>
      </c>
      <c r="AO31">
        <v>0.5</v>
      </c>
      <c r="AP31">
        <v>162</v>
      </c>
      <c r="AQ31">
        <v>30.7</v>
      </c>
      <c r="AR31">
        <v>100</v>
      </c>
      <c r="AS31">
        <v>0.4</v>
      </c>
      <c r="AT31">
        <v>0.5</v>
      </c>
      <c r="AU31" s="30">
        <v>184</v>
      </c>
      <c r="AV31">
        <v>33</v>
      </c>
      <c r="AW31">
        <v>100</v>
      </c>
      <c r="AX31">
        <v>0.4</v>
      </c>
      <c r="AY31">
        <v>0.5</v>
      </c>
      <c r="AZ31" s="34">
        <v>1734</v>
      </c>
      <c r="BA31">
        <v>37.299999999999997</v>
      </c>
      <c r="BB31">
        <v>100</v>
      </c>
      <c r="BC31">
        <v>0.4</v>
      </c>
      <c r="BD31">
        <v>0.4</v>
      </c>
    </row>
    <row r="32" spans="1:56" x14ac:dyDescent="0.3">
      <c r="A32" t="s">
        <v>131</v>
      </c>
      <c r="B32">
        <v>520</v>
      </c>
      <c r="C32">
        <v>45.9</v>
      </c>
      <c r="D32">
        <v>100</v>
      </c>
      <c r="E32">
        <v>1.1000000000000001</v>
      </c>
      <c r="F32">
        <v>1.1000000000000001</v>
      </c>
      <c r="G32">
        <v>551</v>
      </c>
      <c r="H32">
        <v>47.7</v>
      </c>
      <c r="I32">
        <v>100</v>
      </c>
      <c r="J32">
        <v>1.1000000000000001</v>
      </c>
      <c r="K32">
        <v>1.1000000000000001</v>
      </c>
      <c r="L32">
        <v>602</v>
      </c>
      <c r="M32">
        <v>51.1</v>
      </c>
      <c r="N32">
        <v>100</v>
      </c>
      <c r="O32">
        <v>1.2</v>
      </c>
      <c r="P32">
        <v>1.1000000000000001</v>
      </c>
      <c r="Q32">
        <v>533</v>
      </c>
      <c r="R32">
        <v>44.5</v>
      </c>
      <c r="S32">
        <v>100</v>
      </c>
      <c r="T32">
        <v>1.1000000000000001</v>
      </c>
      <c r="U32">
        <v>1.1000000000000001</v>
      </c>
      <c r="V32">
        <v>472</v>
      </c>
      <c r="W32">
        <v>39.200000000000003</v>
      </c>
      <c r="X32">
        <v>100</v>
      </c>
      <c r="Y32">
        <v>1</v>
      </c>
      <c r="Z32">
        <v>1.1000000000000001</v>
      </c>
      <c r="AA32">
        <v>502</v>
      </c>
      <c r="AB32">
        <v>42.2</v>
      </c>
      <c r="AC32">
        <v>100</v>
      </c>
      <c r="AD32">
        <v>1.1000000000000001</v>
      </c>
      <c r="AE32">
        <v>1.1000000000000001</v>
      </c>
      <c r="AF32">
        <v>479</v>
      </c>
      <c r="AG32">
        <v>40.9</v>
      </c>
      <c r="AH32">
        <v>100</v>
      </c>
      <c r="AI32">
        <v>1.1000000000000001</v>
      </c>
      <c r="AJ32">
        <v>1.1000000000000001</v>
      </c>
      <c r="AK32">
        <v>506</v>
      </c>
      <c r="AL32">
        <v>41.4</v>
      </c>
      <c r="AM32">
        <v>100</v>
      </c>
      <c r="AN32">
        <v>1.2</v>
      </c>
      <c r="AO32">
        <v>1.1000000000000001</v>
      </c>
      <c r="AP32">
        <v>461</v>
      </c>
      <c r="AQ32">
        <v>37</v>
      </c>
      <c r="AR32">
        <v>100</v>
      </c>
      <c r="AS32">
        <v>1.1000000000000001</v>
      </c>
      <c r="AT32">
        <v>1.1000000000000001</v>
      </c>
      <c r="AU32" s="30">
        <v>424</v>
      </c>
      <c r="AV32">
        <v>33.9</v>
      </c>
      <c r="AW32">
        <v>100</v>
      </c>
      <c r="AX32">
        <v>1</v>
      </c>
      <c r="AY32">
        <v>1.1000000000000001</v>
      </c>
      <c r="AZ32" s="34">
        <v>5050</v>
      </c>
      <c r="BA32">
        <v>42.3</v>
      </c>
      <c r="BB32">
        <v>100</v>
      </c>
      <c r="BC32">
        <v>1.1000000000000001</v>
      </c>
      <c r="BD32">
        <v>1.1000000000000001</v>
      </c>
    </row>
    <row r="33" spans="1:56" x14ac:dyDescent="0.3">
      <c r="A33" t="s">
        <v>130</v>
      </c>
      <c r="B33">
        <v>42</v>
      </c>
      <c r="C33">
        <v>59.9</v>
      </c>
      <c r="D33">
        <v>100</v>
      </c>
      <c r="E33">
        <v>0.1</v>
      </c>
      <c r="F33">
        <v>0.1</v>
      </c>
      <c r="G33">
        <v>36</v>
      </c>
      <c r="H33">
        <v>53.3</v>
      </c>
      <c r="I33">
        <v>100</v>
      </c>
      <c r="J33">
        <v>0.1</v>
      </c>
      <c r="K33">
        <v>0.1</v>
      </c>
      <c r="L33">
        <v>34</v>
      </c>
      <c r="M33">
        <v>50.7</v>
      </c>
      <c r="N33">
        <v>100</v>
      </c>
      <c r="O33">
        <v>0.1</v>
      </c>
      <c r="P33">
        <v>0.1</v>
      </c>
      <c r="Q33">
        <v>32</v>
      </c>
      <c r="R33">
        <v>48.4</v>
      </c>
      <c r="S33">
        <v>100</v>
      </c>
      <c r="T33">
        <v>0.1</v>
      </c>
      <c r="U33">
        <v>0.1</v>
      </c>
      <c r="V33">
        <v>39</v>
      </c>
      <c r="W33">
        <v>61</v>
      </c>
      <c r="X33">
        <v>100</v>
      </c>
      <c r="Y33">
        <v>0.1</v>
      </c>
      <c r="Z33">
        <v>0.1</v>
      </c>
      <c r="AA33">
        <v>18</v>
      </c>
      <c r="AB33">
        <v>29.7</v>
      </c>
      <c r="AC33">
        <v>100</v>
      </c>
      <c r="AD33">
        <v>0</v>
      </c>
      <c r="AE33">
        <v>0.1</v>
      </c>
      <c r="AF33">
        <v>36</v>
      </c>
      <c r="AG33">
        <v>57.9</v>
      </c>
      <c r="AH33">
        <v>100</v>
      </c>
      <c r="AI33">
        <v>0.1</v>
      </c>
      <c r="AJ33">
        <v>0.1</v>
      </c>
      <c r="AK33">
        <v>26</v>
      </c>
      <c r="AL33">
        <v>43</v>
      </c>
      <c r="AM33">
        <v>100</v>
      </c>
      <c r="AN33">
        <v>0.1</v>
      </c>
      <c r="AO33">
        <v>0.1</v>
      </c>
      <c r="AP33">
        <v>32</v>
      </c>
      <c r="AQ33">
        <v>53.8</v>
      </c>
      <c r="AR33">
        <v>100</v>
      </c>
      <c r="AS33">
        <v>0.1</v>
      </c>
      <c r="AT33">
        <v>0.1</v>
      </c>
      <c r="AU33" s="30">
        <v>32</v>
      </c>
      <c r="AV33">
        <v>54.9</v>
      </c>
      <c r="AW33">
        <v>100</v>
      </c>
      <c r="AX33">
        <v>0.1</v>
      </c>
      <c r="AY33">
        <v>0.1</v>
      </c>
      <c r="AZ33" s="33">
        <v>327</v>
      </c>
      <c r="BA33">
        <v>51.4</v>
      </c>
      <c r="BB33">
        <v>100</v>
      </c>
      <c r="BC33">
        <v>0.1</v>
      </c>
      <c r="BD33">
        <v>0.1</v>
      </c>
    </row>
    <row r="34" spans="1:56" x14ac:dyDescent="0.3">
      <c r="A34" t="s">
        <v>129</v>
      </c>
      <c r="B34" s="1">
        <v>2838</v>
      </c>
      <c r="C34">
        <v>42.8</v>
      </c>
      <c r="D34">
        <v>100</v>
      </c>
      <c r="E34">
        <v>6.2</v>
      </c>
      <c r="F34">
        <v>6.7</v>
      </c>
      <c r="G34" s="1">
        <v>3069</v>
      </c>
      <c r="H34">
        <v>45.1</v>
      </c>
      <c r="I34">
        <v>100</v>
      </c>
      <c r="J34">
        <v>6.3</v>
      </c>
      <c r="K34">
        <v>6.6</v>
      </c>
      <c r="L34" s="1">
        <v>3308</v>
      </c>
      <c r="M34">
        <v>47.9</v>
      </c>
      <c r="N34">
        <v>100</v>
      </c>
      <c r="O34">
        <v>6.5</v>
      </c>
      <c r="P34">
        <v>6.5</v>
      </c>
      <c r="Q34" s="1">
        <v>2954</v>
      </c>
      <c r="R34">
        <v>42.4</v>
      </c>
      <c r="S34">
        <v>100</v>
      </c>
      <c r="T34">
        <v>6.2</v>
      </c>
      <c r="U34">
        <v>6.5</v>
      </c>
      <c r="V34" s="1">
        <v>2794</v>
      </c>
      <c r="W34">
        <v>40.700000000000003</v>
      </c>
      <c r="X34">
        <v>100</v>
      </c>
      <c r="Y34">
        <v>6.1</v>
      </c>
      <c r="Z34">
        <v>6.3</v>
      </c>
      <c r="AA34" s="1">
        <v>2773</v>
      </c>
      <c r="AB34">
        <v>40.700000000000003</v>
      </c>
      <c r="AC34">
        <v>100</v>
      </c>
      <c r="AD34">
        <v>6.3</v>
      </c>
      <c r="AE34">
        <v>6.2</v>
      </c>
      <c r="AF34" s="1">
        <v>2750</v>
      </c>
      <c r="AG34">
        <v>41</v>
      </c>
      <c r="AH34">
        <v>100</v>
      </c>
      <c r="AI34">
        <v>6.3</v>
      </c>
      <c r="AJ34">
        <v>6.1</v>
      </c>
      <c r="AK34" s="1">
        <v>2693</v>
      </c>
      <c r="AL34">
        <v>39.4</v>
      </c>
      <c r="AM34">
        <v>100</v>
      </c>
      <c r="AN34">
        <v>6.2</v>
      </c>
      <c r="AO34">
        <v>6.2</v>
      </c>
      <c r="AP34" s="1">
        <v>2707</v>
      </c>
      <c r="AQ34">
        <v>39.6</v>
      </c>
      <c r="AR34">
        <v>100</v>
      </c>
      <c r="AS34">
        <v>6.3</v>
      </c>
      <c r="AT34">
        <v>6.1</v>
      </c>
      <c r="AU34" s="31">
        <v>2806</v>
      </c>
      <c r="AV34">
        <v>40.6</v>
      </c>
      <c r="AW34">
        <v>100</v>
      </c>
      <c r="AX34">
        <v>6.3</v>
      </c>
      <c r="AY34">
        <v>6.1</v>
      </c>
      <c r="AZ34" s="34">
        <v>28692</v>
      </c>
      <c r="BA34">
        <v>42</v>
      </c>
      <c r="BB34">
        <v>100</v>
      </c>
      <c r="BC34">
        <v>6.3</v>
      </c>
      <c r="BD34">
        <v>6.3</v>
      </c>
    </row>
    <row r="35" spans="1:56" x14ac:dyDescent="0.3">
      <c r="A35" t="s">
        <v>128</v>
      </c>
      <c r="B35">
        <v>44</v>
      </c>
      <c r="C35">
        <v>64.8</v>
      </c>
      <c r="D35">
        <v>100</v>
      </c>
      <c r="E35">
        <v>0.1</v>
      </c>
      <c r="F35">
        <v>0.1</v>
      </c>
      <c r="G35">
        <v>45</v>
      </c>
      <c r="H35">
        <v>67.5</v>
      </c>
      <c r="I35">
        <v>100</v>
      </c>
      <c r="J35">
        <v>0.1</v>
      </c>
      <c r="K35">
        <v>0.1</v>
      </c>
      <c r="L35">
        <v>49</v>
      </c>
      <c r="M35">
        <v>70.599999999999994</v>
      </c>
      <c r="N35">
        <v>100</v>
      </c>
      <c r="O35">
        <v>0.1</v>
      </c>
      <c r="P35">
        <v>0.1</v>
      </c>
      <c r="Q35">
        <v>32</v>
      </c>
      <c r="R35">
        <v>47.5</v>
      </c>
      <c r="S35">
        <v>100</v>
      </c>
      <c r="T35">
        <v>0.1</v>
      </c>
      <c r="U35">
        <v>0.1</v>
      </c>
      <c r="V35">
        <v>56</v>
      </c>
      <c r="W35">
        <v>85.5</v>
      </c>
      <c r="X35">
        <v>100</v>
      </c>
      <c r="Y35">
        <v>0.1</v>
      </c>
      <c r="Z35">
        <v>0.1</v>
      </c>
      <c r="AA35">
        <v>36</v>
      </c>
      <c r="AB35">
        <v>55.2</v>
      </c>
      <c r="AC35">
        <v>100</v>
      </c>
      <c r="AD35">
        <v>0.1</v>
      </c>
      <c r="AE35">
        <v>0.1</v>
      </c>
      <c r="AF35">
        <v>40</v>
      </c>
      <c r="AG35">
        <v>62.3</v>
      </c>
      <c r="AH35">
        <v>100</v>
      </c>
      <c r="AI35">
        <v>0.1</v>
      </c>
      <c r="AJ35">
        <v>0.1</v>
      </c>
      <c r="AK35">
        <v>41</v>
      </c>
      <c r="AL35">
        <v>67.900000000000006</v>
      </c>
      <c r="AM35">
        <v>100</v>
      </c>
      <c r="AN35">
        <v>0.1</v>
      </c>
      <c r="AO35">
        <v>0.1</v>
      </c>
      <c r="AP35">
        <v>40</v>
      </c>
      <c r="AQ35">
        <v>65</v>
      </c>
      <c r="AR35">
        <v>100</v>
      </c>
      <c r="AS35">
        <v>0.1</v>
      </c>
      <c r="AT35">
        <v>0.1</v>
      </c>
      <c r="AU35" s="30">
        <v>42</v>
      </c>
      <c r="AV35">
        <v>66.599999999999994</v>
      </c>
      <c r="AW35">
        <v>100</v>
      </c>
      <c r="AX35">
        <v>0.1</v>
      </c>
      <c r="AY35">
        <v>0.1</v>
      </c>
      <c r="AZ35" s="33">
        <v>425</v>
      </c>
      <c r="BA35">
        <v>65.3</v>
      </c>
      <c r="BB35">
        <v>100</v>
      </c>
      <c r="BC35">
        <v>0.1</v>
      </c>
      <c r="BD35">
        <v>0.1</v>
      </c>
    </row>
    <row r="36" spans="1:56" x14ac:dyDescent="0.3">
      <c r="A36" t="s">
        <v>127</v>
      </c>
      <c r="B36" s="1">
        <v>2668</v>
      </c>
      <c r="C36">
        <v>43.7</v>
      </c>
      <c r="D36">
        <v>100</v>
      </c>
      <c r="E36">
        <v>5.9</v>
      </c>
      <c r="F36">
        <v>6.1</v>
      </c>
      <c r="G36" s="1">
        <v>2929</v>
      </c>
      <c r="H36">
        <v>45.3</v>
      </c>
      <c r="I36">
        <v>100</v>
      </c>
      <c r="J36">
        <v>6</v>
      </c>
      <c r="K36">
        <v>6.3</v>
      </c>
      <c r="L36" s="1">
        <v>2911</v>
      </c>
      <c r="M36">
        <v>43.6</v>
      </c>
      <c r="N36">
        <v>100</v>
      </c>
      <c r="O36">
        <v>5.7</v>
      </c>
      <c r="P36">
        <v>6.3</v>
      </c>
      <c r="Q36" s="1">
        <v>2672</v>
      </c>
      <c r="R36">
        <v>39</v>
      </c>
      <c r="S36">
        <v>100</v>
      </c>
      <c r="T36">
        <v>5.6</v>
      </c>
      <c r="U36">
        <v>6.4</v>
      </c>
      <c r="V36" s="1">
        <v>2537</v>
      </c>
      <c r="W36">
        <v>36.1</v>
      </c>
      <c r="X36">
        <v>100</v>
      </c>
      <c r="Y36">
        <v>5.5</v>
      </c>
      <c r="Z36">
        <v>6.5</v>
      </c>
      <c r="AA36" s="1">
        <v>2550</v>
      </c>
      <c r="AB36">
        <v>35.700000000000003</v>
      </c>
      <c r="AC36">
        <v>100</v>
      </c>
      <c r="AD36">
        <v>5.8</v>
      </c>
      <c r="AE36">
        <v>6.5</v>
      </c>
      <c r="AF36" s="1">
        <v>2625</v>
      </c>
      <c r="AG36">
        <v>36.5</v>
      </c>
      <c r="AH36">
        <v>100</v>
      </c>
      <c r="AI36">
        <v>6</v>
      </c>
      <c r="AJ36">
        <v>6.6</v>
      </c>
      <c r="AK36" s="1">
        <v>2596</v>
      </c>
      <c r="AL36">
        <v>35.299999999999997</v>
      </c>
      <c r="AM36">
        <v>100</v>
      </c>
      <c r="AN36">
        <v>6</v>
      </c>
      <c r="AO36">
        <v>6.6</v>
      </c>
      <c r="AP36" s="1">
        <v>2682</v>
      </c>
      <c r="AQ36">
        <v>35.299999999999997</v>
      </c>
      <c r="AR36">
        <v>100</v>
      </c>
      <c r="AS36">
        <v>6.2</v>
      </c>
      <c r="AT36">
        <v>6.8</v>
      </c>
      <c r="AU36" s="31">
        <v>2807</v>
      </c>
      <c r="AV36">
        <v>35.799999999999997</v>
      </c>
      <c r="AW36">
        <v>100</v>
      </c>
      <c r="AX36">
        <v>6.3</v>
      </c>
      <c r="AY36">
        <v>7</v>
      </c>
      <c r="AZ36" s="34">
        <v>26977</v>
      </c>
      <c r="BA36">
        <v>38.4</v>
      </c>
      <c r="BB36">
        <v>100</v>
      </c>
      <c r="BC36">
        <v>5.9</v>
      </c>
      <c r="BD36">
        <v>6.5</v>
      </c>
    </row>
    <row r="37" spans="1:56" x14ac:dyDescent="0.3">
      <c r="A37" t="s">
        <v>126</v>
      </c>
      <c r="B37">
        <v>184</v>
      </c>
      <c r="C37">
        <v>50.7</v>
      </c>
      <c r="D37">
        <v>100</v>
      </c>
      <c r="E37">
        <v>0.4</v>
      </c>
      <c r="F37">
        <v>0.4</v>
      </c>
      <c r="G37">
        <v>211</v>
      </c>
      <c r="H37">
        <v>57.3</v>
      </c>
      <c r="I37">
        <v>100</v>
      </c>
      <c r="J37">
        <v>0.4</v>
      </c>
      <c r="K37">
        <v>0.4</v>
      </c>
      <c r="L37">
        <v>225</v>
      </c>
      <c r="M37">
        <v>61.9</v>
      </c>
      <c r="N37">
        <v>100</v>
      </c>
      <c r="O37">
        <v>0.4</v>
      </c>
      <c r="P37">
        <v>0.3</v>
      </c>
      <c r="Q37">
        <v>192</v>
      </c>
      <c r="R37">
        <v>52.3</v>
      </c>
      <c r="S37">
        <v>100</v>
      </c>
      <c r="T37">
        <v>0.4</v>
      </c>
      <c r="U37">
        <v>0.3</v>
      </c>
      <c r="V37">
        <v>207</v>
      </c>
      <c r="W37">
        <v>56.5</v>
      </c>
      <c r="X37">
        <v>100</v>
      </c>
      <c r="Y37">
        <v>0.5</v>
      </c>
      <c r="Z37">
        <v>0.3</v>
      </c>
      <c r="AA37">
        <v>166</v>
      </c>
      <c r="AB37">
        <v>45.9</v>
      </c>
      <c r="AC37">
        <v>100</v>
      </c>
      <c r="AD37">
        <v>0.4</v>
      </c>
      <c r="AE37">
        <v>0.3</v>
      </c>
      <c r="AF37">
        <v>182</v>
      </c>
      <c r="AG37">
        <v>50.3</v>
      </c>
      <c r="AH37">
        <v>100</v>
      </c>
      <c r="AI37">
        <v>0.4</v>
      </c>
      <c r="AJ37">
        <v>0.3</v>
      </c>
      <c r="AK37">
        <v>167</v>
      </c>
      <c r="AL37">
        <v>45.2</v>
      </c>
      <c r="AM37">
        <v>100</v>
      </c>
      <c r="AN37">
        <v>0.4</v>
      </c>
      <c r="AO37">
        <v>0.3</v>
      </c>
      <c r="AP37">
        <v>181</v>
      </c>
      <c r="AQ37">
        <v>48.8</v>
      </c>
      <c r="AR37">
        <v>100</v>
      </c>
      <c r="AS37">
        <v>0.4</v>
      </c>
      <c r="AT37">
        <v>0.3</v>
      </c>
      <c r="AU37" s="30">
        <v>180</v>
      </c>
      <c r="AV37">
        <v>49.8</v>
      </c>
      <c r="AW37">
        <v>100</v>
      </c>
      <c r="AX37">
        <v>0.4</v>
      </c>
      <c r="AY37">
        <v>0.3</v>
      </c>
      <c r="AZ37" s="34">
        <v>1895</v>
      </c>
      <c r="BA37">
        <v>51.9</v>
      </c>
      <c r="BB37">
        <v>100</v>
      </c>
      <c r="BC37">
        <v>0.4</v>
      </c>
      <c r="BD37">
        <v>0.3</v>
      </c>
    </row>
    <row r="38" spans="1:56" x14ac:dyDescent="0.3">
      <c r="A38" t="s">
        <v>125</v>
      </c>
      <c r="B38">
        <v>195</v>
      </c>
      <c r="C38">
        <v>54.8</v>
      </c>
      <c r="D38">
        <v>100</v>
      </c>
      <c r="E38">
        <v>0.4</v>
      </c>
      <c r="F38">
        <v>0.4</v>
      </c>
      <c r="G38">
        <v>224</v>
      </c>
      <c r="H38">
        <v>63.3</v>
      </c>
      <c r="I38">
        <v>100</v>
      </c>
      <c r="J38">
        <v>0.5</v>
      </c>
      <c r="K38">
        <v>0.3</v>
      </c>
      <c r="L38">
        <v>230</v>
      </c>
      <c r="M38">
        <v>65.3</v>
      </c>
      <c r="N38">
        <v>100</v>
      </c>
      <c r="O38">
        <v>0.4</v>
      </c>
      <c r="P38">
        <v>0.3</v>
      </c>
      <c r="Q38">
        <v>212</v>
      </c>
      <c r="R38">
        <v>60.7</v>
      </c>
      <c r="S38">
        <v>100</v>
      </c>
      <c r="T38">
        <v>0.4</v>
      </c>
      <c r="U38">
        <v>0.3</v>
      </c>
      <c r="V38">
        <v>223</v>
      </c>
      <c r="W38">
        <v>64.3</v>
      </c>
      <c r="X38">
        <v>100</v>
      </c>
      <c r="Y38">
        <v>0.5</v>
      </c>
      <c r="Z38">
        <v>0.3</v>
      </c>
      <c r="AA38">
        <v>211</v>
      </c>
      <c r="AB38">
        <v>61.2</v>
      </c>
      <c r="AC38">
        <v>100</v>
      </c>
      <c r="AD38">
        <v>0.5</v>
      </c>
      <c r="AE38">
        <v>0.3</v>
      </c>
      <c r="AF38">
        <v>207</v>
      </c>
      <c r="AG38">
        <v>59.9</v>
      </c>
      <c r="AH38">
        <v>100</v>
      </c>
      <c r="AI38">
        <v>0.5</v>
      </c>
      <c r="AJ38">
        <v>0.3</v>
      </c>
      <c r="AK38">
        <v>175</v>
      </c>
      <c r="AL38">
        <v>51.3</v>
      </c>
      <c r="AM38">
        <v>100</v>
      </c>
      <c r="AN38">
        <v>0.4</v>
      </c>
      <c r="AO38">
        <v>0.3</v>
      </c>
      <c r="AP38">
        <v>167</v>
      </c>
      <c r="AQ38">
        <v>48.1</v>
      </c>
      <c r="AR38">
        <v>100</v>
      </c>
      <c r="AS38">
        <v>0.4</v>
      </c>
      <c r="AT38">
        <v>0.3</v>
      </c>
      <c r="AU38" s="30">
        <v>165</v>
      </c>
      <c r="AV38">
        <v>48.9</v>
      </c>
      <c r="AW38">
        <v>100</v>
      </c>
      <c r="AX38">
        <v>0.4</v>
      </c>
      <c r="AY38">
        <v>0.3</v>
      </c>
      <c r="AZ38" s="34">
        <v>2009</v>
      </c>
      <c r="BA38">
        <v>57.8</v>
      </c>
      <c r="BB38">
        <v>100</v>
      </c>
      <c r="BC38">
        <v>0.4</v>
      </c>
      <c r="BD38">
        <v>0.3</v>
      </c>
    </row>
    <row r="39" spans="1:56" x14ac:dyDescent="0.3">
      <c r="A39" t="s">
        <v>124</v>
      </c>
      <c r="B39">
        <v>190</v>
      </c>
      <c r="C39">
        <v>32.700000000000003</v>
      </c>
      <c r="D39">
        <v>100</v>
      </c>
      <c r="E39">
        <v>0.4</v>
      </c>
      <c r="F39">
        <v>0.6</v>
      </c>
      <c r="G39">
        <v>236</v>
      </c>
      <c r="H39">
        <v>38.799999999999997</v>
      </c>
      <c r="I39">
        <v>100</v>
      </c>
      <c r="J39">
        <v>0.5</v>
      </c>
      <c r="K39">
        <v>0.6</v>
      </c>
      <c r="L39">
        <v>192</v>
      </c>
      <c r="M39">
        <v>29.9</v>
      </c>
      <c r="N39">
        <v>100</v>
      </c>
      <c r="O39">
        <v>0.4</v>
      </c>
      <c r="P39">
        <v>0.6</v>
      </c>
      <c r="Q39">
        <v>210</v>
      </c>
      <c r="R39">
        <v>31.9</v>
      </c>
      <c r="S39">
        <v>100</v>
      </c>
      <c r="T39">
        <v>0.4</v>
      </c>
      <c r="U39">
        <v>0.6</v>
      </c>
      <c r="V39">
        <v>247</v>
      </c>
      <c r="W39">
        <v>36.5</v>
      </c>
      <c r="X39">
        <v>100</v>
      </c>
      <c r="Y39">
        <v>0.5</v>
      </c>
      <c r="Z39">
        <v>0.6</v>
      </c>
      <c r="AA39">
        <v>240</v>
      </c>
      <c r="AB39">
        <v>34.4</v>
      </c>
      <c r="AC39">
        <v>100</v>
      </c>
      <c r="AD39">
        <v>0.5</v>
      </c>
      <c r="AE39">
        <v>0.6</v>
      </c>
      <c r="AF39">
        <v>233</v>
      </c>
      <c r="AG39">
        <v>31</v>
      </c>
      <c r="AH39">
        <v>100</v>
      </c>
      <c r="AI39">
        <v>0.5</v>
      </c>
      <c r="AJ39">
        <v>0.7</v>
      </c>
      <c r="AK39">
        <v>239</v>
      </c>
      <c r="AL39">
        <v>30.8</v>
      </c>
      <c r="AM39">
        <v>100</v>
      </c>
      <c r="AN39">
        <v>0.6</v>
      </c>
      <c r="AO39">
        <v>0.7</v>
      </c>
      <c r="AP39">
        <v>228</v>
      </c>
      <c r="AQ39">
        <v>28</v>
      </c>
      <c r="AR39">
        <v>100</v>
      </c>
      <c r="AS39">
        <v>0.5</v>
      </c>
      <c r="AT39">
        <v>0.7</v>
      </c>
      <c r="AU39" s="30">
        <v>267</v>
      </c>
      <c r="AV39">
        <v>31.3</v>
      </c>
      <c r="AW39">
        <v>100</v>
      </c>
      <c r="AX39">
        <v>0.6</v>
      </c>
      <c r="AY39">
        <v>0.8</v>
      </c>
      <c r="AZ39" s="34">
        <v>2282</v>
      </c>
      <c r="BA39">
        <v>32.299999999999997</v>
      </c>
      <c r="BB39">
        <v>100</v>
      </c>
      <c r="BC39">
        <v>0.5</v>
      </c>
      <c r="BD39">
        <v>0.7</v>
      </c>
    </row>
    <row r="40" spans="1:56" x14ac:dyDescent="0.3">
      <c r="A40" t="s">
        <v>123</v>
      </c>
      <c r="B40">
        <v>86</v>
      </c>
      <c r="C40">
        <v>50.8</v>
      </c>
      <c r="D40">
        <v>100</v>
      </c>
      <c r="E40">
        <v>0.2</v>
      </c>
      <c r="F40">
        <v>0.2</v>
      </c>
      <c r="G40">
        <v>95</v>
      </c>
      <c r="H40">
        <v>56.3</v>
      </c>
      <c r="I40">
        <v>100</v>
      </c>
      <c r="J40">
        <v>0.2</v>
      </c>
      <c r="K40">
        <v>0.2</v>
      </c>
      <c r="L40">
        <v>105</v>
      </c>
      <c r="M40">
        <v>61.4</v>
      </c>
      <c r="N40">
        <v>100</v>
      </c>
      <c r="O40">
        <v>0.2</v>
      </c>
      <c r="P40">
        <v>0.2</v>
      </c>
      <c r="Q40">
        <v>95</v>
      </c>
      <c r="R40">
        <v>55.9</v>
      </c>
      <c r="S40">
        <v>100</v>
      </c>
      <c r="T40">
        <v>0.2</v>
      </c>
      <c r="U40">
        <v>0.2</v>
      </c>
      <c r="V40">
        <v>70</v>
      </c>
      <c r="W40">
        <v>41.2</v>
      </c>
      <c r="X40">
        <v>100</v>
      </c>
      <c r="Y40">
        <v>0.2</v>
      </c>
      <c r="Z40">
        <v>0.2</v>
      </c>
      <c r="AA40">
        <v>74</v>
      </c>
      <c r="AB40">
        <v>44.8</v>
      </c>
      <c r="AC40">
        <v>100</v>
      </c>
      <c r="AD40">
        <v>0.2</v>
      </c>
      <c r="AE40">
        <v>0.2</v>
      </c>
      <c r="AF40">
        <v>56</v>
      </c>
      <c r="AG40">
        <v>34.6</v>
      </c>
      <c r="AH40">
        <v>100</v>
      </c>
      <c r="AI40">
        <v>0.1</v>
      </c>
      <c r="AJ40">
        <v>0.1</v>
      </c>
      <c r="AK40">
        <v>47</v>
      </c>
      <c r="AL40">
        <v>30</v>
      </c>
      <c r="AM40">
        <v>100</v>
      </c>
      <c r="AN40">
        <v>0.1</v>
      </c>
      <c r="AO40">
        <v>0.1</v>
      </c>
      <c r="AP40">
        <v>77</v>
      </c>
      <c r="AQ40">
        <v>48.2</v>
      </c>
      <c r="AR40">
        <v>100</v>
      </c>
      <c r="AS40">
        <v>0.2</v>
      </c>
      <c r="AT40">
        <v>0.1</v>
      </c>
      <c r="AU40" s="30">
        <v>80</v>
      </c>
      <c r="AV40">
        <v>49.4</v>
      </c>
      <c r="AW40">
        <v>100</v>
      </c>
      <c r="AX40">
        <v>0.2</v>
      </c>
      <c r="AY40">
        <v>0.1</v>
      </c>
      <c r="AZ40" s="33">
        <v>785</v>
      </c>
      <c r="BA40">
        <v>47.5</v>
      </c>
      <c r="BB40">
        <v>100</v>
      </c>
      <c r="BC40">
        <v>0.2</v>
      </c>
      <c r="BD40">
        <v>0.2</v>
      </c>
    </row>
    <row r="41" spans="1:56" x14ac:dyDescent="0.3">
      <c r="A41" t="s">
        <v>122</v>
      </c>
      <c r="B41">
        <v>310</v>
      </c>
      <c r="C41">
        <v>45.3</v>
      </c>
      <c r="D41">
        <v>100</v>
      </c>
      <c r="E41">
        <v>0.7</v>
      </c>
      <c r="F41">
        <v>0.7</v>
      </c>
      <c r="G41">
        <v>313</v>
      </c>
      <c r="H41">
        <v>43.5</v>
      </c>
      <c r="I41">
        <v>100</v>
      </c>
      <c r="J41">
        <v>0.6</v>
      </c>
      <c r="K41">
        <v>0.7</v>
      </c>
      <c r="L41">
        <v>324</v>
      </c>
      <c r="M41">
        <v>43.5</v>
      </c>
      <c r="N41">
        <v>100</v>
      </c>
      <c r="O41">
        <v>0.6</v>
      </c>
      <c r="P41">
        <v>0.7</v>
      </c>
      <c r="Q41">
        <v>333</v>
      </c>
      <c r="R41">
        <v>43.1</v>
      </c>
      <c r="S41">
        <v>100</v>
      </c>
      <c r="T41">
        <v>0.7</v>
      </c>
      <c r="U41">
        <v>0.7</v>
      </c>
      <c r="V41">
        <v>323</v>
      </c>
      <c r="W41">
        <v>40.5</v>
      </c>
      <c r="X41">
        <v>100</v>
      </c>
      <c r="Y41">
        <v>0.7</v>
      </c>
      <c r="Z41">
        <v>0.7</v>
      </c>
      <c r="AA41">
        <v>315</v>
      </c>
      <c r="AB41">
        <v>39</v>
      </c>
      <c r="AC41">
        <v>100</v>
      </c>
      <c r="AD41">
        <v>0.7</v>
      </c>
      <c r="AE41">
        <v>0.7</v>
      </c>
      <c r="AF41">
        <v>338</v>
      </c>
      <c r="AG41">
        <v>41.1</v>
      </c>
      <c r="AH41">
        <v>100</v>
      </c>
      <c r="AI41">
        <v>0.8</v>
      </c>
      <c r="AJ41">
        <v>0.7</v>
      </c>
      <c r="AK41">
        <v>320</v>
      </c>
      <c r="AL41">
        <v>38.9</v>
      </c>
      <c r="AM41">
        <v>100</v>
      </c>
      <c r="AN41">
        <v>0.7</v>
      </c>
      <c r="AO41">
        <v>0.7</v>
      </c>
      <c r="AP41">
        <v>344</v>
      </c>
      <c r="AQ41">
        <v>41.4</v>
      </c>
      <c r="AR41">
        <v>100</v>
      </c>
      <c r="AS41">
        <v>0.8</v>
      </c>
      <c r="AT41">
        <v>0.7</v>
      </c>
      <c r="AU41" s="30">
        <v>353</v>
      </c>
      <c r="AV41">
        <v>41.3</v>
      </c>
      <c r="AW41">
        <v>100</v>
      </c>
      <c r="AX41">
        <v>0.8</v>
      </c>
      <c r="AY41">
        <v>0.8</v>
      </c>
      <c r="AZ41" s="34">
        <v>3273</v>
      </c>
      <c r="BA41">
        <v>41.6</v>
      </c>
      <c r="BB41">
        <v>100</v>
      </c>
      <c r="BC41">
        <v>0.7</v>
      </c>
      <c r="BD41">
        <v>0.7</v>
      </c>
    </row>
    <row r="42" spans="1:56" x14ac:dyDescent="0.3">
      <c r="A42" t="s">
        <v>121</v>
      </c>
      <c r="B42">
        <v>30</v>
      </c>
      <c r="C42">
        <v>28.1</v>
      </c>
      <c r="D42">
        <v>100</v>
      </c>
      <c r="E42">
        <v>0.1</v>
      </c>
      <c r="F42">
        <v>0.1</v>
      </c>
      <c r="G42">
        <v>25</v>
      </c>
      <c r="H42">
        <v>23.7</v>
      </c>
      <c r="I42">
        <v>100</v>
      </c>
      <c r="J42">
        <v>0.1</v>
      </c>
      <c r="K42">
        <v>0.1</v>
      </c>
      <c r="L42">
        <v>37</v>
      </c>
      <c r="M42">
        <v>35.200000000000003</v>
      </c>
      <c r="N42">
        <v>100</v>
      </c>
      <c r="O42">
        <v>0.1</v>
      </c>
      <c r="P42">
        <v>0.1</v>
      </c>
      <c r="Q42">
        <v>37</v>
      </c>
      <c r="R42">
        <v>36.1</v>
      </c>
      <c r="S42">
        <v>100</v>
      </c>
      <c r="T42">
        <v>0.1</v>
      </c>
      <c r="U42">
        <v>0.1</v>
      </c>
      <c r="V42">
        <v>27</v>
      </c>
      <c r="W42">
        <v>28.3</v>
      </c>
      <c r="X42">
        <v>100</v>
      </c>
      <c r="Y42">
        <v>0.1</v>
      </c>
      <c r="Z42">
        <v>0.1</v>
      </c>
      <c r="AA42">
        <v>20</v>
      </c>
      <c r="AB42">
        <v>21.9</v>
      </c>
      <c r="AC42">
        <v>100</v>
      </c>
      <c r="AD42">
        <v>0</v>
      </c>
      <c r="AE42">
        <v>0.1</v>
      </c>
      <c r="AF42">
        <v>25</v>
      </c>
      <c r="AG42">
        <v>27.1</v>
      </c>
      <c r="AH42">
        <v>100</v>
      </c>
      <c r="AI42">
        <v>0.1</v>
      </c>
      <c r="AJ42">
        <v>0.1</v>
      </c>
      <c r="AK42">
        <v>29</v>
      </c>
      <c r="AL42">
        <v>33.5</v>
      </c>
      <c r="AM42">
        <v>100</v>
      </c>
      <c r="AN42">
        <v>0.1</v>
      </c>
      <c r="AO42">
        <v>0.1</v>
      </c>
      <c r="AP42">
        <v>20</v>
      </c>
      <c r="AQ42">
        <v>25.5</v>
      </c>
      <c r="AR42">
        <v>100</v>
      </c>
      <c r="AS42">
        <v>0</v>
      </c>
      <c r="AT42">
        <v>0.1</v>
      </c>
      <c r="AU42" s="30">
        <v>33</v>
      </c>
      <c r="AV42">
        <v>44.6</v>
      </c>
      <c r="AW42">
        <v>100</v>
      </c>
      <c r="AX42">
        <v>0.1</v>
      </c>
      <c r="AY42">
        <v>0.1</v>
      </c>
      <c r="AZ42" s="33">
        <v>283</v>
      </c>
      <c r="BA42">
        <v>30.2</v>
      </c>
      <c r="BB42">
        <v>100</v>
      </c>
      <c r="BC42">
        <v>0.1</v>
      </c>
      <c r="BD42">
        <v>0.1</v>
      </c>
    </row>
    <row r="43" spans="1:56" x14ac:dyDescent="0.3">
      <c r="A43" t="s">
        <v>120</v>
      </c>
      <c r="B43">
        <v>217</v>
      </c>
      <c r="C43">
        <v>61.3</v>
      </c>
      <c r="D43">
        <v>100</v>
      </c>
      <c r="E43">
        <v>0.5</v>
      </c>
      <c r="F43">
        <v>0.4</v>
      </c>
      <c r="G43">
        <v>245</v>
      </c>
      <c r="H43">
        <v>68.5</v>
      </c>
      <c r="I43">
        <v>100</v>
      </c>
      <c r="J43">
        <v>0.5</v>
      </c>
      <c r="K43">
        <v>0.3</v>
      </c>
      <c r="L43">
        <v>229</v>
      </c>
      <c r="M43">
        <v>63.4</v>
      </c>
      <c r="N43">
        <v>100</v>
      </c>
      <c r="O43">
        <v>0.4</v>
      </c>
      <c r="P43">
        <v>0.3</v>
      </c>
      <c r="Q43">
        <v>226</v>
      </c>
      <c r="R43">
        <v>62.2</v>
      </c>
      <c r="S43">
        <v>100</v>
      </c>
      <c r="T43">
        <v>0.5</v>
      </c>
      <c r="U43">
        <v>0.3</v>
      </c>
      <c r="V43">
        <v>185</v>
      </c>
      <c r="W43">
        <v>51.2</v>
      </c>
      <c r="X43">
        <v>100</v>
      </c>
      <c r="Y43">
        <v>0.4</v>
      </c>
      <c r="Z43">
        <v>0.3</v>
      </c>
      <c r="AA43">
        <v>193</v>
      </c>
      <c r="AB43">
        <v>54.7</v>
      </c>
      <c r="AC43">
        <v>100</v>
      </c>
      <c r="AD43">
        <v>0.4</v>
      </c>
      <c r="AE43">
        <v>0.3</v>
      </c>
      <c r="AF43">
        <v>186</v>
      </c>
      <c r="AG43">
        <v>50.9</v>
      </c>
      <c r="AH43">
        <v>100</v>
      </c>
      <c r="AI43">
        <v>0.4</v>
      </c>
      <c r="AJ43">
        <v>0.3</v>
      </c>
      <c r="AK43">
        <v>157</v>
      </c>
      <c r="AL43">
        <v>43.7</v>
      </c>
      <c r="AM43">
        <v>100</v>
      </c>
      <c r="AN43">
        <v>0.4</v>
      </c>
      <c r="AO43">
        <v>0.3</v>
      </c>
      <c r="AP43">
        <v>175</v>
      </c>
      <c r="AQ43">
        <v>50.2</v>
      </c>
      <c r="AR43">
        <v>100</v>
      </c>
      <c r="AS43">
        <v>0.4</v>
      </c>
      <c r="AT43">
        <v>0.3</v>
      </c>
      <c r="AU43" s="30">
        <v>180</v>
      </c>
      <c r="AV43">
        <v>52.7</v>
      </c>
      <c r="AW43">
        <v>100</v>
      </c>
      <c r="AX43">
        <v>0.4</v>
      </c>
      <c r="AY43">
        <v>0.3</v>
      </c>
      <c r="AZ43" s="34">
        <v>1993</v>
      </c>
      <c r="BA43">
        <v>55.9</v>
      </c>
      <c r="BB43">
        <v>100</v>
      </c>
      <c r="BC43">
        <v>0.4</v>
      </c>
      <c r="BD43">
        <v>0.3</v>
      </c>
    </row>
    <row r="44" spans="1:56" x14ac:dyDescent="0.3">
      <c r="A44" t="s">
        <v>119</v>
      </c>
      <c r="B44">
        <v>1</v>
      </c>
      <c r="C44" t="s">
        <v>167</v>
      </c>
      <c r="D44" t="s">
        <v>167</v>
      </c>
      <c r="E44" t="s">
        <v>167</v>
      </c>
      <c r="F44">
        <v>0</v>
      </c>
      <c r="G44">
        <v>2</v>
      </c>
      <c r="H44" t="s">
        <v>167</v>
      </c>
      <c r="I44" t="s">
        <v>167</v>
      </c>
      <c r="J44" t="s">
        <v>167</v>
      </c>
      <c r="K44">
        <v>0</v>
      </c>
      <c r="L44">
        <v>1</v>
      </c>
      <c r="M44" t="s">
        <v>167</v>
      </c>
      <c r="N44" t="s">
        <v>167</v>
      </c>
      <c r="O44" t="s">
        <v>167</v>
      </c>
      <c r="P44">
        <v>0</v>
      </c>
      <c r="Q44">
        <v>1</v>
      </c>
      <c r="R44" t="s">
        <v>167</v>
      </c>
      <c r="S44" t="s">
        <v>167</v>
      </c>
      <c r="T44" t="s">
        <v>167</v>
      </c>
      <c r="U44">
        <v>0</v>
      </c>
      <c r="V44">
        <v>1</v>
      </c>
      <c r="W44" t="s">
        <v>167</v>
      </c>
      <c r="X44" t="s">
        <v>167</v>
      </c>
      <c r="Y44" t="s">
        <v>167</v>
      </c>
      <c r="Z44">
        <v>0</v>
      </c>
      <c r="AA44">
        <v>1</v>
      </c>
      <c r="AB44" t="s">
        <v>167</v>
      </c>
      <c r="AC44" t="s">
        <v>167</v>
      </c>
      <c r="AD44" t="s">
        <v>167</v>
      </c>
      <c r="AE44">
        <v>0</v>
      </c>
      <c r="AF44">
        <v>2</v>
      </c>
      <c r="AG44" t="s">
        <v>167</v>
      </c>
      <c r="AH44" t="s">
        <v>167</v>
      </c>
      <c r="AI44" t="s">
        <v>167</v>
      </c>
      <c r="AJ44">
        <v>0</v>
      </c>
      <c r="AK44">
        <v>0</v>
      </c>
      <c r="AL44">
        <v>0</v>
      </c>
      <c r="AM44">
        <v>0</v>
      </c>
      <c r="AN44">
        <v>0</v>
      </c>
      <c r="AO44">
        <v>0</v>
      </c>
      <c r="AP44">
        <v>2</v>
      </c>
      <c r="AQ44" t="s">
        <v>167</v>
      </c>
      <c r="AR44" t="s">
        <v>167</v>
      </c>
      <c r="AS44" t="s">
        <v>167</v>
      </c>
      <c r="AT44">
        <v>0</v>
      </c>
      <c r="AU44" s="30">
        <v>0</v>
      </c>
      <c r="AV44">
        <v>0</v>
      </c>
      <c r="AW44">
        <v>0</v>
      </c>
      <c r="AX44">
        <v>0</v>
      </c>
      <c r="AY44">
        <v>0</v>
      </c>
      <c r="AZ44" s="33">
        <v>11</v>
      </c>
      <c r="BA44">
        <v>19.100000000000001</v>
      </c>
      <c r="BB44">
        <v>100</v>
      </c>
      <c r="BC44">
        <v>0</v>
      </c>
      <c r="BD44">
        <v>0</v>
      </c>
    </row>
    <row r="45" spans="1:56" x14ac:dyDescent="0.3">
      <c r="A45" t="s">
        <v>118</v>
      </c>
      <c r="B45">
        <v>0</v>
      </c>
      <c r="C45">
        <v>0</v>
      </c>
      <c r="D45">
        <v>0</v>
      </c>
      <c r="E45">
        <v>0</v>
      </c>
      <c r="F45">
        <v>0</v>
      </c>
      <c r="G45">
        <v>0</v>
      </c>
      <c r="H45">
        <v>0</v>
      </c>
      <c r="I45">
        <v>0</v>
      </c>
      <c r="J45">
        <v>0</v>
      </c>
      <c r="K45">
        <v>0</v>
      </c>
      <c r="L45">
        <v>0</v>
      </c>
      <c r="M45">
        <v>0</v>
      </c>
      <c r="N45">
        <v>0</v>
      </c>
      <c r="O45">
        <v>0</v>
      </c>
      <c r="P45">
        <v>0</v>
      </c>
      <c r="Q45">
        <v>2</v>
      </c>
      <c r="R45" t="s">
        <v>167</v>
      </c>
      <c r="S45" t="s">
        <v>167</v>
      </c>
      <c r="T45" t="s">
        <v>167</v>
      </c>
      <c r="U45">
        <v>0</v>
      </c>
      <c r="V45">
        <v>2</v>
      </c>
      <c r="W45" t="s">
        <v>167</v>
      </c>
      <c r="X45" t="s">
        <v>167</v>
      </c>
      <c r="Y45" t="s">
        <v>167</v>
      </c>
      <c r="Z45">
        <v>0</v>
      </c>
      <c r="AA45">
        <v>0</v>
      </c>
      <c r="AB45">
        <v>0</v>
      </c>
      <c r="AC45">
        <v>0</v>
      </c>
      <c r="AD45">
        <v>0</v>
      </c>
      <c r="AE45">
        <v>0</v>
      </c>
      <c r="AF45">
        <v>1</v>
      </c>
      <c r="AG45" t="s">
        <v>167</v>
      </c>
      <c r="AH45" t="s">
        <v>167</v>
      </c>
      <c r="AI45" t="s">
        <v>167</v>
      </c>
      <c r="AJ45">
        <v>0</v>
      </c>
      <c r="AK45">
        <v>3</v>
      </c>
      <c r="AL45" t="s">
        <v>167</v>
      </c>
      <c r="AM45" t="s">
        <v>167</v>
      </c>
      <c r="AN45" t="s">
        <v>167</v>
      </c>
      <c r="AO45">
        <v>0</v>
      </c>
      <c r="AP45">
        <v>3</v>
      </c>
      <c r="AQ45" t="s">
        <v>167</v>
      </c>
      <c r="AR45" t="s">
        <v>167</v>
      </c>
      <c r="AS45" t="s">
        <v>167</v>
      </c>
      <c r="AT45">
        <v>0</v>
      </c>
      <c r="AU45" s="30">
        <v>2</v>
      </c>
      <c r="AV45" t="s">
        <v>167</v>
      </c>
      <c r="AW45" t="s">
        <v>167</v>
      </c>
      <c r="AX45" t="s">
        <v>167</v>
      </c>
      <c r="AY45">
        <v>0</v>
      </c>
      <c r="AZ45" s="33">
        <v>13</v>
      </c>
      <c r="BA45">
        <v>26.9</v>
      </c>
      <c r="BB45">
        <v>100</v>
      </c>
      <c r="BC45">
        <v>0</v>
      </c>
      <c r="BD45">
        <v>0</v>
      </c>
    </row>
    <row r="46" spans="1:56" x14ac:dyDescent="0.3">
      <c r="A46" t="s">
        <v>117</v>
      </c>
      <c r="B46">
        <v>197</v>
      </c>
      <c r="C46">
        <v>50.8</v>
      </c>
      <c r="D46">
        <v>100</v>
      </c>
      <c r="E46">
        <v>0.4</v>
      </c>
      <c r="F46">
        <v>0.4</v>
      </c>
      <c r="G46">
        <v>204</v>
      </c>
      <c r="H46">
        <v>52</v>
      </c>
      <c r="I46">
        <v>100</v>
      </c>
      <c r="J46">
        <v>0.4</v>
      </c>
      <c r="K46">
        <v>0.4</v>
      </c>
      <c r="L46">
        <v>202</v>
      </c>
      <c r="M46">
        <v>51.8</v>
      </c>
      <c r="N46">
        <v>100</v>
      </c>
      <c r="O46">
        <v>0.4</v>
      </c>
      <c r="P46">
        <v>0.4</v>
      </c>
      <c r="Q46">
        <v>200</v>
      </c>
      <c r="R46">
        <v>51.5</v>
      </c>
      <c r="S46">
        <v>100</v>
      </c>
      <c r="T46">
        <v>0.4</v>
      </c>
      <c r="U46">
        <v>0.4</v>
      </c>
      <c r="V46">
        <v>197</v>
      </c>
      <c r="W46">
        <v>50.9</v>
      </c>
      <c r="X46">
        <v>100</v>
      </c>
      <c r="Y46">
        <v>0.4</v>
      </c>
      <c r="Z46">
        <v>0.4</v>
      </c>
      <c r="AA46">
        <v>186</v>
      </c>
      <c r="AB46">
        <v>48.3</v>
      </c>
      <c r="AC46">
        <v>100</v>
      </c>
      <c r="AD46">
        <v>0.4</v>
      </c>
      <c r="AE46">
        <v>0.4</v>
      </c>
      <c r="AF46">
        <v>170</v>
      </c>
      <c r="AG46">
        <v>44</v>
      </c>
      <c r="AH46">
        <v>100</v>
      </c>
      <c r="AI46">
        <v>0.4</v>
      </c>
      <c r="AJ46">
        <v>0.4</v>
      </c>
      <c r="AK46">
        <v>193</v>
      </c>
      <c r="AL46">
        <v>50.8</v>
      </c>
      <c r="AM46">
        <v>100</v>
      </c>
      <c r="AN46">
        <v>0.4</v>
      </c>
      <c r="AO46">
        <v>0.3</v>
      </c>
      <c r="AP46">
        <v>172</v>
      </c>
      <c r="AQ46">
        <v>45.5</v>
      </c>
      <c r="AR46">
        <v>100</v>
      </c>
      <c r="AS46">
        <v>0.4</v>
      </c>
      <c r="AT46">
        <v>0.3</v>
      </c>
      <c r="AU46" s="30">
        <v>174</v>
      </c>
      <c r="AV46">
        <v>46.7</v>
      </c>
      <c r="AW46">
        <v>100</v>
      </c>
      <c r="AX46">
        <v>0.4</v>
      </c>
      <c r="AY46">
        <v>0.3</v>
      </c>
      <c r="AZ46" s="34">
        <v>1895</v>
      </c>
      <c r="BA46">
        <v>49.2</v>
      </c>
      <c r="BB46">
        <v>100</v>
      </c>
      <c r="BC46">
        <v>0.4</v>
      </c>
      <c r="BD46">
        <v>0.4</v>
      </c>
    </row>
    <row r="47" spans="1:56" x14ac:dyDescent="0.3">
      <c r="A47" t="s">
        <v>116</v>
      </c>
      <c r="B47" s="1">
        <v>6129</v>
      </c>
      <c r="C47">
        <v>41.5</v>
      </c>
      <c r="D47">
        <v>100</v>
      </c>
      <c r="E47">
        <v>13.5</v>
      </c>
      <c r="F47">
        <v>14.8</v>
      </c>
      <c r="G47" s="1">
        <v>6318</v>
      </c>
      <c r="H47">
        <v>42.6</v>
      </c>
      <c r="I47">
        <v>100</v>
      </c>
      <c r="J47">
        <v>12.9</v>
      </c>
      <c r="K47">
        <v>14.4</v>
      </c>
      <c r="L47" s="1">
        <v>6700</v>
      </c>
      <c r="M47">
        <v>45.5</v>
      </c>
      <c r="N47">
        <v>100</v>
      </c>
      <c r="O47">
        <v>13.1</v>
      </c>
      <c r="P47">
        <v>14</v>
      </c>
      <c r="Q47" s="1">
        <v>5793</v>
      </c>
      <c r="R47">
        <v>39.6</v>
      </c>
      <c r="S47">
        <v>100</v>
      </c>
      <c r="T47">
        <v>12.2</v>
      </c>
      <c r="U47">
        <v>13.6</v>
      </c>
      <c r="V47" s="1">
        <v>5590</v>
      </c>
      <c r="W47">
        <v>38.5</v>
      </c>
      <c r="X47">
        <v>100</v>
      </c>
      <c r="Y47">
        <v>12.2</v>
      </c>
      <c r="Z47">
        <v>13.4</v>
      </c>
      <c r="AA47" s="1">
        <v>5232</v>
      </c>
      <c r="AB47">
        <v>36.6</v>
      </c>
      <c r="AC47">
        <v>100</v>
      </c>
      <c r="AD47">
        <v>11.9</v>
      </c>
      <c r="AE47">
        <v>13.1</v>
      </c>
      <c r="AF47" s="1">
        <v>5201</v>
      </c>
      <c r="AG47">
        <v>36.9</v>
      </c>
      <c r="AH47">
        <v>100</v>
      </c>
      <c r="AI47">
        <v>11.8</v>
      </c>
      <c r="AJ47">
        <v>12.8</v>
      </c>
      <c r="AK47" s="1">
        <v>5234</v>
      </c>
      <c r="AL47">
        <v>37</v>
      </c>
      <c r="AM47">
        <v>100</v>
      </c>
      <c r="AN47">
        <v>12.1</v>
      </c>
      <c r="AO47">
        <v>12.8</v>
      </c>
      <c r="AP47" s="1">
        <v>5169</v>
      </c>
      <c r="AQ47">
        <v>36.5</v>
      </c>
      <c r="AR47">
        <v>100</v>
      </c>
      <c r="AS47">
        <v>12</v>
      </c>
      <c r="AT47">
        <v>12.7</v>
      </c>
      <c r="AU47" s="31">
        <v>5266</v>
      </c>
      <c r="AV47">
        <v>37.1</v>
      </c>
      <c r="AW47">
        <v>100</v>
      </c>
      <c r="AX47">
        <v>11.9</v>
      </c>
      <c r="AY47">
        <v>12.6</v>
      </c>
      <c r="AZ47" s="34">
        <v>56632</v>
      </c>
      <c r="BA47">
        <v>39.200000000000003</v>
      </c>
      <c r="BB47">
        <v>100</v>
      </c>
      <c r="BC47">
        <v>12.4</v>
      </c>
      <c r="BD47">
        <v>13.4</v>
      </c>
    </row>
    <row r="48" spans="1:56" x14ac:dyDescent="0.3">
      <c r="A48" t="s">
        <v>115</v>
      </c>
      <c r="B48">
        <v>86</v>
      </c>
      <c r="C48">
        <v>46.7</v>
      </c>
      <c r="D48">
        <v>100</v>
      </c>
      <c r="E48">
        <v>0.2</v>
      </c>
      <c r="F48">
        <v>0.2</v>
      </c>
      <c r="G48">
        <v>86</v>
      </c>
      <c r="H48">
        <v>46.8</v>
      </c>
      <c r="I48">
        <v>100</v>
      </c>
      <c r="J48">
        <v>0.2</v>
      </c>
      <c r="K48">
        <v>0.2</v>
      </c>
      <c r="L48">
        <v>89</v>
      </c>
      <c r="M48">
        <v>47.8</v>
      </c>
      <c r="N48">
        <v>100</v>
      </c>
      <c r="O48">
        <v>0.2</v>
      </c>
      <c r="P48">
        <v>0.2</v>
      </c>
      <c r="Q48">
        <v>105</v>
      </c>
      <c r="R48">
        <v>55.4</v>
      </c>
      <c r="S48">
        <v>100</v>
      </c>
      <c r="T48">
        <v>0.2</v>
      </c>
      <c r="U48">
        <v>0.2</v>
      </c>
      <c r="V48">
        <v>82</v>
      </c>
      <c r="W48">
        <v>42.7</v>
      </c>
      <c r="X48">
        <v>100</v>
      </c>
      <c r="Y48">
        <v>0.2</v>
      </c>
      <c r="Z48">
        <v>0.2</v>
      </c>
      <c r="AA48">
        <v>93</v>
      </c>
      <c r="AB48">
        <v>48.6</v>
      </c>
      <c r="AC48">
        <v>100</v>
      </c>
      <c r="AD48">
        <v>0.2</v>
      </c>
      <c r="AE48">
        <v>0.2</v>
      </c>
      <c r="AF48">
        <v>72</v>
      </c>
      <c r="AG48">
        <v>37.700000000000003</v>
      </c>
      <c r="AH48">
        <v>100</v>
      </c>
      <c r="AI48">
        <v>0.2</v>
      </c>
      <c r="AJ48">
        <v>0.2</v>
      </c>
      <c r="AK48">
        <v>87</v>
      </c>
      <c r="AL48">
        <v>47.4</v>
      </c>
      <c r="AM48">
        <v>100</v>
      </c>
      <c r="AN48">
        <v>0.2</v>
      </c>
      <c r="AO48">
        <v>0.2</v>
      </c>
      <c r="AP48">
        <v>87</v>
      </c>
      <c r="AQ48">
        <v>48.3</v>
      </c>
      <c r="AR48">
        <v>100</v>
      </c>
      <c r="AS48">
        <v>0.2</v>
      </c>
      <c r="AT48">
        <v>0.2</v>
      </c>
      <c r="AU48" s="30">
        <v>84</v>
      </c>
      <c r="AV48">
        <v>47.2</v>
      </c>
      <c r="AW48">
        <v>100</v>
      </c>
      <c r="AX48">
        <v>0.2</v>
      </c>
      <c r="AY48">
        <v>0.2</v>
      </c>
      <c r="AZ48" s="33">
        <v>871</v>
      </c>
      <c r="BA48">
        <v>46.8</v>
      </c>
      <c r="BB48">
        <v>100</v>
      </c>
      <c r="BC48">
        <v>0.2</v>
      </c>
      <c r="BD48">
        <v>0.2</v>
      </c>
    </row>
    <row r="49" spans="1:56" x14ac:dyDescent="0.3">
      <c r="A49" t="s">
        <v>114</v>
      </c>
      <c r="B49">
        <v>87</v>
      </c>
      <c r="C49">
        <v>43.1</v>
      </c>
      <c r="D49">
        <v>100</v>
      </c>
      <c r="E49">
        <v>0.2</v>
      </c>
      <c r="F49">
        <v>0.2</v>
      </c>
      <c r="G49">
        <v>81</v>
      </c>
      <c r="H49">
        <v>39.6</v>
      </c>
      <c r="I49">
        <v>100</v>
      </c>
      <c r="J49">
        <v>0.2</v>
      </c>
      <c r="K49">
        <v>0.2</v>
      </c>
      <c r="L49">
        <v>94</v>
      </c>
      <c r="M49">
        <v>45.4</v>
      </c>
      <c r="N49">
        <v>100</v>
      </c>
      <c r="O49">
        <v>0.2</v>
      </c>
      <c r="P49">
        <v>0.2</v>
      </c>
      <c r="Q49">
        <v>76</v>
      </c>
      <c r="R49">
        <v>37</v>
      </c>
      <c r="S49">
        <v>100</v>
      </c>
      <c r="T49">
        <v>0.2</v>
      </c>
      <c r="U49">
        <v>0.2</v>
      </c>
      <c r="V49">
        <v>69</v>
      </c>
      <c r="W49">
        <v>32.4</v>
      </c>
      <c r="X49">
        <v>100</v>
      </c>
      <c r="Y49">
        <v>0.2</v>
      </c>
      <c r="Z49">
        <v>0.2</v>
      </c>
      <c r="AA49">
        <v>69</v>
      </c>
      <c r="AB49">
        <v>32.299999999999997</v>
      </c>
      <c r="AC49">
        <v>100</v>
      </c>
      <c r="AD49">
        <v>0.2</v>
      </c>
      <c r="AE49">
        <v>0.2</v>
      </c>
      <c r="AF49">
        <v>61</v>
      </c>
      <c r="AG49">
        <v>29.3</v>
      </c>
      <c r="AH49">
        <v>100</v>
      </c>
      <c r="AI49">
        <v>0.1</v>
      </c>
      <c r="AJ49">
        <v>0.2</v>
      </c>
      <c r="AK49">
        <v>65</v>
      </c>
      <c r="AL49">
        <v>31.9</v>
      </c>
      <c r="AM49">
        <v>100</v>
      </c>
      <c r="AN49">
        <v>0.2</v>
      </c>
      <c r="AO49">
        <v>0.2</v>
      </c>
      <c r="AP49">
        <v>58</v>
      </c>
      <c r="AQ49">
        <v>27.9</v>
      </c>
      <c r="AR49">
        <v>100</v>
      </c>
      <c r="AS49">
        <v>0.1</v>
      </c>
      <c r="AT49">
        <v>0.2</v>
      </c>
      <c r="AU49" s="30">
        <v>46</v>
      </c>
      <c r="AV49">
        <v>22</v>
      </c>
      <c r="AW49">
        <v>100</v>
      </c>
      <c r="AX49">
        <v>0.1</v>
      </c>
      <c r="AY49">
        <v>0.2</v>
      </c>
      <c r="AZ49" s="33">
        <v>706</v>
      </c>
      <c r="BA49">
        <v>34</v>
      </c>
      <c r="BB49">
        <v>100</v>
      </c>
      <c r="BC49">
        <v>0.2</v>
      </c>
      <c r="BD49">
        <v>0.2</v>
      </c>
    </row>
    <row r="50" spans="1:56" x14ac:dyDescent="0.3">
      <c r="A50" t="s">
        <v>113</v>
      </c>
      <c r="B50" s="1">
        <v>1117</v>
      </c>
      <c r="C50">
        <v>49.7</v>
      </c>
      <c r="D50">
        <v>100</v>
      </c>
      <c r="E50">
        <v>2.5</v>
      </c>
      <c r="F50">
        <v>2.2999999999999998</v>
      </c>
      <c r="G50" s="1">
        <v>1160</v>
      </c>
      <c r="H50">
        <v>51.3</v>
      </c>
      <c r="I50">
        <v>100</v>
      </c>
      <c r="J50">
        <v>2.4</v>
      </c>
      <c r="K50">
        <v>2.2000000000000002</v>
      </c>
      <c r="L50" s="1">
        <v>1186</v>
      </c>
      <c r="M50">
        <v>52</v>
      </c>
      <c r="N50">
        <v>100</v>
      </c>
      <c r="O50">
        <v>2.2999999999999998</v>
      </c>
      <c r="P50">
        <v>2.2000000000000002</v>
      </c>
      <c r="Q50" s="1">
        <v>1186</v>
      </c>
      <c r="R50">
        <v>51.5</v>
      </c>
      <c r="S50">
        <v>100</v>
      </c>
      <c r="T50">
        <v>2.5</v>
      </c>
      <c r="U50">
        <v>2.1</v>
      </c>
      <c r="V50" s="1">
        <v>1153</v>
      </c>
      <c r="W50">
        <v>49.5</v>
      </c>
      <c r="X50">
        <v>100</v>
      </c>
      <c r="Y50">
        <v>2.5</v>
      </c>
      <c r="Z50">
        <v>2.1</v>
      </c>
      <c r="AA50" s="1">
        <v>1136</v>
      </c>
      <c r="AB50">
        <v>48.6</v>
      </c>
      <c r="AC50">
        <v>100</v>
      </c>
      <c r="AD50">
        <v>2.6</v>
      </c>
      <c r="AE50">
        <v>2.1</v>
      </c>
      <c r="AF50" s="1">
        <v>1169</v>
      </c>
      <c r="AG50">
        <v>50.7</v>
      </c>
      <c r="AH50">
        <v>100</v>
      </c>
      <c r="AI50">
        <v>2.7</v>
      </c>
      <c r="AJ50">
        <v>2.1</v>
      </c>
      <c r="AK50" s="1">
        <v>1011</v>
      </c>
      <c r="AL50">
        <v>44.1</v>
      </c>
      <c r="AM50">
        <v>100</v>
      </c>
      <c r="AN50">
        <v>2.2999999999999998</v>
      </c>
      <c r="AO50">
        <v>2.1</v>
      </c>
      <c r="AP50" s="1">
        <v>1034</v>
      </c>
      <c r="AQ50">
        <v>45.5</v>
      </c>
      <c r="AR50">
        <v>100</v>
      </c>
      <c r="AS50">
        <v>2.4</v>
      </c>
      <c r="AT50">
        <v>2</v>
      </c>
      <c r="AU50" s="30">
        <v>980</v>
      </c>
      <c r="AV50">
        <v>43.4</v>
      </c>
      <c r="AW50">
        <v>100</v>
      </c>
      <c r="AX50">
        <v>2.2000000000000002</v>
      </c>
      <c r="AY50">
        <v>2</v>
      </c>
      <c r="AZ50" s="34">
        <v>11132</v>
      </c>
      <c r="BA50">
        <v>48.6</v>
      </c>
      <c r="BB50">
        <v>100</v>
      </c>
      <c r="BC50">
        <v>2.4</v>
      </c>
      <c r="BD50">
        <v>2.1</v>
      </c>
    </row>
    <row r="51" spans="1:56" x14ac:dyDescent="0.3">
      <c r="A51" t="s">
        <v>112</v>
      </c>
      <c r="B51">
        <v>668</v>
      </c>
      <c r="C51">
        <v>45.9</v>
      </c>
      <c r="D51">
        <v>100</v>
      </c>
      <c r="E51">
        <v>1.5</v>
      </c>
      <c r="F51">
        <v>1.5</v>
      </c>
      <c r="G51">
        <v>794</v>
      </c>
      <c r="H51">
        <v>46.9</v>
      </c>
      <c r="I51">
        <v>100</v>
      </c>
      <c r="J51">
        <v>1.6</v>
      </c>
      <c r="K51">
        <v>1.6</v>
      </c>
      <c r="L51">
        <v>844</v>
      </c>
      <c r="M51">
        <v>44.6</v>
      </c>
      <c r="N51">
        <v>100</v>
      </c>
      <c r="O51">
        <v>1.7</v>
      </c>
      <c r="P51">
        <v>1.8</v>
      </c>
      <c r="Q51">
        <v>779</v>
      </c>
      <c r="R51">
        <v>38.9</v>
      </c>
      <c r="S51">
        <v>100</v>
      </c>
      <c r="T51">
        <v>1.6</v>
      </c>
      <c r="U51">
        <v>1.9</v>
      </c>
      <c r="V51">
        <v>727</v>
      </c>
      <c r="W51">
        <v>35.200000000000003</v>
      </c>
      <c r="X51">
        <v>100</v>
      </c>
      <c r="Y51">
        <v>1.6</v>
      </c>
      <c r="Z51">
        <v>1.9</v>
      </c>
      <c r="AA51">
        <v>684</v>
      </c>
      <c r="AB51">
        <v>32.5</v>
      </c>
      <c r="AC51">
        <v>100</v>
      </c>
      <c r="AD51">
        <v>1.5</v>
      </c>
      <c r="AE51">
        <v>1.9</v>
      </c>
      <c r="AF51">
        <v>719</v>
      </c>
      <c r="AG51">
        <v>34</v>
      </c>
      <c r="AH51">
        <v>100</v>
      </c>
      <c r="AI51">
        <v>1.6</v>
      </c>
      <c r="AJ51">
        <v>1.9</v>
      </c>
      <c r="AK51">
        <v>686</v>
      </c>
      <c r="AL51">
        <v>31.7</v>
      </c>
      <c r="AM51">
        <v>100</v>
      </c>
      <c r="AN51">
        <v>1.6</v>
      </c>
      <c r="AO51">
        <v>2</v>
      </c>
      <c r="AP51">
        <v>782</v>
      </c>
      <c r="AQ51">
        <v>34.700000000000003</v>
      </c>
      <c r="AR51">
        <v>100</v>
      </c>
      <c r="AS51">
        <v>1.8</v>
      </c>
      <c r="AT51">
        <v>2</v>
      </c>
      <c r="AU51" s="30">
        <v>728</v>
      </c>
      <c r="AV51">
        <v>31.1</v>
      </c>
      <c r="AW51">
        <v>100</v>
      </c>
      <c r="AX51">
        <v>1.6</v>
      </c>
      <c r="AY51">
        <v>2.1</v>
      </c>
      <c r="AZ51" s="34">
        <v>7411</v>
      </c>
      <c r="BA51">
        <v>36.9</v>
      </c>
      <c r="BB51">
        <v>100</v>
      </c>
      <c r="BC51">
        <v>1.6</v>
      </c>
      <c r="BD51">
        <v>1.9</v>
      </c>
    </row>
    <row r="52" spans="1:56" x14ac:dyDescent="0.3">
      <c r="A52" t="s">
        <v>111</v>
      </c>
      <c r="B52">
        <v>102</v>
      </c>
      <c r="C52">
        <v>49.6</v>
      </c>
      <c r="D52">
        <v>100</v>
      </c>
      <c r="E52">
        <v>0.2</v>
      </c>
      <c r="F52">
        <v>0.2</v>
      </c>
      <c r="G52">
        <v>124</v>
      </c>
      <c r="H52">
        <v>60.5</v>
      </c>
      <c r="I52">
        <v>100</v>
      </c>
      <c r="J52">
        <v>0.3</v>
      </c>
      <c r="K52">
        <v>0.2</v>
      </c>
      <c r="L52">
        <v>119</v>
      </c>
      <c r="M52">
        <v>59.5</v>
      </c>
      <c r="N52">
        <v>100</v>
      </c>
      <c r="O52">
        <v>0.2</v>
      </c>
      <c r="P52">
        <v>0.2</v>
      </c>
      <c r="Q52">
        <v>123</v>
      </c>
      <c r="R52">
        <v>64.2</v>
      </c>
      <c r="S52">
        <v>100</v>
      </c>
      <c r="T52">
        <v>0.3</v>
      </c>
      <c r="U52">
        <v>0.2</v>
      </c>
      <c r="V52">
        <v>106</v>
      </c>
      <c r="W52">
        <v>56.1</v>
      </c>
      <c r="X52">
        <v>100</v>
      </c>
      <c r="Y52">
        <v>0.2</v>
      </c>
      <c r="Z52">
        <v>0.2</v>
      </c>
      <c r="AA52">
        <v>108</v>
      </c>
      <c r="AB52">
        <v>58.6</v>
      </c>
      <c r="AC52">
        <v>100</v>
      </c>
      <c r="AD52">
        <v>0.2</v>
      </c>
      <c r="AE52">
        <v>0.2</v>
      </c>
      <c r="AF52">
        <v>102</v>
      </c>
      <c r="AG52">
        <v>57</v>
      </c>
      <c r="AH52">
        <v>100</v>
      </c>
      <c r="AI52">
        <v>0.2</v>
      </c>
      <c r="AJ52">
        <v>0.2</v>
      </c>
      <c r="AK52">
        <v>94</v>
      </c>
      <c r="AL52">
        <v>54.6</v>
      </c>
      <c r="AM52">
        <v>100</v>
      </c>
      <c r="AN52">
        <v>0.2</v>
      </c>
      <c r="AO52">
        <v>0.2</v>
      </c>
      <c r="AP52">
        <v>90</v>
      </c>
      <c r="AQ52">
        <v>51.5</v>
      </c>
      <c r="AR52">
        <v>100</v>
      </c>
      <c r="AS52">
        <v>0.2</v>
      </c>
      <c r="AT52">
        <v>0.2</v>
      </c>
      <c r="AU52" s="30">
        <v>89</v>
      </c>
      <c r="AV52">
        <v>51.9</v>
      </c>
      <c r="AW52">
        <v>100</v>
      </c>
      <c r="AX52">
        <v>0.2</v>
      </c>
      <c r="AY52">
        <v>0.2</v>
      </c>
      <c r="AZ52" s="34">
        <v>1057</v>
      </c>
      <c r="BA52">
        <v>56.4</v>
      </c>
      <c r="BB52">
        <v>100</v>
      </c>
      <c r="BC52">
        <v>0.2</v>
      </c>
      <c r="BD52">
        <v>0.2</v>
      </c>
    </row>
    <row r="53" spans="1:56" x14ac:dyDescent="0.3">
      <c r="A53" t="s">
        <v>110</v>
      </c>
      <c r="B53">
        <v>6</v>
      </c>
      <c r="C53">
        <v>75</v>
      </c>
      <c r="D53">
        <v>100</v>
      </c>
      <c r="E53">
        <v>0</v>
      </c>
      <c r="F53">
        <v>0</v>
      </c>
      <c r="G53">
        <v>1</v>
      </c>
      <c r="H53" t="s">
        <v>167</v>
      </c>
      <c r="I53" t="s">
        <v>167</v>
      </c>
      <c r="J53" t="s">
        <v>167</v>
      </c>
      <c r="K53">
        <v>0</v>
      </c>
      <c r="L53">
        <v>3</v>
      </c>
      <c r="M53" t="s">
        <v>167</v>
      </c>
      <c r="N53" t="s">
        <v>167</v>
      </c>
      <c r="O53" t="s">
        <v>167</v>
      </c>
      <c r="P53">
        <v>0</v>
      </c>
      <c r="Q53">
        <v>3</v>
      </c>
      <c r="R53" t="s">
        <v>167</v>
      </c>
      <c r="S53" t="s">
        <v>167</v>
      </c>
      <c r="T53" t="s">
        <v>167</v>
      </c>
      <c r="U53">
        <v>0</v>
      </c>
      <c r="V53">
        <v>2</v>
      </c>
      <c r="W53" t="s">
        <v>167</v>
      </c>
      <c r="X53" t="s">
        <v>167</v>
      </c>
      <c r="Y53" t="s">
        <v>167</v>
      </c>
      <c r="Z53">
        <v>0</v>
      </c>
      <c r="AA53">
        <v>0</v>
      </c>
      <c r="AB53">
        <v>0</v>
      </c>
      <c r="AC53">
        <v>0</v>
      </c>
      <c r="AD53">
        <v>0</v>
      </c>
      <c r="AE53">
        <v>0</v>
      </c>
      <c r="AF53">
        <v>2</v>
      </c>
      <c r="AG53" t="s">
        <v>167</v>
      </c>
      <c r="AH53" t="s">
        <v>167</v>
      </c>
      <c r="AI53" t="s">
        <v>167</v>
      </c>
      <c r="AJ53">
        <v>0</v>
      </c>
      <c r="AK53">
        <v>3</v>
      </c>
      <c r="AL53" t="s">
        <v>167</v>
      </c>
      <c r="AM53" t="s">
        <v>167</v>
      </c>
      <c r="AN53" t="s">
        <v>167</v>
      </c>
      <c r="AO53">
        <v>0</v>
      </c>
      <c r="AP53">
        <v>3</v>
      </c>
      <c r="AQ53" t="s">
        <v>167</v>
      </c>
      <c r="AR53" t="s">
        <v>167</v>
      </c>
      <c r="AS53" t="s">
        <v>167</v>
      </c>
      <c r="AT53">
        <v>0</v>
      </c>
      <c r="AU53" s="30">
        <v>2</v>
      </c>
      <c r="AV53" t="s">
        <v>167</v>
      </c>
      <c r="AW53" t="s">
        <v>167</v>
      </c>
      <c r="AX53" t="s">
        <v>167</v>
      </c>
      <c r="AY53">
        <v>0</v>
      </c>
      <c r="AZ53" s="33">
        <v>25</v>
      </c>
      <c r="BA53">
        <v>37.299999999999997</v>
      </c>
      <c r="BB53">
        <v>100</v>
      </c>
      <c r="BC53">
        <v>0</v>
      </c>
      <c r="BD53">
        <v>0</v>
      </c>
    </row>
    <row r="54" spans="1:56" x14ac:dyDescent="0.3">
      <c r="A54" t="s">
        <v>109</v>
      </c>
      <c r="B54">
        <v>112</v>
      </c>
      <c r="C54">
        <v>53.6</v>
      </c>
      <c r="D54">
        <v>100</v>
      </c>
      <c r="E54">
        <v>0.2</v>
      </c>
      <c r="F54">
        <v>0.2</v>
      </c>
      <c r="G54">
        <v>94</v>
      </c>
      <c r="H54">
        <v>42.9</v>
      </c>
      <c r="I54">
        <v>100</v>
      </c>
      <c r="J54">
        <v>0.2</v>
      </c>
      <c r="K54">
        <v>0.2</v>
      </c>
      <c r="L54">
        <v>99</v>
      </c>
      <c r="M54">
        <v>43</v>
      </c>
      <c r="N54">
        <v>100</v>
      </c>
      <c r="O54">
        <v>0.2</v>
      </c>
      <c r="P54">
        <v>0.2</v>
      </c>
      <c r="Q54">
        <v>108</v>
      </c>
      <c r="R54">
        <v>45.3</v>
      </c>
      <c r="S54">
        <v>100</v>
      </c>
      <c r="T54">
        <v>0.2</v>
      </c>
      <c r="U54">
        <v>0.2</v>
      </c>
      <c r="V54">
        <v>118</v>
      </c>
      <c r="W54">
        <v>48.4</v>
      </c>
      <c r="X54">
        <v>100</v>
      </c>
      <c r="Y54">
        <v>0.3</v>
      </c>
      <c r="Z54">
        <v>0.2</v>
      </c>
      <c r="AA54">
        <v>82</v>
      </c>
      <c r="AB54">
        <v>33.1</v>
      </c>
      <c r="AC54">
        <v>100</v>
      </c>
      <c r="AD54">
        <v>0.2</v>
      </c>
      <c r="AE54">
        <v>0.2</v>
      </c>
      <c r="AF54">
        <v>104</v>
      </c>
      <c r="AG54">
        <v>40.799999999999997</v>
      </c>
      <c r="AH54">
        <v>100</v>
      </c>
      <c r="AI54">
        <v>0.2</v>
      </c>
      <c r="AJ54">
        <v>0.2</v>
      </c>
      <c r="AK54">
        <v>105</v>
      </c>
      <c r="AL54">
        <v>41.6</v>
      </c>
      <c r="AM54">
        <v>100</v>
      </c>
      <c r="AN54">
        <v>0.2</v>
      </c>
      <c r="AO54">
        <v>0.2</v>
      </c>
      <c r="AP54">
        <v>108</v>
      </c>
      <c r="AQ54">
        <v>41.6</v>
      </c>
      <c r="AR54">
        <v>100</v>
      </c>
      <c r="AS54">
        <v>0.2</v>
      </c>
      <c r="AT54">
        <v>0.2</v>
      </c>
      <c r="AU54" s="30">
        <v>129</v>
      </c>
      <c r="AV54">
        <v>49.5</v>
      </c>
      <c r="AW54">
        <v>100</v>
      </c>
      <c r="AX54">
        <v>0.3</v>
      </c>
      <c r="AY54">
        <v>0.2</v>
      </c>
      <c r="AZ54" s="34">
        <v>1059</v>
      </c>
      <c r="BA54">
        <v>43.8</v>
      </c>
      <c r="BB54">
        <v>100</v>
      </c>
      <c r="BC54">
        <v>0.2</v>
      </c>
      <c r="BD54">
        <v>0.2</v>
      </c>
    </row>
    <row r="55" spans="1:56" x14ac:dyDescent="0.3">
      <c r="A55" t="s">
        <v>108</v>
      </c>
      <c r="B55">
        <v>84</v>
      </c>
      <c r="C55">
        <v>36.4</v>
      </c>
      <c r="D55">
        <v>100</v>
      </c>
      <c r="E55">
        <v>0.2</v>
      </c>
      <c r="F55">
        <v>0.2</v>
      </c>
      <c r="G55">
        <v>109</v>
      </c>
      <c r="H55">
        <v>48</v>
      </c>
      <c r="I55">
        <v>100</v>
      </c>
      <c r="J55">
        <v>0.2</v>
      </c>
      <c r="K55">
        <v>0.2</v>
      </c>
      <c r="L55">
        <v>102</v>
      </c>
      <c r="M55">
        <v>46.2</v>
      </c>
      <c r="N55">
        <v>100</v>
      </c>
      <c r="O55">
        <v>0.2</v>
      </c>
      <c r="P55">
        <v>0.2</v>
      </c>
      <c r="Q55">
        <v>120</v>
      </c>
      <c r="R55">
        <v>55.4</v>
      </c>
      <c r="S55">
        <v>100</v>
      </c>
      <c r="T55">
        <v>0.3</v>
      </c>
      <c r="U55">
        <v>0.2</v>
      </c>
      <c r="V55">
        <v>91</v>
      </c>
      <c r="W55">
        <v>43</v>
      </c>
      <c r="X55">
        <v>100</v>
      </c>
      <c r="Y55">
        <v>0.2</v>
      </c>
      <c r="Z55">
        <v>0.2</v>
      </c>
      <c r="AA55">
        <v>89</v>
      </c>
      <c r="AB55">
        <v>43.3</v>
      </c>
      <c r="AC55">
        <v>100</v>
      </c>
      <c r="AD55">
        <v>0.2</v>
      </c>
      <c r="AE55">
        <v>0.2</v>
      </c>
      <c r="AF55">
        <v>91</v>
      </c>
      <c r="AG55">
        <v>45.3</v>
      </c>
      <c r="AH55">
        <v>100</v>
      </c>
      <c r="AI55">
        <v>0.2</v>
      </c>
      <c r="AJ55">
        <v>0.2</v>
      </c>
      <c r="AK55">
        <v>79</v>
      </c>
      <c r="AL55">
        <v>40.299999999999997</v>
      </c>
      <c r="AM55">
        <v>100</v>
      </c>
      <c r="AN55">
        <v>0.2</v>
      </c>
      <c r="AO55">
        <v>0.2</v>
      </c>
      <c r="AP55">
        <v>80</v>
      </c>
      <c r="AQ55">
        <v>41.6</v>
      </c>
      <c r="AR55">
        <v>100</v>
      </c>
      <c r="AS55">
        <v>0.2</v>
      </c>
      <c r="AT55">
        <v>0.2</v>
      </c>
      <c r="AU55" s="30">
        <v>68</v>
      </c>
      <c r="AV55">
        <v>36.200000000000003</v>
      </c>
      <c r="AW55">
        <v>100</v>
      </c>
      <c r="AX55">
        <v>0.2</v>
      </c>
      <c r="AY55">
        <v>0.2</v>
      </c>
      <c r="AZ55" s="33">
        <v>913</v>
      </c>
      <c r="BA55">
        <v>43.7</v>
      </c>
      <c r="BB55">
        <v>100</v>
      </c>
      <c r="BC55">
        <v>0.2</v>
      </c>
      <c r="BD55">
        <v>0.2</v>
      </c>
    </row>
    <row r="56" spans="1:56" x14ac:dyDescent="0.3">
      <c r="A56" t="s">
        <v>107</v>
      </c>
      <c r="B56">
        <v>151</v>
      </c>
      <c r="C56">
        <v>60</v>
      </c>
      <c r="D56">
        <v>100</v>
      </c>
      <c r="E56">
        <v>0.3</v>
      </c>
      <c r="F56">
        <v>0.3</v>
      </c>
      <c r="G56">
        <v>153</v>
      </c>
      <c r="H56">
        <v>60.8</v>
      </c>
      <c r="I56">
        <v>100</v>
      </c>
      <c r="J56">
        <v>0.3</v>
      </c>
      <c r="K56">
        <v>0.2</v>
      </c>
      <c r="L56">
        <v>188</v>
      </c>
      <c r="M56">
        <v>75.3</v>
      </c>
      <c r="N56">
        <v>100</v>
      </c>
      <c r="O56">
        <v>0.4</v>
      </c>
      <c r="P56">
        <v>0.2</v>
      </c>
      <c r="Q56">
        <v>136</v>
      </c>
      <c r="R56">
        <v>54.6</v>
      </c>
      <c r="S56">
        <v>100</v>
      </c>
      <c r="T56">
        <v>0.3</v>
      </c>
      <c r="U56">
        <v>0.2</v>
      </c>
      <c r="V56">
        <v>165</v>
      </c>
      <c r="W56">
        <v>67</v>
      </c>
      <c r="X56">
        <v>100</v>
      </c>
      <c r="Y56">
        <v>0.4</v>
      </c>
      <c r="Z56">
        <v>0.2</v>
      </c>
      <c r="AA56">
        <v>140</v>
      </c>
      <c r="AB56">
        <v>56.6</v>
      </c>
      <c r="AC56">
        <v>100</v>
      </c>
      <c r="AD56">
        <v>0.3</v>
      </c>
      <c r="AE56">
        <v>0.2</v>
      </c>
      <c r="AF56">
        <v>135</v>
      </c>
      <c r="AG56">
        <v>54.9</v>
      </c>
      <c r="AH56">
        <v>100</v>
      </c>
      <c r="AI56">
        <v>0.3</v>
      </c>
      <c r="AJ56">
        <v>0.2</v>
      </c>
      <c r="AK56">
        <v>118</v>
      </c>
      <c r="AL56">
        <v>49.2</v>
      </c>
      <c r="AM56">
        <v>100</v>
      </c>
      <c r="AN56">
        <v>0.3</v>
      </c>
      <c r="AO56">
        <v>0.2</v>
      </c>
      <c r="AP56">
        <v>134</v>
      </c>
      <c r="AQ56">
        <v>55.1</v>
      </c>
      <c r="AR56">
        <v>100</v>
      </c>
      <c r="AS56">
        <v>0.3</v>
      </c>
      <c r="AT56">
        <v>0.2</v>
      </c>
      <c r="AU56" s="30">
        <v>125</v>
      </c>
      <c r="AV56">
        <v>51.5</v>
      </c>
      <c r="AW56">
        <v>100</v>
      </c>
      <c r="AX56">
        <v>0.3</v>
      </c>
      <c r="AY56">
        <v>0.2</v>
      </c>
      <c r="AZ56" s="34">
        <v>1445</v>
      </c>
      <c r="BA56">
        <v>58.6</v>
      </c>
      <c r="BB56">
        <v>100</v>
      </c>
      <c r="BC56">
        <v>0.3</v>
      </c>
      <c r="BD56">
        <v>0.2</v>
      </c>
    </row>
    <row r="57" spans="1:56" x14ac:dyDescent="0.3">
      <c r="A57" t="s">
        <v>106</v>
      </c>
      <c r="B57">
        <v>68</v>
      </c>
      <c r="C57">
        <v>55.8</v>
      </c>
      <c r="D57">
        <v>100</v>
      </c>
      <c r="E57">
        <v>0.1</v>
      </c>
      <c r="F57">
        <v>0.1</v>
      </c>
      <c r="G57">
        <v>42</v>
      </c>
      <c r="H57">
        <v>35.6</v>
      </c>
      <c r="I57">
        <v>100</v>
      </c>
      <c r="J57">
        <v>0.1</v>
      </c>
      <c r="K57">
        <v>0.1</v>
      </c>
      <c r="L57">
        <v>70</v>
      </c>
      <c r="M57">
        <v>60.5</v>
      </c>
      <c r="N57">
        <v>100</v>
      </c>
      <c r="O57">
        <v>0.1</v>
      </c>
      <c r="P57">
        <v>0.1</v>
      </c>
      <c r="Q57">
        <v>65</v>
      </c>
      <c r="R57">
        <v>56.5</v>
      </c>
      <c r="S57">
        <v>100</v>
      </c>
      <c r="T57">
        <v>0.1</v>
      </c>
      <c r="U57">
        <v>0.1</v>
      </c>
      <c r="V57">
        <v>62</v>
      </c>
      <c r="W57">
        <v>56.9</v>
      </c>
      <c r="X57">
        <v>100</v>
      </c>
      <c r="Y57">
        <v>0.1</v>
      </c>
      <c r="Z57">
        <v>0.1</v>
      </c>
      <c r="AA57">
        <v>52</v>
      </c>
      <c r="AB57">
        <v>49.2</v>
      </c>
      <c r="AC57">
        <v>100</v>
      </c>
      <c r="AD57">
        <v>0.1</v>
      </c>
      <c r="AE57">
        <v>0.1</v>
      </c>
      <c r="AF57">
        <v>58</v>
      </c>
      <c r="AG57">
        <v>54.1</v>
      </c>
      <c r="AH57">
        <v>100</v>
      </c>
      <c r="AI57">
        <v>0.1</v>
      </c>
      <c r="AJ57">
        <v>0.1</v>
      </c>
      <c r="AK57">
        <v>53</v>
      </c>
      <c r="AL57">
        <v>52.2</v>
      </c>
      <c r="AM57">
        <v>100</v>
      </c>
      <c r="AN57">
        <v>0.1</v>
      </c>
      <c r="AO57">
        <v>0.1</v>
      </c>
      <c r="AP57">
        <v>59</v>
      </c>
      <c r="AQ57">
        <v>57.3</v>
      </c>
      <c r="AR57">
        <v>100</v>
      </c>
      <c r="AS57">
        <v>0.1</v>
      </c>
      <c r="AT57">
        <v>0.1</v>
      </c>
      <c r="AU57" s="30">
        <v>36</v>
      </c>
      <c r="AV57">
        <v>34.5</v>
      </c>
      <c r="AW57">
        <v>100</v>
      </c>
      <c r="AX57">
        <v>0.1</v>
      </c>
      <c r="AY57">
        <v>0.1</v>
      </c>
      <c r="AZ57" s="33">
        <v>565</v>
      </c>
      <c r="BA57">
        <v>51.3</v>
      </c>
      <c r="BB57">
        <v>100</v>
      </c>
      <c r="BC57">
        <v>0.1</v>
      </c>
      <c r="BD57">
        <v>0.1</v>
      </c>
    </row>
    <row r="58" spans="1:56" x14ac:dyDescent="0.3">
      <c r="A58" t="s">
        <v>105</v>
      </c>
      <c r="B58">
        <v>0</v>
      </c>
      <c r="C58">
        <v>0</v>
      </c>
      <c r="D58">
        <v>0</v>
      </c>
      <c r="E58">
        <v>0</v>
      </c>
      <c r="F58">
        <v>0</v>
      </c>
      <c r="G58">
        <v>1</v>
      </c>
      <c r="H58" t="s">
        <v>167</v>
      </c>
      <c r="I58" t="s">
        <v>167</v>
      </c>
      <c r="J58" t="s">
        <v>167</v>
      </c>
      <c r="K58">
        <v>0</v>
      </c>
      <c r="L58">
        <v>0</v>
      </c>
      <c r="M58">
        <v>0</v>
      </c>
      <c r="N58">
        <v>0</v>
      </c>
      <c r="O58">
        <v>0</v>
      </c>
      <c r="P58">
        <v>0</v>
      </c>
      <c r="Q58">
        <v>0</v>
      </c>
      <c r="R58">
        <v>0</v>
      </c>
      <c r="S58">
        <v>0</v>
      </c>
      <c r="T58">
        <v>0</v>
      </c>
      <c r="U58">
        <v>0</v>
      </c>
      <c r="V58">
        <v>1</v>
      </c>
      <c r="W58" t="s">
        <v>167</v>
      </c>
      <c r="X58" t="s">
        <v>167</v>
      </c>
      <c r="Y58" t="s">
        <v>167</v>
      </c>
      <c r="Z58">
        <v>0</v>
      </c>
      <c r="AA58">
        <v>0</v>
      </c>
      <c r="AB58">
        <v>0</v>
      </c>
      <c r="AC58">
        <v>0</v>
      </c>
      <c r="AD58">
        <v>0</v>
      </c>
      <c r="AE58">
        <v>0</v>
      </c>
      <c r="AF58">
        <v>1</v>
      </c>
      <c r="AG58" t="s">
        <v>167</v>
      </c>
      <c r="AH58" t="s">
        <v>167</v>
      </c>
      <c r="AI58" t="s">
        <v>167</v>
      </c>
      <c r="AJ58">
        <v>0</v>
      </c>
      <c r="AK58">
        <v>1</v>
      </c>
      <c r="AL58" t="s">
        <v>167</v>
      </c>
      <c r="AM58" t="s">
        <v>167</v>
      </c>
      <c r="AN58" t="s">
        <v>167</v>
      </c>
      <c r="AO58">
        <v>0</v>
      </c>
      <c r="AP58">
        <v>0</v>
      </c>
      <c r="AQ58">
        <v>0</v>
      </c>
      <c r="AR58">
        <v>0</v>
      </c>
      <c r="AS58">
        <v>0</v>
      </c>
      <c r="AT58">
        <v>0</v>
      </c>
      <c r="AU58" s="30">
        <v>0</v>
      </c>
      <c r="AV58">
        <v>0</v>
      </c>
      <c r="AW58">
        <v>0</v>
      </c>
      <c r="AX58">
        <v>0</v>
      </c>
      <c r="AY58">
        <v>0</v>
      </c>
      <c r="AZ58" s="33">
        <v>4</v>
      </c>
      <c r="BA58" t="s">
        <v>167</v>
      </c>
      <c r="BB58" t="s">
        <v>167</v>
      </c>
      <c r="BC58" t="s">
        <v>167</v>
      </c>
      <c r="BD58">
        <v>0</v>
      </c>
    </row>
    <row r="59" spans="1:56" x14ac:dyDescent="0.3">
      <c r="A59" t="s">
        <v>104</v>
      </c>
      <c r="B59">
        <v>185</v>
      </c>
      <c r="C59">
        <v>27.6</v>
      </c>
      <c r="D59">
        <v>100</v>
      </c>
      <c r="E59">
        <v>0.4</v>
      </c>
      <c r="F59">
        <v>0.7</v>
      </c>
      <c r="G59">
        <v>201</v>
      </c>
      <c r="H59">
        <v>28</v>
      </c>
      <c r="I59">
        <v>100</v>
      </c>
      <c r="J59">
        <v>0.4</v>
      </c>
      <c r="K59">
        <v>0.7</v>
      </c>
      <c r="L59">
        <v>205</v>
      </c>
      <c r="M59">
        <v>27.1</v>
      </c>
      <c r="N59">
        <v>100</v>
      </c>
      <c r="O59">
        <v>0.4</v>
      </c>
      <c r="P59">
        <v>0.7</v>
      </c>
      <c r="Q59">
        <v>143</v>
      </c>
      <c r="R59">
        <v>18.600000000000001</v>
      </c>
      <c r="S59">
        <v>100</v>
      </c>
      <c r="T59">
        <v>0.3</v>
      </c>
      <c r="U59">
        <v>0.7</v>
      </c>
      <c r="V59">
        <v>149</v>
      </c>
      <c r="W59">
        <v>19</v>
      </c>
      <c r="X59">
        <v>100</v>
      </c>
      <c r="Y59">
        <v>0.3</v>
      </c>
      <c r="Z59">
        <v>0.7</v>
      </c>
      <c r="AA59">
        <v>168</v>
      </c>
      <c r="AB59">
        <v>21.2</v>
      </c>
      <c r="AC59">
        <v>100</v>
      </c>
      <c r="AD59">
        <v>0.4</v>
      </c>
      <c r="AE59">
        <v>0.7</v>
      </c>
      <c r="AF59">
        <v>143</v>
      </c>
      <c r="AG59">
        <v>17.8</v>
      </c>
      <c r="AH59">
        <v>100</v>
      </c>
      <c r="AI59">
        <v>0.3</v>
      </c>
      <c r="AJ59">
        <v>0.7</v>
      </c>
      <c r="AK59">
        <v>161</v>
      </c>
      <c r="AL59">
        <v>20.2</v>
      </c>
      <c r="AM59">
        <v>100</v>
      </c>
      <c r="AN59">
        <v>0.4</v>
      </c>
      <c r="AO59">
        <v>0.7</v>
      </c>
      <c r="AP59">
        <v>151</v>
      </c>
      <c r="AQ59">
        <v>18.7</v>
      </c>
      <c r="AR59">
        <v>100</v>
      </c>
      <c r="AS59">
        <v>0.3</v>
      </c>
      <c r="AT59">
        <v>0.7</v>
      </c>
      <c r="AU59" s="30">
        <v>189</v>
      </c>
      <c r="AV59">
        <v>22.7</v>
      </c>
      <c r="AW59">
        <v>100</v>
      </c>
      <c r="AX59">
        <v>0.4</v>
      </c>
      <c r="AY59">
        <v>0.7</v>
      </c>
      <c r="AZ59" s="34">
        <v>1695</v>
      </c>
      <c r="BA59">
        <v>21.9</v>
      </c>
      <c r="BB59">
        <v>100</v>
      </c>
      <c r="BC59">
        <v>0.4</v>
      </c>
      <c r="BD59">
        <v>0.7</v>
      </c>
    </row>
    <row r="60" spans="1:56" x14ac:dyDescent="0.3">
      <c r="A60" t="s">
        <v>103</v>
      </c>
      <c r="B60">
        <v>219</v>
      </c>
      <c r="C60">
        <v>48.2</v>
      </c>
      <c r="D60">
        <v>100</v>
      </c>
      <c r="E60">
        <v>0.5</v>
      </c>
      <c r="F60">
        <v>0.5</v>
      </c>
      <c r="G60">
        <v>273</v>
      </c>
      <c r="H60">
        <v>59.6</v>
      </c>
      <c r="I60">
        <v>100</v>
      </c>
      <c r="J60">
        <v>0.6</v>
      </c>
      <c r="K60">
        <v>0.4</v>
      </c>
      <c r="L60">
        <v>266</v>
      </c>
      <c r="M60">
        <v>58</v>
      </c>
      <c r="N60">
        <v>100</v>
      </c>
      <c r="O60">
        <v>0.5</v>
      </c>
      <c r="P60">
        <v>0.4</v>
      </c>
      <c r="Q60">
        <v>202</v>
      </c>
      <c r="R60">
        <v>44.3</v>
      </c>
      <c r="S60">
        <v>100</v>
      </c>
      <c r="T60">
        <v>0.4</v>
      </c>
      <c r="U60">
        <v>0.4</v>
      </c>
      <c r="V60">
        <v>217</v>
      </c>
      <c r="W60">
        <v>46.8</v>
      </c>
      <c r="X60">
        <v>100</v>
      </c>
      <c r="Y60">
        <v>0.5</v>
      </c>
      <c r="Z60">
        <v>0.4</v>
      </c>
      <c r="AA60">
        <v>221</v>
      </c>
      <c r="AB60">
        <v>47.7</v>
      </c>
      <c r="AC60">
        <v>100</v>
      </c>
      <c r="AD60">
        <v>0.5</v>
      </c>
      <c r="AE60">
        <v>0.4</v>
      </c>
      <c r="AF60">
        <v>201</v>
      </c>
      <c r="AG60">
        <v>42.7</v>
      </c>
      <c r="AH60">
        <v>100</v>
      </c>
      <c r="AI60">
        <v>0.5</v>
      </c>
      <c r="AJ60">
        <v>0.4</v>
      </c>
      <c r="AK60">
        <v>187</v>
      </c>
      <c r="AL60">
        <v>39.700000000000003</v>
      </c>
      <c r="AM60">
        <v>100</v>
      </c>
      <c r="AN60">
        <v>0.4</v>
      </c>
      <c r="AO60">
        <v>0.4</v>
      </c>
      <c r="AP60">
        <v>190</v>
      </c>
      <c r="AQ60">
        <v>40.9</v>
      </c>
      <c r="AR60">
        <v>100</v>
      </c>
      <c r="AS60">
        <v>0.4</v>
      </c>
      <c r="AT60">
        <v>0.4</v>
      </c>
      <c r="AU60" s="30">
        <v>199</v>
      </c>
      <c r="AV60">
        <v>42.9</v>
      </c>
      <c r="AW60">
        <v>100</v>
      </c>
      <c r="AX60">
        <v>0.4</v>
      </c>
      <c r="AY60">
        <v>0.4</v>
      </c>
      <c r="AZ60" s="34">
        <v>2175</v>
      </c>
      <c r="BA60">
        <v>47</v>
      </c>
      <c r="BB60">
        <v>100</v>
      </c>
      <c r="BC60">
        <v>0.5</v>
      </c>
      <c r="BD60">
        <v>0.4</v>
      </c>
    </row>
    <row r="61" spans="1:56" x14ac:dyDescent="0.3">
      <c r="A61" t="s">
        <v>102</v>
      </c>
      <c r="B61">
        <v>39</v>
      </c>
      <c r="C61">
        <v>39.700000000000003</v>
      </c>
      <c r="D61">
        <v>100</v>
      </c>
      <c r="E61">
        <v>0.1</v>
      </c>
      <c r="F61">
        <v>0.1</v>
      </c>
      <c r="G61">
        <v>39</v>
      </c>
      <c r="H61">
        <v>32.6</v>
      </c>
      <c r="I61">
        <v>100</v>
      </c>
      <c r="J61">
        <v>0.1</v>
      </c>
      <c r="K61">
        <v>0.1</v>
      </c>
      <c r="L61">
        <v>78</v>
      </c>
      <c r="M61">
        <v>55.6</v>
      </c>
      <c r="N61">
        <v>100</v>
      </c>
      <c r="O61">
        <v>0.2</v>
      </c>
      <c r="P61">
        <v>0.1</v>
      </c>
      <c r="Q61">
        <v>70</v>
      </c>
      <c r="R61">
        <v>43.4</v>
      </c>
      <c r="S61">
        <v>100</v>
      </c>
      <c r="T61">
        <v>0.1</v>
      </c>
      <c r="U61">
        <v>0.2</v>
      </c>
      <c r="V61">
        <v>63</v>
      </c>
      <c r="W61">
        <v>37.5</v>
      </c>
      <c r="X61">
        <v>100</v>
      </c>
      <c r="Y61">
        <v>0.1</v>
      </c>
      <c r="Z61">
        <v>0.2</v>
      </c>
      <c r="AA61">
        <v>61</v>
      </c>
      <c r="AB61">
        <v>34.799999999999997</v>
      </c>
      <c r="AC61">
        <v>100</v>
      </c>
      <c r="AD61">
        <v>0.1</v>
      </c>
      <c r="AE61">
        <v>0.2</v>
      </c>
      <c r="AF61">
        <v>63</v>
      </c>
      <c r="AG61">
        <v>30.3</v>
      </c>
      <c r="AH61">
        <v>100</v>
      </c>
      <c r="AI61">
        <v>0.1</v>
      </c>
      <c r="AJ61">
        <v>0.2</v>
      </c>
      <c r="AK61">
        <v>78</v>
      </c>
      <c r="AL61">
        <v>37.4</v>
      </c>
      <c r="AM61">
        <v>100</v>
      </c>
      <c r="AN61">
        <v>0.2</v>
      </c>
      <c r="AO61">
        <v>0.2</v>
      </c>
      <c r="AP61">
        <v>60</v>
      </c>
      <c r="AQ61">
        <v>26.5</v>
      </c>
      <c r="AR61">
        <v>100</v>
      </c>
      <c r="AS61">
        <v>0.1</v>
      </c>
      <c r="AT61">
        <v>0.2</v>
      </c>
      <c r="AU61" s="30">
        <v>80</v>
      </c>
      <c r="AV61">
        <v>32.5</v>
      </c>
      <c r="AW61">
        <v>100</v>
      </c>
      <c r="AX61">
        <v>0.2</v>
      </c>
      <c r="AY61">
        <v>0.2</v>
      </c>
      <c r="AZ61" s="33">
        <v>631</v>
      </c>
      <c r="BA61">
        <v>36</v>
      </c>
      <c r="BB61">
        <v>100</v>
      </c>
      <c r="BC61">
        <v>0.1</v>
      </c>
      <c r="BD61">
        <v>0.2</v>
      </c>
    </row>
    <row r="62" spans="1:56" x14ac:dyDescent="0.3">
      <c r="A62" t="s">
        <v>101</v>
      </c>
      <c r="B62">
        <v>35</v>
      </c>
      <c r="C62">
        <v>52.2</v>
      </c>
      <c r="D62">
        <v>100</v>
      </c>
      <c r="E62">
        <v>0.1</v>
      </c>
      <c r="F62">
        <v>0.1</v>
      </c>
      <c r="G62">
        <v>30</v>
      </c>
      <c r="H62">
        <v>46</v>
      </c>
      <c r="I62">
        <v>100</v>
      </c>
      <c r="J62">
        <v>0.1</v>
      </c>
      <c r="K62">
        <v>0.1</v>
      </c>
      <c r="L62">
        <v>20</v>
      </c>
      <c r="M62">
        <v>31.3</v>
      </c>
      <c r="N62">
        <v>100</v>
      </c>
      <c r="O62">
        <v>0</v>
      </c>
      <c r="P62">
        <v>0.1</v>
      </c>
      <c r="Q62">
        <v>32</v>
      </c>
      <c r="R62">
        <v>51</v>
      </c>
      <c r="S62">
        <v>100</v>
      </c>
      <c r="T62">
        <v>0.1</v>
      </c>
      <c r="U62">
        <v>0.1</v>
      </c>
      <c r="V62">
        <v>29</v>
      </c>
      <c r="W62">
        <v>46.3</v>
      </c>
      <c r="X62">
        <v>100</v>
      </c>
      <c r="Y62">
        <v>0.1</v>
      </c>
      <c r="Z62">
        <v>0.1</v>
      </c>
      <c r="AA62">
        <v>28</v>
      </c>
      <c r="AB62">
        <v>45.8</v>
      </c>
      <c r="AC62">
        <v>100</v>
      </c>
      <c r="AD62">
        <v>0.1</v>
      </c>
      <c r="AE62">
        <v>0.1</v>
      </c>
      <c r="AF62">
        <v>28</v>
      </c>
      <c r="AG62">
        <v>45.4</v>
      </c>
      <c r="AH62">
        <v>100</v>
      </c>
      <c r="AI62">
        <v>0.1</v>
      </c>
      <c r="AJ62">
        <v>0.1</v>
      </c>
      <c r="AK62">
        <v>34</v>
      </c>
      <c r="AL62">
        <v>53.5</v>
      </c>
      <c r="AM62">
        <v>100</v>
      </c>
      <c r="AN62">
        <v>0.1</v>
      </c>
      <c r="AO62">
        <v>0.1</v>
      </c>
      <c r="AP62">
        <v>31</v>
      </c>
      <c r="AQ62">
        <v>47.7</v>
      </c>
      <c r="AR62">
        <v>100</v>
      </c>
      <c r="AS62">
        <v>0.1</v>
      </c>
      <c r="AT62">
        <v>0.1</v>
      </c>
      <c r="AU62" s="30">
        <v>31</v>
      </c>
      <c r="AV62">
        <v>45.1</v>
      </c>
      <c r="AW62">
        <v>100</v>
      </c>
      <c r="AX62">
        <v>0.1</v>
      </c>
      <c r="AY62">
        <v>0.1</v>
      </c>
      <c r="AZ62" s="33">
        <v>298</v>
      </c>
      <c r="BA62">
        <v>46.4</v>
      </c>
      <c r="BB62">
        <v>100</v>
      </c>
      <c r="BC62">
        <v>0.1</v>
      </c>
      <c r="BD62">
        <v>0.1</v>
      </c>
    </row>
    <row r="63" spans="1:56" x14ac:dyDescent="0.3">
      <c r="A63" t="s">
        <v>100</v>
      </c>
      <c r="B63" s="1">
        <v>6069</v>
      </c>
      <c r="C63">
        <v>46.3</v>
      </c>
      <c r="D63">
        <v>100</v>
      </c>
      <c r="E63">
        <v>13.4</v>
      </c>
      <c r="F63">
        <v>13.2</v>
      </c>
      <c r="G63" s="1">
        <v>6581</v>
      </c>
      <c r="H63">
        <v>48.4</v>
      </c>
      <c r="I63">
        <v>100</v>
      </c>
      <c r="J63">
        <v>13.4</v>
      </c>
      <c r="K63">
        <v>13.2</v>
      </c>
      <c r="L63" s="1">
        <v>7012</v>
      </c>
      <c r="M63">
        <v>49.7</v>
      </c>
      <c r="N63">
        <v>100</v>
      </c>
      <c r="O63">
        <v>13.7</v>
      </c>
      <c r="P63">
        <v>13.4</v>
      </c>
      <c r="Q63" s="1">
        <v>6464</v>
      </c>
      <c r="R63">
        <v>44.8</v>
      </c>
      <c r="S63">
        <v>100</v>
      </c>
      <c r="T63">
        <v>13.6</v>
      </c>
      <c r="U63">
        <v>13.4</v>
      </c>
      <c r="V63" s="1">
        <v>6230</v>
      </c>
      <c r="W63">
        <v>42.4</v>
      </c>
      <c r="X63">
        <v>100</v>
      </c>
      <c r="Y63">
        <v>13.5</v>
      </c>
      <c r="Z63">
        <v>13.5</v>
      </c>
      <c r="AA63" s="1">
        <v>6282</v>
      </c>
      <c r="AB63">
        <v>42</v>
      </c>
      <c r="AC63">
        <v>100</v>
      </c>
      <c r="AD63">
        <v>14.2</v>
      </c>
      <c r="AE63">
        <v>13.7</v>
      </c>
      <c r="AF63" s="1">
        <v>6368</v>
      </c>
      <c r="AG63">
        <v>41.8</v>
      </c>
      <c r="AH63">
        <v>100</v>
      </c>
      <c r="AI63">
        <v>14.5</v>
      </c>
      <c r="AJ63">
        <v>13.9</v>
      </c>
      <c r="AK63" s="1">
        <v>6077</v>
      </c>
      <c r="AL63">
        <v>38.799999999999997</v>
      </c>
      <c r="AM63">
        <v>100</v>
      </c>
      <c r="AN63">
        <v>14.1</v>
      </c>
      <c r="AO63">
        <v>14.2</v>
      </c>
      <c r="AP63" s="1">
        <v>6042</v>
      </c>
      <c r="AQ63">
        <v>38.6</v>
      </c>
      <c r="AR63">
        <v>100</v>
      </c>
      <c r="AS63">
        <v>14</v>
      </c>
      <c r="AT63">
        <v>14</v>
      </c>
      <c r="AU63" s="31">
        <v>6286</v>
      </c>
      <c r="AV63">
        <v>39.9</v>
      </c>
      <c r="AW63">
        <v>100</v>
      </c>
      <c r="AX63">
        <v>14.2</v>
      </c>
      <c r="AY63">
        <v>14</v>
      </c>
      <c r="AZ63" s="34">
        <v>63411</v>
      </c>
      <c r="BA63">
        <v>43.1</v>
      </c>
      <c r="BB63">
        <v>100</v>
      </c>
      <c r="BC63">
        <v>13.9</v>
      </c>
      <c r="BD63">
        <v>13.7</v>
      </c>
    </row>
    <row r="64" spans="1:56" x14ac:dyDescent="0.3">
      <c r="A64" t="s">
        <v>99</v>
      </c>
      <c r="B64">
        <v>2</v>
      </c>
      <c r="C64" t="s">
        <v>167</v>
      </c>
      <c r="D64" t="s">
        <v>167</v>
      </c>
      <c r="E64" t="s">
        <v>167</v>
      </c>
      <c r="F64">
        <v>0</v>
      </c>
      <c r="G64">
        <v>0</v>
      </c>
      <c r="H64">
        <v>0</v>
      </c>
      <c r="I64">
        <v>0</v>
      </c>
      <c r="J64">
        <v>0</v>
      </c>
      <c r="K64">
        <v>0</v>
      </c>
      <c r="L64">
        <v>1</v>
      </c>
      <c r="M64" t="s">
        <v>167</v>
      </c>
      <c r="N64" t="s">
        <v>167</v>
      </c>
      <c r="O64" t="s">
        <v>167</v>
      </c>
      <c r="P64">
        <v>0</v>
      </c>
      <c r="Q64">
        <v>2</v>
      </c>
      <c r="R64" t="s">
        <v>167</v>
      </c>
      <c r="S64" t="s">
        <v>167</v>
      </c>
      <c r="T64" t="s">
        <v>167</v>
      </c>
      <c r="U64">
        <v>0</v>
      </c>
      <c r="V64">
        <v>1</v>
      </c>
      <c r="W64" t="s">
        <v>167</v>
      </c>
      <c r="X64" t="s">
        <v>167</v>
      </c>
      <c r="Y64" t="s">
        <v>167</v>
      </c>
      <c r="Z64">
        <v>0</v>
      </c>
      <c r="AA64">
        <v>1</v>
      </c>
      <c r="AB64" t="s">
        <v>167</v>
      </c>
      <c r="AC64" t="s">
        <v>167</v>
      </c>
      <c r="AD64" t="s">
        <v>167</v>
      </c>
      <c r="AE64">
        <v>0</v>
      </c>
      <c r="AF64">
        <v>1</v>
      </c>
      <c r="AG64" t="s">
        <v>167</v>
      </c>
      <c r="AH64" t="s">
        <v>167</v>
      </c>
      <c r="AI64" t="s">
        <v>167</v>
      </c>
      <c r="AJ64">
        <v>0</v>
      </c>
      <c r="AK64">
        <v>0</v>
      </c>
      <c r="AL64">
        <v>0</v>
      </c>
      <c r="AM64">
        <v>0</v>
      </c>
      <c r="AN64">
        <v>0</v>
      </c>
      <c r="AO64">
        <v>0</v>
      </c>
      <c r="AP64">
        <v>0</v>
      </c>
      <c r="AQ64">
        <v>0</v>
      </c>
      <c r="AR64">
        <v>0</v>
      </c>
      <c r="AS64">
        <v>0</v>
      </c>
      <c r="AT64">
        <v>0</v>
      </c>
      <c r="AU64" s="30">
        <v>1</v>
      </c>
      <c r="AV64" t="s">
        <v>167</v>
      </c>
      <c r="AW64" t="s">
        <v>167</v>
      </c>
      <c r="AX64" t="s">
        <v>167</v>
      </c>
      <c r="AY64">
        <v>0</v>
      </c>
      <c r="AZ64" s="33">
        <v>9</v>
      </c>
      <c r="BA64">
        <v>18.3</v>
      </c>
      <c r="BB64">
        <v>100</v>
      </c>
      <c r="BC64">
        <v>0</v>
      </c>
      <c r="BD64">
        <v>0</v>
      </c>
    </row>
    <row r="65" spans="1:56" x14ac:dyDescent="0.3">
      <c r="A65" t="s">
        <v>98</v>
      </c>
      <c r="B65">
        <v>7</v>
      </c>
      <c r="C65">
        <v>102.9</v>
      </c>
      <c r="D65">
        <v>100</v>
      </c>
      <c r="E65">
        <v>0</v>
      </c>
      <c r="F65">
        <v>0</v>
      </c>
      <c r="G65">
        <v>5</v>
      </c>
      <c r="H65">
        <v>62.5</v>
      </c>
      <c r="I65">
        <v>100</v>
      </c>
      <c r="J65">
        <v>0</v>
      </c>
      <c r="K65">
        <v>0</v>
      </c>
      <c r="L65">
        <v>3</v>
      </c>
      <c r="M65" t="s">
        <v>167</v>
      </c>
      <c r="N65" t="s">
        <v>167</v>
      </c>
      <c r="O65" t="s">
        <v>167</v>
      </c>
      <c r="P65">
        <v>0</v>
      </c>
      <c r="Q65">
        <v>4</v>
      </c>
      <c r="R65" t="s">
        <v>167</v>
      </c>
      <c r="S65" t="s">
        <v>167</v>
      </c>
      <c r="T65" t="s">
        <v>167</v>
      </c>
      <c r="U65">
        <v>0</v>
      </c>
      <c r="V65">
        <v>3</v>
      </c>
      <c r="W65" t="s">
        <v>167</v>
      </c>
      <c r="X65" t="s">
        <v>167</v>
      </c>
      <c r="Y65" t="s">
        <v>167</v>
      </c>
      <c r="Z65">
        <v>0</v>
      </c>
      <c r="AA65">
        <v>4</v>
      </c>
      <c r="AB65" t="s">
        <v>167</v>
      </c>
      <c r="AC65" t="s">
        <v>167</v>
      </c>
      <c r="AD65" t="s">
        <v>167</v>
      </c>
      <c r="AE65">
        <v>0</v>
      </c>
      <c r="AF65">
        <v>3</v>
      </c>
      <c r="AG65" t="s">
        <v>167</v>
      </c>
      <c r="AH65" t="s">
        <v>167</v>
      </c>
      <c r="AI65" t="s">
        <v>167</v>
      </c>
      <c r="AJ65">
        <v>0</v>
      </c>
      <c r="AK65">
        <v>4</v>
      </c>
      <c r="AL65" t="s">
        <v>167</v>
      </c>
      <c r="AM65" t="s">
        <v>167</v>
      </c>
      <c r="AN65" t="s">
        <v>167</v>
      </c>
      <c r="AO65">
        <v>0</v>
      </c>
      <c r="AP65">
        <v>2</v>
      </c>
      <c r="AQ65" t="s">
        <v>167</v>
      </c>
      <c r="AR65" t="s">
        <v>167</v>
      </c>
      <c r="AS65" t="s">
        <v>167</v>
      </c>
      <c r="AT65">
        <v>0</v>
      </c>
      <c r="AU65" s="30">
        <v>1</v>
      </c>
      <c r="AV65" t="s">
        <v>167</v>
      </c>
      <c r="AW65" t="s">
        <v>167</v>
      </c>
      <c r="AX65" t="s">
        <v>167</v>
      </c>
      <c r="AY65">
        <v>0</v>
      </c>
      <c r="AZ65" s="33">
        <v>36</v>
      </c>
      <c r="BA65">
        <v>44</v>
      </c>
      <c r="BB65">
        <v>100</v>
      </c>
      <c r="BC65">
        <v>0</v>
      </c>
      <c r="BD65">
        <v>0</v>
      </c>
    </row>
    <row r="66" spans="1:56" x14ac:dyDescent="0.3">
      <c r="A66" t="s">
        <v>97</v>
      </c>
      <c r="B66">
        <v>339</v>
      </c>
      <c r="C66">
        <v>49.8</v>
      </c>
      <c r="D66">
        <v>100</v>
      </c>
      <c r="E66">
        <v>0.7</v>
      </c>
      <c r="F66">
        <v>0.7</v>
      </c>
      <c r="G66">
        <v>347</v>
      </c>
      <c r="H66">
        <v>49.5</v>
      </c>
      <c r="I66">
        <v>100</v>
      </c>
      <c r="J66">
        <v>0.7</v>
      </c>
      <c r="K66">
        <v>0.7</v>
      </c>
      <c r="L66">
        <v>388</v>
      </c>
      <c r="M66">
        <v>54.2</v>
      </c>
      <c r="N66">
        <v>100</v>
      </c>
      <c r="O66">
        <v>0.8</v>
      </c>
      <c r="P66">
        <v>0.7</v>
      </c>
      <c r="Q66">
        <v>368</v>
      </c>
      <c r="R66">
        <v>50.7</v>
      </c>
      <c r="S66">
        <v>100</v>
      </c>
      <c r="T66">
        <v>0.8</v>
      </c>
      <c r="U66">
        <v>0.7</v>
      </c>
      <c r="V66">
        <v>376</v>
      </c>
      <c r="W66">
        <v>51.1</v>
      </c>
      <c r="X66">
        <v>100</v>
      </c>
      <c r="Y66">
        <v>0.8</v>
      </c>
      <c r="Z66">
        <v>0.7</v>
      </c>
      <c r="AA66">
        <v>353</v>
      </c>
      <c r="AB66">
        <v>47.5</v>
      </c>
      <c r="AC66">
        <v>100</v>
      </c>
      <c r="AD66">
        <v>0.8</v>
      </c>
      <c r="AE66">
        <v>0.7</v>
      </c>
      <c r="AF66">
        <v>358</v>
      </c>
      <c r="AG66">
        <v>48.1</v>
      </c>
      <c r="AH66">
        <v>100</v>
      </c>
      <c r="AI66">
        <v>0.8</v>
      </c>
      <c r="AJ66">
        <v>0.7</v>
      </c>
      <c r="AK66">
        <v>342</v>
      </c>
      <c r="AL66">
        <v>45.6</v>
      </c>
      <c r="AM66">
        <v>100</v>
      </c>
      <c r="AN66">
        <v>0.8</v>
      </c>
      <c r="AO66">
        <v>0.7</v>
      </c>
      <c r="AP66">
        <v>304</v>
      </c>
      <c r="AQ66">
        <v>40.4</v>
      </c>
      <c r="AR66">
        <v>100</v>
      </c>
      <c r="AS66">
        <v>0.7</v>
      </c>
      <c r="AT66">
        <v>0.7</v>
      </c>
      <c r="AU66" s="30">
        <v>350</v>
      </c>
      <c r="AV66">
        <v>46.7</v>
      </c>
      <c r="AW66">
        <v>100</v>
      </c>
      <c r="AX66">
        <v>0.8</v>
      </c>
      <c r="AY66">
        <v>0.7</v>
      </c>
      <c r="AZ66" s="34">
        <v>3525</v>
      </c>
      <c r="BA66">
        <v>48.3</v>
      </c>
      <c r="BB66">
        <v>100</v>
      </c>
      <c r="BC66">
        <v>0.8</v>
      </c>
      <c r="BD66">
        <v>0.7</v>
      </c>
    </row>
    <row r="67" spans="1:56" x14ac:dyDescent="0.3">
      <c r="A67" t="s">
        <v>96</v>
      </c>
      <c r="B67">
        <v>22</v>
      </c>
      <c r="C67">
        <v>35</v>
      </c>
      <c r="D67">
        <v>100</v>
      </c>
      <c r="E67">
        <v>0</v>
      </c>
      <c r="F67">
        <v>0.1</v>
      </c>
      <c r="G67">
        <v>21</v>
      </c>
      <c r="H67">
        <v>31.4</v>
      </c>
      <c r="I67">
        <v>100</v>
      </c>
      <c r="J67">
        <v>0</v>
      </c>
      <c r="K67">
        <v>0.1</v>
      </c>
      <c r="L67">
        <v>28</v>
      </c>
      <c r="M67">
        <v>41.5</v>
      </c>
      <c r="N67">
        <v>100</v>
      </c>
      <c r="O67">
        <v>0.1</v>
      </c>
      <c r="P67">
        <v>0.1</v>
      </c>
      <c r="Q67">
        <v>12</v>
      </c>
      <c r="R67">
        <v>17.5</v>
      </c>
      <c r="S67">
        <v>100</v>
      </c>
      <c r="T67">
        <v>0</v>
      </c>
      <c r="U67">
        <v>0.1</v>
      </c>
      <c r="V67">
        <v>20</v>
      </c>
      <c r="W67">
        <v>28.9</v>
      </c>
      <c r="X67">
        <v>100</v>
      </c>
      <c r="Y67">
        <v>0</v>
      </c>
      <c r="Z67">
        <v>0.1</v>
      </c>
      <c r="AA67">
        <v>18</v>
      </c>
      <c r="AB67">
        <v>25.6</v>
      </c>
      <c r="AC67">
        <v>100</v>
      </c>
      <c r="AD67">
        <v>0</v>
      </c>
      <c r="AE67">
        <v>0.1</v>
      </c>
      <c r="AF67">
        <v>17</v>
      </c>
      <c r="AG67">
        <v>22.3</v>
      </c>
      <c r="AH67">
        <v>100</v>
      </c>
      <c r="AI67">
        <v>0</v>
      </c>
      <c r="AJ67">
        <v>0.1</v>
      </c>
      <c r="AK67">
        <v>15</v>
      </c>
      <c r="AL67">
        <v>20.8</v>
      </c>
      <c r="AM67">
        <v>100</v>
      </c>
      <c r="AN67">
        <v>0</v>
      </c>
      <c r="AO67">
        <v>0.1</v>
      </c>
      <c r="AP67">
        <v>20</v>
      </c>
      <c r="AQ67">
        <v>27.3</v>
      </c>
      <c r="AR67">
        <v>100</v>
      </c>
      <c r="AS67">
        <v>0</v>
      </c>
      <c r="AT67">
        <v>0.1</v>
      </c>
      <c r="AU67" s="30">
        <v>21</v>
      </c>
      <c r="AV67">
        <v>28.5</v>
      </c>
      <c r="AW67">
        <v>100</v>
      </c>
      <c r="AX67">
        <v>0</v>
      </c>
      <c r="AY67">
        <v>0.1</v>
      </c>
      <c r="AZ67" s="33">
        <v>194</v>
      </c>
      <c r="BA67">
        <v>27.7</v>
      </c>
      <c r="BB67">
        <v>100</v>
      </c>
      <c r="BC67">
        <v>0</v>
      </c>
      <c r="BD67">
        <v>0.1</v>
      </c>
    </row>
    <row r="68" spans="1:56" x14ac:dyDescent="0.3">
      <c r="A68" t="s">
        <v>95</v>
      </c>
      <c r="B68">
        <v>115</v>
      </c>
      <c r="C68">
        <v>44.2</v>
      </c>
      <c r="D68">
        <v>100</v>
      </c>
      <c r="E68">
        <v>0.3</v>
      </c>
      <c r="F68">
        <v>0.3</v>
      </c>
      <c r="G68">
        <v>133</v>
      </c>
      <c r="H68">
        <v>51.6</v>
      </c>
      <c r="I68">
        <v>100</v>
      </c>
      <c r="J68">
        <v>0.3</v>
      </c>
      <c r="K68">
        <v>0.3</v>
      </c>
      <c r="L68">
        <v>117</v>
      </c>
      <c r="M68">
        <v>46</v>
      </c>
      <c r="N68">
        <v>100</v>
      </c>
      <c r="O68">
        <v>0.2</v>
      </c>
      <c r="P68">
        <v>0.2</v>
      </c>
      <c r="Q68">
        <v>131</v>
      </c>
      <c r="R68">
        <v>52.2</v>
      </c>
      <c r="S68">
        <v>100</v>
      </c>
      <c r="T68">
        <v>0.3</v>
      </c>
      <c r="U68">
        <v>0.2</v>
      </c>
      <c r="V68">
        <v>112</v>
      </c>
      <c r="W68">
        <v>45.4</v>
      </c>
      <c r="X68">
        <v>100</v>
      </c>
      <c r="Y68">
        <v>0.2</v>
      </c>
      <c r="Z68">
        <v>0.2</v>
      </c>
      <c r="AA68">
        <v>109</v>
      </c>
      <c r="AB68">
        <v>44.1</v>
      </c>
      <c r="AC68">
        <v>100</v>
      </c>
      <c r="AD68">
        <v>0.2</v>
      </c>
      <c r="AE68">
        <v>0.2</v>
      </c>
      <c r="AF68">
        <v>124</v>
      </c>
      <c r="AG68">
        <v>49.7</v>
      </c>
      <c r="AH68">
        <v>100</v>
      </c>
      <c r="AI68">
        <v>0.3</v>
      </c>
      <c r="AJ68">
        <v>0.2</v>
      </c>
      <c r="AK68">
        <v>117</v>
      </c>
      <c r="AL68">
        <v>46.8</v>
      </c>
      <c r="AM68">
        <v>100</v>
      </c>
      <c r="AN68">
        <v>0.3</v>
      </c>
      <c r="AO68">
        <v>0.2</v>
      </c>
      <c r="AP68">
        <v>106</v>
      </c>
      <c r="AQ68">
        <v>43.7</v>
      </c>
      <c r="AR68">
        <v>100</v>
      </c>
      <c r="AS68">
        <v>0.2</v>
      </c>
      <c r="AT68">
        <v>0.2</v>
      </c>
      <c r="AU68" s="30">
        <v>96</v>
      </c>
      <c r="AV68">
        <v>38.799999999999997</v>
      </c>
      <c r="AW68">
        <v>100</v>
      </c>
      <c r="AX68">
        <v>0.2</v>
      </c>
      <c r="AY68">
        <v>0.2</v>
      </c>
      <c r="AZ68" s="34">
        <v>1160</v>
      </c>
      <c r="BA68">
        <v>46.3</v>
      </c>
      <c r="BB68">
        <v>100</v>
      </c>
      <c r="BC68">
        <v>0.3</v>
      </c>
      <c r="BD68">
        <v>0.2</v>
      </c>
    </row>
    <row r="69" spans="1:56" x14ac:dyDescent="0.3">
      <c r="A69" t="s">
        <v>94</v>
      </c>
      <c r="B69">
        <v>95</v>
      </c>
      <c r="C69">
        <v>43.3</v>
      </c>
      <c r="D69">
        <v>100</v>
      </c>
      <c r="E69">
        <v>0.2</v>
      </c>
      <c r="F69">
        <v>0.2</v>
      </c>
      <c r="G69">
        <v>108</v>
      </c>
      <c r="H69">
        <v>50.3</v>
      </c>
      <c r="I69">
        <v>100</v>
      </c>
      <c r="J69">
        <v>0.2</v>
      </c>
      <c r="K69">
        <v>0.2</v>
      </c>
      <c r="L69">
        <v>94</v>
      </c>
      <c r="M69">
        <v>44</v>
      </c>
      <c r="N69">
        <v>100</v>
      </c>
      <c r="O69">
        <v>0.2</v>
      </c>
      <c r="P69">
        <v>0.2</v>
      </c>
      <c r="Q69">
        <v>101</v>
      </c>
      <c r="R69">
        <v>48.2</v>
      </c>
      <c r="S69">
        <v>100</v>
      </c>
      <c r="T69">
        <v>0.2</v>
      </c>
      <c r="U69">
        <v>0.2</v>
      </c>
      <c r="V69">
        <v>91</v>
      </c>
      <c r="W69">
        <v>44</v>
      </c>
      <c r="X69">
        <v>100</v>
      </c>
      <c r="Y69">
        <v>0.2</v>
      </c>
      <c r="Z69">
        <v>0.2</v>
      </c>
      <c r="AA69">
        <v>80</v>
      </c>
      <c r="AB69">
        <v>39.6</v>
      </c>
      <c r="AC69">
        <v>100</v>
      </c>
      <c r="AD69">
        <v>0.2</v>
      </c>
      <c r="AE69">
        <v>0.2</v>
      </c>
      <c r="AF69">
        <v>70</v>
      </c>
      <c r="AG69">
        <v>35.5</v>
      </c>
      <c r="AH69">
        <v>100</v>
      </c>
      <c r="AI69">
        <v>0.2</v>
      </c>
      <c r="AJ69">
        <v>0.2</v>
      </c>
      <c r="AK69">
        <v>88</v>
      </c>
      <c r="AL69">
        <v>45.5</v>
      </c>
      <c r="AM69">
        <v>100</v>
      </c>
      <c r="AN69">
        <v>0.2</v>
      </c>
      <c r="AO69">
        <v>0.2</v>
      </c>
      <c r="AP69">
        <v>70</v>
      </c>
      <c r="AQ69">
        <v>35.9</v>
      </c>
      <c r="AR69">
        <v>100</v>
      </c>
      <c r="AS69">
        <v>0.2</v>
      </c>
      <c r="AT69">
        <v>0.2</v>
      </c>
      <c r="AU69" s="30">
        <v>78</v>
      </c>
      <c r="AV69">
        <v>40.1</v>
      </c>
      <c r="AW69">
        <v>100</v>
      </c>
      <c r="AX69">
        <v>0.2</v>
      </c>
      <c r="AY69">
        <v>0.2</v>
      </c>
      <c r="AZ69" s="33">
        <v>875</v>
      </c>
      <c r="BA69">
        <v>42.8</v>
      </c>
      <c r="BB69">
        <v>100</v>
      </c>
      <c r="BC69">
        <v>0.2</v>
      </c>
      <c r="BD69">
        <v>0.2</v>
      </c>
    </row>
    <row r="70" spans="1:56" x14ac:dyDescent="0.3">
      <c r="A70" t="s">
        <v>93</v>
      </c>
      <c r="B70" s="1">
        <v>2805</v>
      </c>
      <c r="C70">
        <v>50.3</v>
      </c>
      <c r="D70">
        <v>100</v>
      </c>
      <c r="E70">
        <v>6.2</v>
      </c>
      <c r="F70">
        <v>5.6</v>
      </c>
      <c r="G70" s="1">
        <v>3065</v>
      </c>
      <c r="H70">
        <v>49.2</v>
      </c>
      <c r="I70">
        <v>100</v>
      </c>
      <c r="J70">
        <v>6.2</v>
      </c>
      <c r="K70">
        <v>6.1</v>
      </c>
      <c r="L70" s="1">
        <v>3328</v>
      </c>
      <c r="M70">
        <v>48.9</v>
      </c>
      <c r="N70">
        <v>100</v>
      </c>
      <c r="O70">
        <v>6.5</v>
      </c>
      <c r="P70">
        <v>6.5</v>
      </c>
      <c r="Q70" s="1">
        <v>2744</v>
      </c>
      <c r="R70">
        <v>38.1</v>
      </c>
      <c r="S70">
        <v>100</v>
      </c>
      <c r="T70">
        <v>5.8</v>
      </c>
      <c r="U70">
        <v>6.7</v>
      </c>
      <c r="V70" s="1">
        <v>2734</v>
      </c>
      <c r="W70">
        <v>36.200000000000003</v>
      </c>
      <c r="X70">
        <v>100</v>
      </c>
      <c r="Y70">
        <v>5.9</v>
      </c>
      <c r="Z70">
        <v>7</v>
      </c>
      <c r="AA70" s="1">
        <v>2709</v>
      </c>
      <c r="AB70">
        <v>34.799999999999997</v>
      </c>
      <c r="AC70">
        <v>100</v>
      </c>
      <c r="AD70">
        <v>6.1</v>
      </c>
      <c r="AE70">
        <v>7.1</v>
      </c>
      <c r="AF70" s="1">
        <v>2776</v>
      </c>
      <c r="AG70">
        <v>34.299999999999997</v>
      </c>
      <c r="AH70">
        <v>100</v>
      </c>
      <c r="AI70">
        <v>6.3</v>
      </c>
      <c r="AJ70">
        <v>7.4</v>
      </c>
      <c r="AK70" s="1">
        <v>2923</v>
      </c>
      <c r="AL70">
        <v>34.6</v>
      </c>
      <c r="AM70">
        <v>100</v>
      </c>
      <c r="AN70">
        <v>6.8</v>
      </c>
      <c r="AO70">
        <v>7.6</v>
      </c>
      <c r="AP70" s="1">
        <v>2967</v>
      </c>
      <c r="AQ70">
        <v>33.700000000000003</v>
      </c>
      <c r="AR70">
        <v>100</v>
      </c>
      <c r="AS70">
        <v>6.9</v>
      </c>
      <c r="AT70">
        <v>7.9</v>
      </c>
      <c r="AU70" s="31">
        <v>3338</v>
      </c>
      <c r="AV70">
        <v>36.299999999999997</v>
      </c>
      <c r="AW70">
        <v>100</v>
      </c>
      <c r="AX70">
        <v>7.5</v>
      </c>
      <c r="AY70">
        <v>8.1</v>
      </c>
      <c r="AZ70" s="34">
        <v>29389</v>
      </c>
      <c r="BA70">
        <v>38.799999999999997</v>
      </c>
      <c r="BB70">
        <v>100</v>
      </c>
      <c r="BC70">
        <v>6.4</v>
      </c>
      <c r="BD70">
        <v>7</v>
      </c>
    </row>
    <row r="71" spans="1:56" x14ac:dyDescent="0.3">
      <c r="A71" t="s">
        <v>92</v>
      </c>
      <c r="B71">
        <v>7</v>
      </c>
      <c r="C71">
        <v>13.6</v>
      </c>
      <c r="D71">
        <v>100</v>
      </c>
      <c r="E71">
        <v>0</v>
      </c>
      <c r="F71">
        <v>0.1</v>
      </c>
      <c r="G71">
        <v>9</v>
      </c>
      <c r="H71">
        <v>13.8</v>
      </c>
      <c r="I71">
        <v>100</v>
      </c>
      <c r="J71">
        <v>0</v>
      </c>
      <c r="K71">
        <v>0.1</v>
      </c>
      <c r="L71">
        <v>17</v>
      </c>
      <c r="M71">
        <v>22.6</v>
      </c>
      <c r="N71">
        <v>100</v>
      </c>
      <c r="O71">
        <v>0</v>
      </c>
      <c r="P71">
        <v>0.1</v>
      </c>
      <c r="Q71">
        <v>10</v>
      </c>
      <c r="R71">
        <v>12.7</v>
      </c>
      <c r="S71">
        <v>100</v>
      </c>
      <c r="T71">
        <v>0</v>
      </c>
      <c r="U71">
        <v>0.1</v>
      </c>
      <c r="V71">
        <v>11</v>
      </c>
      <c r="W71">
        <v>12.9</v>
      </c>
      <c r="X71">
        <v>100</v>
      </c>
      <c r="Y71">
        <v>0</v>
      </c>
      <c r="Z71">
        <v>0.1</v>
      </c>
      <c r="AA71">
        <v>2</v>
      </c>
      <c r="AB71" t="s">
        <v>167</v>
      </c>
      <c r="AC71" t="s">
        <v>167</v>
      </c>
      <c r="AD71" t="s">
        <v>167</v>
      </c>
      <c r="AE71">
        <v>0.1</v>
      </c>
      <c r="AF71">
        <v>5</v>
      </c>
      <c r="AG71">
        <v>5.4</v>
      </c>
      <c r="AH71">
        <v>100</v>
      </c>
      <c r="AI71">
        <v>0</v>
      </c>
      <c r="AJ71">
        <v>0.1</v>
      </c>
      <c r="AK71">
        <v>11</v>
      </c>
      <c r="AL71">
        <v>11.1</v>
      </c>
      <c r="AM71">
        <v>100</v>
      </c>
      <c r="AN71">
        <v>0</v>
      </c>
      <c r="AO71">
        <v>0.1</v>
      </c>
      <c r="AP71">
        <v>12</v>
      </c>
      <c r="AQ71">
        <v>13.7</v>
      </c>
      <c r="AR71">
        <v>100</v>
      </c>
      <c r="AS71">
        <v>0</v>
      </c>
      <c r="AT71">
        <v>0.1</v>
      </c>
      <c r="AU71" s="30">
        <v>14</v>
      </c>
      <c r="AV71">
        <v>15.4</v>
      </c>
      <c r="AW71">
        <v>100</v>
      </c>
      <c r="AX71">
        <v>0</v>
      </c>
      <c r="AY71">
        <v>0.1</v>
      </c>
      <c r="AZ71" s="33">
        <v>98</v>
      </c>
      <c r="BA71">
        <v>12</v>
      </c>
      <c r="BB71">
        <v>100</v>
      </c>
      <c r="BC71">
        <v>0</v>
      </c>
      <c r="BD71">
        <v>0.1</v>
      </c>
    </row>
    <row r="72" spans="1:56" x14ac:dyDescent="0.3">
      <c r="A72" t="s">
        <v>91</v>
      </c>
      <c r="B72">
        <v>178</v>
      </c>
      <c r="C72">
        <v>42.6</v>
      </c>
      <c r="D72">
        <v>100</v>
      </c>
      <c r="E72">
        <v>0.4</v>
      </c>
      <c r="F72">
        <v>0.4</v>
      </c>
      <c r="G72">
        <v>144</v>
      </c>
      <c r="H72">
        <v>33.299999999999997</v>
      </c>
      <c r="I72">
        <v>100</v>
      </c>
      <c r="J72">
        <v>0.3</v>
      </c>
      <c r="K72">
        <v>0.4</v>
      </c>
      <c r="L72">
        <v>228</v>
      </c>
      <c r="M72">
        <v>50.4</v>
      </c>
      <c r="N72">
        <v>100</v>
      </c>
      <c r="O72">
        <v>0.4</v>
      </c>
      <c r="P72">
        <v>0.4</v>
      </c>
      <c r="Q72">
        <v>195</v>
      </c>
      <c r="R72">
        <v>41.6</v>
      </c>
      <c r="S72">
        <v>100</v>
      </c>
      <c r="T72">
        <v>0.4</v>
      </c>
      <c r="U72">
        <v>0.4</v>
      </c>
      <c r="V72">
        <v>193</v>
      </c>
      <c r="W72">
        <v>40.5</v>
      </c>
      <c r="X72">
        <v>100</v>
      </c>
      <c r="Y72">
        <v>0.4</v>
      </c>
      <c r="Z72">
        <v>0.4</v>
      </c>
      <c r="AA72">
        <v>149</v>
      </c>
      <c r="AB72">
        <v>30.9</v>
      </c>
      <c r="AC72">
        <v>100</v>
      </c>
      <c r="AD72">
        <v>0.3</v>
      </c>
      <c r="AE72">
        <v>0.4</v>
      </c>
      <c r="AF72">
        <v>186</v>
      </c>
      <c r="AG72">
        <v>37.700000000000003</v>
      </c>
      <c r="AH72">
        <v>100</v>
      </c>
      <c r="AI72">
        <v>0.4</v>
      </c>
      <c r="AJ72">
        <v>0.4</v>
      </c>
      <c r="AK72">
        <v>171</v>
      </c>
      <c r="AL72">
        <v>35</v>
      </c>
      <c r="AM72">
        <v>100</v>
      </c>
      <c r="AN72">
        <v>0.4</v>
      </c>
      <c r="AO72">
        <v>0.4</v>
      </c>
      <c r="AP72">
        <v>162</v>
      </c>
      <c r="AQ72">
        <v>32</v>
      </c>
      <c r="AR72">
        <v>100</v>
      </c>
      <c r="AS72">
        <v>0.4</v>
      </c>
      <c r="AT72">
        <v>0.5</v>
      </c>
      <c r="AU72" s="30">
        <v>166</v>
      </c>
      <c r="AV72">
        <v>32.200000000000003</v>
      </c>
      <c r="AW72">
        <v>100</v>
      </c>
      <c r="AX72">
        <v>0.4</v>
      </c>
      <c r="AY72">
        <v>0.5</v>
      </c>
      <c r="AZ72" s="34">
        <v>1772</v>
      </c>
      <c r="BA72">
        <v>37.4</v>
      </c>
      <c r="BB72">
        <v>100</v>
      </c>
      <c r="BC72">
        <v>0.4</v>
      </c>
      <c r="BD72">
        <v>0.4</v>
      </c>
    </row>
    <row r="73" spans="1:56" x14ac:dyDescent="0.3">
      <c r="A73" t="s">
        <v>90</v>
      </c>
      <c r="B73">
        <v>101</v>
      </c>
      <c r="C73">
        <v>45.2</v>
      </c>
      <c r="D73">
        <v>100</v>
      </c>
      <c r="E73">
        <v>0.2</v>
      </c>
      <c r="F73">
        <v>0.2</v>
      </c>
      <c r="G73">
        <v>101</v>
      </c>
      <c r="H73">
        <v>46.2</v>
      </c>
      <c r="I73">
        <v>100</v>
      </c>
      <c r="J73">
        <v>0.2</v>
      </c>
      <c r="K73">
        <v>0.2</v>
      </c>
      <c r="L73">
        <v>98</v>
      </c>
      <c r="M73">
        <v>45.4</v>
      </c>
      <c r="N73">
        <v>100</v>
      </c>
      <c r="O73">
        <v>0.2</v>
      </c>
      <c r="P73">
        <v>0.2</v>
      </c>
      <c r="Q73">
        <v>79</v>
      </c>
      <c r="R73">
        <v>38.5</v>
      </c>
      <c r="S73">
        <v>100</v>
      </c>
      <c r="T73">
        <v>0.2</v>
      </c>
      <c r="U73">
        <v>0.2</v>
      </c>
      <c r="V73">
        <v>72</v>
      </c>
      <c r="W73">
        <v>36.6</v>
      </c>
      <c r="X73">
        <v>100</v>
      </c>
      <c r="Y73">
        <v>0.2</v>
      </c>
      <c r="Z73">
        <v>0.2</v>
      </c>
      <c r="AA73">
        <v>67</v>
      </c>
      <c r="AB73">
        <v>34.9</v>
      </c>
      <c r="AC73">
        <v>100</v>
      </c>
      <c r="AD73">
        <v>0.2</v>
      </c>
      <c r="AE73">
        <v>0.2</v>
      </c>
      <c r="AF73">
        <v>90</v>
      </c>
      <c r="AG73">
        <v>49.5</v>
      </c>
      <c r="AH73">
        <v>100</v>
      </c>
      <c r="AI73">
        <v>0.2</v>
      </c>
      <c r="AJ73">
        <v>0.2</v>
      </c>
      <c r="AK73">
        <v>62</v>
      </c>
      <c r="AL73">
        <v>35.799999999999997</v>
      </c>
      <c r="AM73">
        <v>100</v>
      </c>
      <c r="AN73">
        <v>0.1</v>
      </c>
      <c r="AO73">
        <v>0.2</v>
      </c>
      <c r="AP73">
        <v>67</v>
      </c>
      <c r="AQ73">
        <v>40.299999999999997</v>
      </c>
      <c r="AR73">
        <v>100</v>
      </c>
      <c r="AS73">
        <v>0.2</v>
      </c>
      <c r="AT73">
        <v>0.1</v>
      </c>
      <c r="AU73" s="30">
        <v>62</v>
      </c>
      <c r="AV73">
        <v>39.5</v>
      </c>
      <c r="AW73">
        <v>100</v>
      </c>
      <c r="AX73">
        <v>0.1</v>
      </c>
      <c r="AY73">
        <v>0.1</v>
      </c>
      <c r="AZ73" s="33">
        <v>799</v>
      </c>
      <c r="BA73">
        <v>41.4</v>
      </c>
      <c r="BB73">
        <v>100</v>
      </c>
      <c r="BC73">
        <v>0.2</v>
      </c>
      <c r="BD73">
        <v>0.2</v>
      </c>
    </row>
    <row r="74" spans="1:56" x14ac:dyDescent="0.3">
      <c r="A74" t="s">
        <v>89</v>
      </c>
      <c r="B74">
        <v>15</v>
      </c>
      <c r="C74">
        <v>31.5</v>
      </c>
      <c r="D74">
        <v>100</v>
      </c>
      <c r="E74">
        <v>0</v>
      </c>
      <c r="F74">
        <v>0</v>
      </c>
      <c r="G74">
        <v>24</v>
      </c>
      <c r="H74">
        <v>53.3</v>
      </c>
      <c r="I74">
        <v>100</v>
      </c>
      <c r="J74">
        <v>0</v>
      </c>
      <c r="K74">
        <v>0</v>
      </c>
      <c r="L74">
        <v>22</v>
      </c>
      <c r="M74">
        <v>47.4</v>
      </c>
      <c r="N74">
        <v>100</v>
      </c>
      <c r="O74">
        <v>0</v>
      </c>
      <c r="P74">
        <v>0</v>
      </c>
      <c r="Q74">
        <v>17</v>
      </c>
      <c r="R74">
        <v>38.200000000000003</v>
      </c>
      <c r="S74">
        <v>100</v>
      </c>
      <c r="T74">
        <v>0</v>
      </c>
      <c r="U74">
        <v>0</v>
      </c>
      <c r="V74">
        <v>14</v>
      </c>
      <c r="W74">
        <v>31.4</v>
      </c>
      <c r="X74">
        <v>100</v>
      </c>
      <c r="Y74">
        <v>0</v>
      </c>
      <c r="Z74">
        <v>0</v>
      </c>
      <c r="AA74">
        <v>17</v>
      </c>
      <c r="AB74">
        <v>38.5</v>
      </c>
      <c r="AC74">
        <v>100</v>
      </c>
      <c r="AD74">
        <v>0</v>
      </c>
      <c r="AE74">
        <v>0</v>
      </c>
      <c r="AF74">
        <v>21</v>
      </c>
      <c r="AG74">
        <v>42.9</v>
      </c>
      <c r="AH74">
        <v>100</v>
      </c>
      <c r="AI74">
        <v>0</v>
      </c>
      <c r="AJ74">
        <v>0</v>
      </c>
      <c r="AK74">
        <v>17</v>
      </c>
      <c r="AL74">
        <v>38.799999999999997</v>
      </c>
      <c r="AM74">
        <v>100</v>
      </c>
      <c r="AN74">
        <v>0</v>
      </c>
      <c r="AO74">
        <v>0</v>
      </c>
      <c r="AP74">
        <v>11</v>
      </c>
      <c r="AQ74">
        <v>26.3</v>
      </c>
      <c r="AR74">
        <v>100</v>
      </c>
      <c r="AS74">
        <v>0</v>
      </c>
      <c r="AT74">
        <v>0</v>
      </c>
      <c r="AU74" s="30">
        <v>13</v>
      </c>
      <c r="AV74">
        <v>29.2</v>
      </c>
      <c r="AW74">
        <v>100</v>
      </c>
      <c r="AX74">
        <v>0</v>
      </c>
      <c r="AY74">
        <v>0</v>
      </c>
      <c r="AZ74" s="33">
        <v>171</v>
      </c>
      <c r="BA74">
        <v>37.9</v>
      </c>
      <c r="BB74">
        <v>100</v>
      </c>
      <c r="BC74">
        <v>0</v>
      </c>
      <c r="BD74">
        <v>0</v>
      </c>
    </row>
    <row r="75" spans="1:56" x14ac:dyDescent="0.3">
      <c r="A75" t="s">
        <v>88</v>
      </c>
      <c r="B75">
        <v>53</v>
      </c>
      <c r="C75">
        <v>31.2</v>
      </c>
      <c r="D75">
        <v>100</v>
      </c>
      <c r="E75">
        <v>0.1</v>
      </c>
      <c r="F75">
        <v>0.2</v>
      </c>
      <c r="G75">
        <v>60</v>
      </c>
      <c r="H75">
        <v>35.1</v>
      </c>
      <c r="I75">
        <v>100</v>
      </c>
      <c r="J75">
        <v>0.1</v>
      </c>
      <c r="K75">
        <v>0.2</v>
      </c>
      <c r="L75">
        <v>68</v>
      </c>
      <c r="M75">
        <v>39</v>
      </c>
      <c r="N75">
        <v>100</v>
      </c>
      <c r="O75">
        <v>0.1</v>
      </c>
      <c r="P75">
        <v>0.2</v>
      </c>
      <c r="Q75">
        <v>64</v>
      </c>
      <c r="R75">
        <v>36.799999999999997</v>
      </c>
      <c r="S75">
        <v>100</v>
      </c>
      <c r="T75">
        <v>0.1</v>
      </c>
      <c r="U75">
        <v>0.2</v>
      </c>
      <c r="V75">
        <v>73</v>
      </c>
      <c r="W75">
        <v>41.5</v>
      </c>
      <c r="X75">
        <v>100</v>
      </c>
      <c r="Y75">
        <v>0.2</v>
      </c>
      <c r="Z75">
        <v>0.2</v>
      </c>
      <c r="AA75">
        <v>44</v>
      </c>
      <c r="AB75">
        <v>25.6</v>
      </c>
      <c r="AC75">
        <v>100</v>
      </c>
      <c r="AD75">
        <v>0.1</v>
      </c>
      <c r="AE75">
        <v>0.2</v>
      </c>
      <c r="AF75">
        <v>58</v>
      </c>
      <c r="AG75">
        <v>33.1</v>
      </c>
      <c r="AH75">
        <v>100</v>
      </c>
      <c r="AI75">
        <v>0.1</v>
      </c>
      <c r="AJ75">
        <v>0.2</v>
      </c>
      <c r="AK75">
        <v>44</v>
      </c>
      <c r="AL75">
        <v>26</v>
      </c>
      <c r="AM75">
        <v>100</v>
      </c>
      <c r="AN75">
        <v>0.1</v>
      </c>
      <c r="AO75">
        <v>0.2</v>
      </c>
      <c r="AP75">
        <v>43</v>
      </c>
      <c r="AQ75">
        <v>25.8</v>
      </c>
      <c r="AR75">
        <v>100</v>
      </c>
      <c r="AS75">
        <v>0.1</v>
      </c>
      <c r="AT75">
        <v>0.1</v>
      </c>
      <c r="AU75" s="30">
        <v>36</v>
      </c>
      <c r="AV75">
        <v>21.8</v>
      </c>
      <c r="AW75">
        <v>100</v>
      </c>
      <c r="AX75">
        <v>0.1</v>
      </c>
      <c r="AY75">
        <v>0.1</v>
      </c>
      <c r="AZ75" s="33">
        <v>543</v>
      </c>
      <c r="BA75">
        <v>31.7</v>
      </c>
      <c r="BB75">
        <v>100</v>
      </c>
      <c r="BC75">
        <v>0.1</v>
      </c>
      <c r="BD75">
        <v>0.2</v>
      </c>
    </row>
    <row r="76" spans="1:56" x14ac:dyDescent="0.3">
      <c r="A76" t="s">
        <v>87</v>
      </c>
      <c r="B76">
        <v>47</v>
      </c>
      <c r="C76">
        <v>30.6</v>
      </c>
      <c r="D76">
        <v>100</v>
      </c>
      <c r="E76">
        <v>0.1</v>
      </c>
      <c r="F76">
        <v>0.2</v>
      </c>
      <c r="G76">
        <v>41</v>
      </c>
      <c r="H76">
        <v>26.9</v>
      </c>
      <c r="I76">
        <v>100</v>
      </c>
      <c r="J76">
        <v>0.1</v>
      </c>
      <c r="K76">
        <v>0.1</v>
      </c>
      <c r="L76">
        <v>60</v>
      </c>
      <c r="M76">
        <v>39.700000000000003</v>
      </c>
      <c r="N76">
        <v>100</v>
      </c>
      <c r="O76">
        <v>0.1</v>
      </c>
      <c r="P76">
        <v>0.1</v>
      </c>
      <c r="Q76">
        <v>70</v>
      </c>
      <c r="R76">
        <v>45.9</v>
      </c>
      <c r="S76">
        <v>100</v>
      </c>
      <c r="T76">
        <v>0.1</v>
      </c>
      <c r="U76">
        <v>0.1</v>
      </c>
      <c r="V76">
        <v>67</v>
      </c>
      <c r="W76">
        <v>45.2</v>
      </c>
      <c r="X76">
        <v>100</v>
      </c>
      <c r="Y76">
        <v>0.1</v>
      </c>
      <c r="Z76">
        <v>0.1</v>
      </c>
      <c r="AA76">
        <v>53</v>
      </c>
      <c r="AB76">
        <v>35.1</v>
      </c>
      <c r="AC76">
        <v>100</v>
      </c>
      <c r="AD76">
        <v>0.1</v>
      </c>
      <c r="AE76">
        <v>0.1</v>
      </c>
      <c r="AF76">
        <v>42</v>
      </c>
      <c r="AG76">
        <v>27.7</v>
      </c>
      <c r="AH76">
        <v>100</v>
      </c>
      <c r="AI76">
        <v>0.1</v>
      </c>
      <c r="AJ76">
        <v>0.1</v>
      </c>
      <c r="AK76">
        <v>54</v>
      </c>
      <c r="AL76">
        <v>36.4</v>
      </c>
      <c r="AM76">
        <v>100</v>
      </c>
      <c r="AN76">
        <v>0.1</v>
      </c>
      <c r="AO76">
        <v>0.1</v>
      </c>
      <c r="AP76">
        <v>73</v>
      </c>
      <c r="AQ76">
        <v>49.2</v>
      </c>
      <c r="AR76">
        <v>100</v>
      </c>
      <c r="AS76">
        <v>0.2</v>
      </c>
      <c r="AT76">
        <v>0.1</v>
      </c>
      <c r="AU76" s="30">
        <v>70</v>
      </c>
      <c r="AV76">
        <v>47.4</v>
      </c>
      <c r="AW76">
        <v>100</v>
      </c>
      <c r="AX76">
        <v>0.2</v>
      </c>
      <c r="AY76">
        <v>0.1</v>
      </c>
      <c r="AZ76" s="33">
        <v>577</v>
      </c>
      <c r="BA76">
        <v>38.299999999999997</v>
      </c>
      <c r="BB76">
        <v>100</v>
      </c>
      <c r="BC76">
        <v>0.1</v>
      </c>
      <c r="BD76">
        <v>0.1</v>
      </c>
    </row>
    <row r="77" spans="1:56" x14ac:dyDescent="0.3">
      <c r="A77" t="s">
        <v>86</v>
      </c>
      <c r="B77">
        <v>19</v>
      </c>
      <c r="C77">
        <v>49.9</v>
      </c>
      <c r="D77">
        <v>100</v>
      </c>
      <c r="E77">
        <v>0</v>
      </c>
      <c r="F77">
        <v>0</v>
      </c>
      <c r="G77">
        <v>17</v>
      </c>
      <c r="H77">
        <v>41.9</v>
      </c>
      <c r="I77">
        <v>100</v>
      </c>
      <c r="J77">
        <v>0</v>
      </c>
      <c r="K77">
        <v>0</v>
      </c>
      <c r="L77">
        <v>12</v>
      </c>
      <c r="M77">
        <v>29</v>
      </c>
      <c r="N77">
        <v>100</v>
      </c>
      <c r="O77">
        <v>0</v>
      </c>
      <c r="P77">
        <v>0</v>
      </c>
      <c r="Q77">
        <v>10</v>
      </c>
      <c r="R77">
        <v>23.8</v>
      </c>
      <c r="S77">
        <v>100</v>
      </c>
      <c r="T77">
        <v>0</v>
      </c>
      <c r="U77">
        <v>0</v>
      </c>
      <c r="V77">
        <v>7</v>
      </c>
      <c r="W77">
        <v>18.100000000000001</v>
      </c>
      <c r="X77">
        <v>100</v>
      </c>
      <c r="Y77">
        <v>0</v>
      </c>
      <c r="Z77">
        <v>0</v>
      </c>
      <c r="AA77">
        <v>10</v>
      </c>
      <c r="AB77">
        <v>26.5</v>
      </c>
      <c r="AC77">
        <v>100</v>
      </c>
      <c r="AD77">
        <v>0</v>
      </c>
      <c r="AE77">
        <v>0</v>
      </c>
      <c r="AF77">
        <v>9</v>
      </c>
      <c r="AG77">
        <v>24.2</v>
      </c>
      <c r="AH77">
        <v>100</v>
      </c>
      <c r="AI77">
        <v>0</v>
      </c>
      <c r="AJ77">
        <v>0</v>
      </c>
      <c r="AK77">
        <v>9</v>
      </c>
      <c r="AL77">
        <v>23.7</v>
      </c>
      <c r="AM77">
        <v>100</v>
      </c>
      <c r="AN77">
        <v>0</v>
      </c>
      <c r="AO77">
        <v>0</v>
      </c>
      <c r="AP77">
        <v>9</v>
      </c>
      <c r="AQ77">
        <v>23.9</v>
      </c>
      <c r="AR77">
        <v>100</v>
      </c>
      <c r="AS77">
        <v>0</v>
      </c>
      <c r="AT77">
        <v>0</v>
      </c>
      <c r="AU77" s="30">
        <v>3</v>
      </c>
      <c r="AV77" t="s">
        <v>167</v>
      </c>
      <c r="AW77" t="s">
        <v>167</v>
      </c>
      <c r="AX77" t="s">
        <v>167</v>
      </c>
      <c r="AY77">
        <v>0</v>
      </c>
      <c r="AZ77" s="33">
        <v>105</v>
      </c>
      <c r="BA77">
        <v>27.1</v>
      </c>
      <c r="BB77">
        <v>100</v>
      </c>
      <c r="BC77">
        <v>0</v>
      </c>
      <c r="BD77">
        <v>0</v>
      </c>
    </row>
    <row r="78" spans="1:56" x14ac:dyDescent="0.3">
      <c r="A78" t="s">
        <v>85</v>
      </c>
      <c r="B78">
        <v>796</v>
      </c>
      <c r="C78">
        <v>43.7</v>
      </c>
      <c r="D78">
        <v>100</v>
      </c>
      <c r="E78">
        <v>1.8</v>
      </c>
      <c r="F78">
        <v>1.8</v>
      </c>
      <c r="G78">
        <v>919</v>
      </c>
      <c r="H78">
        <v>42.3</v>
      </c>
      <c r="I78">
        <v>100</v>
      </c>
      <c r="J78">
        <v>1.9</v>
      </c>
      <c r="K78">
        <v>2.1</v>
      </c>
      <c r="L78">
        <v>981</v>
      </c>
      <c r="M78">
        <v>39.6</v>
      </c>
      <c r="N78">
        <v>100</v>
      </c>
      <c r="O78">
        <v>1.9</v>
      </c>
      <c r="P78">
        <v>2.2999999999999998</v>
      </c>
      <c r="Q78">
        <v>939</v>
      </c>
      <c r="R78">
        <v>34.6</v>
      </c>
      <c r="S78">
        <v>100</v>
      </c>
      <c r="T78">
        <v>2</v>
      </c>
      <c r="U78">
        <v>2.5</v>
      </c>
      <c r="V78">
        <v>931</v>
      </c>
      <c r="W78">
        <v>32.4</v>
      </c>
      <c r="X78">
        <v>100</v>
      </c>
      <c r="Y78">
        <v>2</v>
      </c>
      <c r="Z78">
        <v>2.6</v>
      </c>
      <c r="AA78">
        <v>936</v>
      </c>
      <c r="AB78">
        <v>31</v>
      </c>
      <c r="AC78">
        <v>100</v>
      </c>
      <c r="AD78">
        <v>2.1</v>
      </c>
      <c r="AE78">
        <v>2.8</v>
      </c>
      <c r="AF78">
        <v>921</v>
      </c>
      <c r="AG78">
        <v>29.8</v>
      </c>
      <c r="AH78">
        <v>100</v>
      </c>
      <c r="AI78">
        <v>2.1</v>
      </c>
      <c r="AJ78">
        <v>2.8</v>
      </c>
      <c r="AK78">
        <v>885</v>
      </c>
      <c r="AL78">
        <v>28.2</v>
      </c>
      <c r="AM78">
        <v>100</v>
      </c>
      <c r="AN78">
        <v>2</v>
      </c>
      <c r="AO78">
        <v>2.8</v>
      </c>
      <c r="AP78">
        <v>953</v>
      </c>
      <c r="AQ78">
        <v>29.4</v>
      </c>
      <c r="AR78">
        <v>100</v>
      </c>
      <c r="AS78">
        <v>2.2000000000000002</v>
      </c>
      <c r="AT78">
        <v>2.9</v>
      </c>
      <c r="AU78" s="31">
        <v>1011</v>
      </c>
      <c r="AV78">
        <v>30.2</v>
      </c>
      <c r="AW78">
        <v>100</v>
      </c>
      <c r="AX78">
        <v>2.2999999999999998</v>
      </c>
      <c r="AY78">
        <v>3</v>
      </c>
      <c r="AZ78" s="34">
        <v>9272</v>
      </c>
      <c r="BA78">
        <v>33.299999999999997</v>
      </c>
      <c r="BB78">
        <v>100</v>
      </c>
      <c r="BC78">
        <v>2</v>
      </c>
      <c r="BD78">
        <v>2.6</v>
      </c>
    </row>
    <row r="79" spans="1:56" x14ac:dyDescent="0.3">
      <c r="A79" t="s">
        <v>84</v>
      </c>
      <c r="B79">
        <v>569</v>
      </c>
      <c r="C79">
        <v>43.4</v>
      </c>
      <c r="D79">
        <v>100</v>
      </c>
      <c r="E79">
        <v>1.3</v>
      </c>
      <c r="F79">
        <v>1.3</v>
      </c>
      <c r="G79">
        <v>632</v>
      </c>
      <c r="H79">
        <v>46.7</v>
      </c>
      <c r="I79">
        <v>100</v>
      </c>
      <c r="J79">
        <v>1.3</v>
      </c>
      <c r="K79">
        <v>1.3</v>
      </c>
      <c r="L79">
        <v>654</v>
      </c>
      <c r="M79">
        <v>46.9</v>
      </c>
      <c r="N79">
        <v>100</v>
      </c>
      <c r="O79">
        <v>1.3</v>
      </c>
      <c r="P79">
        <v>1.3</v>
      </c>
      <c r="Q79">
        <v>642</v>
      </c>
      <c r="R79">
        <v>44.5</v>
      </c>
      <c r="S79">
        <v>100</v>
      </c>
      <c r="T79">
        <v>1.4</v>
      </c>
      <c r="U79">
        <v>1.3</v>
      </c>
      <c r="V79">
        <v>645</v>
      </c>
      <c r="W79">
        <v>43.3</v>
      </c>
      <c r="X79">
        <v>100</v>
      </c>
      <c r="Y79">
        <v>1.4</v>
      </c>
      <c r="Z79">
        <v>1.4</v>
      </c>
      <c r="AA79">
        <v>667</v>
      </c>
      <c r="AB79">
        <v>43.6</v>
      </c>
      <c r="AC79">
        <v>100</v>
      </c>
      <c r="AD79">
        <v>1.5</v>
      </c>
      <c r="AE79">
        <v>1.4</v>
      </c>
      <c r="AF79">
        <v>633</v>
      </c>
      <c r="AG79">
        <v>40.4</v>
      </c>
      <c r="AH79">
        <v>100</v>
      </c>
      <c r="AI79">
        <v>1.4</v>
      </c>
      <c r="AJ79">
        <v>1.4</v>
      </c>
      <c r="AK79">
        <v>658</v>
      </c>
      <c r="AL79">
        <v>41.6</v>
      </c>
      <c r="AM79">
        <v>100</v>
      </c>
      <c r="AN79">
        <v>1.5</v>
      </c>
      <c r="AO79">
        <v>1.4</v>
      </c>
      <c r="AP79">
        <v>669</v>
      </c>
      <c r="AQ79">
        <v>41.3</v>
      </c>
      <c r="AR79">
        <v>100</v>
      </c>
      <c r="AS79">
        <v>1.5</v>
      </c>
      <c r="AT79">
        <v>1.5</v>
      </c>
      <c r="AU79" s="30">
        <v>651</v>
      </c>
      <c r="AV79">
        <v>39.5</v>
      </c>
      <c r="AW79">
        <v>100</v>
      </c>
      <c r="AX79">
        <v>1.5</v>
      </c>
      <c r="AY79">
        <v>1.5</v>
      </c>
      <c r="AZ79" s="34">
        <v>6420</v>
      </c>
      <c r="BA79">
        <v>43</v>
      </c>
      <c r="BB79">
        <v>100</v>
      </c>
      <c r="BC79">
        <v>1.4</v>
      </c>
      <c r="BD79">
        <v>1.4</v>
      </c>
    </row>
    <row r="80" spans="1:56" x14ac:dyDescent="0.3">
      <c r="A80" t="s">
        <v>83</v>
      </c>
      <c r="B80">
        <v>48</v>
      </c>
      <c r="C80">
        <v>61.4</v>
      </c>
      <c r="D80">
        <v>100</v>
      </c>
      <c r="E80">
        <v>0.1</v>
      </c>
      <c r="F80">
        <v>0.1</v>
      </c>
      <c r="G80">
        <v>38</v>
      </c>
      <c r="H80">
        <v>49.3</v>
      </c>
      <c r="I80">
        <v>100</v>
      </c>
      <c r="J80">
        <v>0.1</v>
      </c>
      <c r="K80">
        <v>0.1</v>
      </c>
      <c r="L80">
        <v>58</v>
      </c>
      <c r="M80">
        <v>75.400000000000006</v>
      </c>
      <c r="N80">
        <v>100</v>
      </c>
      <c r="O80">
        <v>0.1</v>
      </c>
      <c r="P80">
        <v>0.1</v>
      </c>
      <c r="Q80">
        <v>55</v>
      </c>
      <c r="R80">
        <v>74.099999999999994</v>
      </c>
      <c r="S80">
        <v>100</v>
      </c>
      <c r="T80">
        <v>0.1</v>
      </c>
      <c r="U80">
        <v>0.1</v>
      </c>
      <c r="V80">
        <v>40</v>
      </c>
      <c r="W80">
        <v>54</v>
      </c>
      <c r="X80">
        <v>100</v>
      </c>
      <c r="Y80">
        <v>0.1</v>
      </c>
      <c r="Z80">
        <v>0.1</v>
      </c>
      <c r="AA80">
        <v>37</v>
      </c>
      <c r="AB80">
        <v>50.8</v>
      </c>
      <c r="AC80">
        <v>100</v>
      </c>
      <c r="AD80">
        <v>0.1</v>
      </c>
      <c r="AE80">
        <v>0.1</v>
      </c>
      <c r="AF80">
        <v>33</v>
      </c>
      <c r="AG80">
        <v>44.9</v>
      </c>
      <c r="AH80">
        <v>100</v>
      </c>
      <c r="AI80">
        <v>0.1</v>
      </c>
      <c r="AJ80">
        <v>0.1</v>
      </c>
      <c r="AK80">
        <v>36</v>
      </c>
      <c r="AL80">
        <v>48.3</v>
      </c>
      <c r="AM80">
        <v>100</v>
      </c>
      <c r="AN80">
        <v>0.1</v>
      </c>
      <c r="AO80">
        <v>0.1</v>
      </c>
      <c r="AP80">
        <v>31</v>
      </c>
      <c r="AQ80">
        <v>43.7</v>
      </c>
      <c r="AR80">
        <v>100</v>
      </c>
      <c r="AS80">
        <v>0.1</v>
      </c>
      <c r="AT80">
        <v>0.1</v>
      </c>
      <c r="AU80" s="30">
        <v>34</v>
      </c>
      <c r="AV80">
        <v>48.9</v>
      </c>
      <c r="AW80">
        <v>100</v>
      </c>
      <c r="AX80">
        <v>0.1</v>
      </c>
      <c r="AY80">
        <v>0.1</v>
      </c>
      <c r="AZ80" s="33">
        <v>410</v>
      </c>
      <c r="BA80">
        <v>55.3</v>
      </c>
      <c r="BB80">
        <v>100</v>
      </c>
      <c r="BC80">
        <v>0.1</v>
      </c>
      <c r="BD80">
        <v>0.1</v>
      </c>
    </row>
    <row r="81" spans="1:56" x14ac:dyDescent="0.3">
      <c r="A81" t="s">
        <v>82</v>
      </c>
      <c r="B81">
        <v>45</v>
      </c>
      <c r="C81">
        <v>39</v>
      </c>
      <c r="D81">
        <v>100</v>
      </c>
      <c r="E81">
        <v>0.1</v>
      </c>
      <c r="F81">
        <v>0.1</v>
      </c>
      <c r="G81">
        <v>58</v>
      </c>
      <c r="H81">
        <v>47.5</v>
      </c>
      <c r="I81">
        <v>100</v>
      </c>
      <c r="J81">
        <v>0.1</v>
      </c>
      <c r="K81">
        <v>0.1</v>
      </c>
      <c r="L81">
        <v>54</v>
      </c>
      <c r="M81">
        <v>42.3</v>
      </c>
      <c r="N81">
        <v>100</v>
      </c>
      <c r="O81">
        <v>0.1</v>
      </c>
      <c r="P81">
        <v>0.1</v>
      </c>
      <c r="Q81">
        <v>60</v>
      </c>
      <c r="R81">
        <v>45.6</v>
      </c>
      <c r="S81">
        <v>100</v>
      </c>
      <c r="T81">
        <v>0.1</v>
      </c>
      <c r="U81">
        <v>0.1</v>
      </c>
      <c r="V81">
        <v>53</v>
      </c>
      <c r="W81">
        <v>39.799999999999997</v>
      </c>
      <c r="X81">
        <v>100</v>
      </c>
      <c r="Y81">
        <v>0.1</v>
      </c>
      <c r="Z81">
        <v>0.1</v>
      </c>
      <c r="AA81">
        <v>49</v>
      </c>
      <c r="AB81">
        <v>36.700000000000003</v>
      </c>
      <c r="AC81">
        <v>100</v>
      </c>
      <c r="AD81">
        <v>0.1</v>
      </c>
      <c r="AE81">
        <v>0.1</v>
      </c>
      <c r="AF81">
        <v>53</v>
      </c>
      <c r="AG81">
        <v>38.5</v>
      </c>
      <c r="AH81">
        <v>100</v>
      </c>
      <c r="AI81">
        <v>0.1</v>
      </c>
      <c r="AJ81">
        <v>0.1</v>
      </c>
      <c r="AK81">
        <v>48</v>
      </c>
      <c r="AL81">
        <v>36.299999999999997</v>
      </c>
      <c r="AM81">
        <v>100</v>
      </c>
      <c r="AN81">
        <v>0.1</v>
      </c>
      <c r="AO81">
        <v>0.1</v>
      </c>
      <c r="AP81">
        <v>47</v>
      </c>
      <c r="AQ81">
        <v>36</v>
      </c>
      <c r="AR81">
        <v>100</v>
      </c>
      <c r="AS81">
        <v>0.1</v>
      </c>
      <c r="AT81">
        <v>0.1</v>
      </c>
      <c r="AU81" s="30">
        <v>47</v>
      </c>
      <c r="AV81">
        <v>35</v>
      </c>
      <c r="AW81">
        <v>100</v>
      </c>
      <c r="AX81">
        <v>0.1</v>
      </c>
      <c r="AY81">
        <v>0.1</v>
      </c>
      <c r="AZ81" s="33">
        <v>514</v>
      </c>
      <c r="BA81">
        <v>39.6</v>
      </c>
      <c r="BB81">
        <v>100</v>
      </c>
      <c r="BC81">
        <v>0.1</v>
      </c>
      <c r="BD81">
        <v>0.1</v>
      </c>
    </row>
    <row r="82" spans="1:56" x14ac:dyDescent="0.3">
      <c r="A82" t="s">
        <v>81</v>
      </c>
      <c r="B82">
        <v>46</v>
      </c>
      <c r="C82">
        <v>45.5</v>
      </c>
      <c r="D82">
        <v>100</v>
      </c>
      <c r="E82">
        <v>0.1</v>
      </c>
      <c r="F82">
        <v>0.1</v>
      </c>
      <c r="G82">
        <v>54</v>
      </c>
      <c r="H82">
        <v>53.5</v>
      </c>
      <c r="I82">
        <v>100</v>
      </c>
      <c r="J82">
        <v>0.1</v>
      </c>
      <c r="K82">
        <v>0.1</v>
      </c>
      <c r="L82">
        <v>36</v>
      </c>
      <c r="M82">
        <v>36</v>
      </c>
      <c r="N82">
        <v>100</v>
      </c>
      <c r="O82">
        <v>0.1</v>
      </c>
      <c r="P82">
        <v>0.1</v>
      </c>
      <c r="Q82">
        <v>53</v>
      </c>
      <c r="R82">
        <v>53.1</v>
      </c>
      <c r="S82">
        <v>100</v>
      </c>
      <c r="T82">
        <v>0.1</v>
      </c>
      <c r="U82">
        <v>0.1</v>
      </c>
      <c r="V82">
        <v>56</v>
      </c>
      <c r="W82">
        <v>58</v>
      </c>
      <c r="X82">
        <v>100</v>
      </c>
      <c r="Y82">
        <v>0.1</v>
      </c>
      <c r="Z82">
        <v>0.1</v>
      </c>
      <c r="AA82">
        <v>45</v>
      </c>
      <c r="AB82">
        <v>46.4</v>
      </c>
      <c r="AC82">
        <v>100</v>
      </c>
      <c r="AD82">
        <v>0.1</v>
      </c>
      <c r="AE82">
        <v>0.1</v>
      </c>
      <c r="AF82">
        <v>38</v>
      </c>
      <c r="AG82">
        <v>41.1</v>
      </c>
      <c r="AH82">
        <v>100</v>
      </c>
      <c r="AI82">
        <v>0.1</v>
      </c>
      <c r="AJ82">
        <v>0.1</v>
      </c>
      <c r="AK82">
        <v>34</v>
      </c>
      <c r="AL82">
        <v>36.700000000000003</v>
      </c>
      <c r="AM82">
        <v>100</v>
      </c>
      <c r="AN82">
        <v>0.1</v>
      </c>
      <c r="AO82">
        <v>0.1</v>
      </c>
      <c r="AP82">
        <v>35</v>
      </c>
      <c r="AQ82">
        <v>38.299999999999997</v>
      </c>
      <c r="AR82">
        <v>100</v>
      </c>
      <c r="AS82">
        <v>0.1</v>
      </c>
      <c r="AT82">
        <v>0.1</v>
      </c>
      <c r="AU82" s="30">
        <v>26</v>
      </c>
      <c r="AV82">
        <v>30.5</v>
      </c>
      <c r="AW82">
        <v>100</v>
      </c>
      <c r="AX82">
        <v>0.1</v>
      </c>
      <c r="AY82">
        <v>0.1</v>
      </c>
      <c r="AZ82" s="33">
        <v>423</v>
      </c>
      <c r="BA82">
        <v>44.2</v>
      </c>
      <c r="BB82">
        <v>100</v>
      </c>
      <c r="BC82">
        <v>0.1</v>
      </c>
      <c r="BD82">
        <v>0.1</v>
      </c>
    </row>
    <row r="83" spans="1:56" x14ac:dyDescent="0.3">
      <c r="A83" t="s">
        <v>80</v>
      </c>
      <c r="B83">
        <v>44</v>
      </c>
      <c r="C83">
        <v>63.6</v>
      </c>
      <c r="D83">
        <v>100</v>
      </c>
      <c r="E83">
        <v>0.1</v>
      </c>
      <c r="F83">
        <v>0.1</v>
      </c>
      <c r="G83">
        <v>29</v>
      </c>
      <c r="H83">
        <v>41.3</v>
      </c>
      <c r="I83">
        <v>100</v>
      </c>
      <c r="J83">
        <v>0.1</v>
      </c>
      <c r="K83">
        <v>0.1</v>
      </c>
      <c r="L83">
        <v>34</v>
      </c>
      <c r="M83">
        <v>48.6</v>
      </c>
      <c r="N83">
        <v>100</v>
      </c>
      <c r="O83">
        <v>0.1</v>
      </c>
      <c r="P83">
        <v>0.1</v>
      </c>
      <c r="Q83">
        <v>41</v>
      </c>
      <c r="R83">
        <v>58.9</v>
      </c>
      <c r="S83">
        <v>100</v>
      </c>
      <c r="T83">
        <v>0.1</v>
      </c>
      <c r="U83">
        <v>0.1</v>
      </c>
      <c r="V83">
        <v>37</v>
      </c>
      <c r="W83">
        <v>51.1</v>
      </c>
      <c r="X83">
        <v>100</v>
      </c>
      <c r="Y83">
        <v>0.1</v>
      </c>
      <c r="Z83">
        <v>0.1</v>
      </c>
      <c r="AA83">
        <v>34</v>
      </c>
      <c r="AB83">
        <v>46.8</v>
      </c>
      <c r="AC83">
        <v>100</v>
      </c>
      <c r="AD83">
        <v>0.1</v>
      </c>
      <c r="AE83">
        <v>0.1</v>
      </c>
      <c r="AF83">
        <v>41</v>
      </c>
      <c r="AG83">
        <v>57.3</v>
      </c>
      <c r="AH83">
        <v>100</v>
      </c>
      <c r="AI83">
        <v>0.1</v>
      </c>
      <c r="AJ83">
        <v>0.1</v>
      </c>
      <c r="AK83">
        <v>30</v>
      </c>
      <c r="AL83">
        <v>42.3</v>
      </c>
      <c r="AM83">
        <v>100</v>
      </c>
      <c r="AN83">
        <v>0.1</v>
      </c>
      <c r="AO83">
        <v>0.1</v>
      </c>
      <c r="AP83">
        <v>26</v>
      </c>
      <c r="AQ83">
        <v>36.200000000000003</v>
      </c>
      <c r="AR83">
        <v>100</v>
      </c>
      <c r="AS83">
        <v>0.1</v>
      </c>
      <c r="AT83">
        <v>0.1</v>
      </c>
      <c r="AU83" s="30">
        <v>35</v>
      </c>
      <c r="AV83">
        <v>49.9</v>
      </c>
      <c r="AW83">
        <v>100</v>
      </c>
      <c r="AX83">
        <v>0.1</v>
      </c>
      <c r="AY83">
        <v>0.1</v>
      </c>
      <c r="AZ83" s="33">
        <v>351</v>
      </c>
      <c r="BA83">
        <v>49.5</v>
      </c>
      <c r="BB83">
        <v>100</v>
      </c>
      <c r="BC83">
        <v>0.1</v>
      </c>
      <c r="BD83">
        <v>0.1</v>
      </c>
    </row>
    <row r="84" spans="1:56" x14ac:dyDescent="0.3">
      <c r="A84" t="s">
        <v>79</v>
      </c>
      <c r="B84">
        <v>151</v>
      </c>
      <c r="C84">
        <v>46.1</v>
      </c>
      <c r="D84">
        <v>100</v>
      </c>
      <c r="E84">
        <v>0.3</v>
      </c>
      <c r="F84">
        <v>0.3</v>
      </c>
      <c r="G84">
        <v>171</v>
      </c>
      <c r="H84">
        <v>53.4</v>
      </c>
      <c r="I84">
        <v>100</v>
      </c>
      <c r="J84">
        <v>0.3</v>
      </c>
      <c r="K84">
        <v>0.3</v>
      </c>
      <c r="L84">
        <v>168</v>
      </c>
      <c r="M84">
        <v>53.2</v>
      </c>
      <c r="N84">
        <v>100</v>
      </c>
      <c r="O84">
        <v>0.3</v>
      </c>
      <c r="P84">
        <v>0.3</v>
      </c>
      <c r="Q84">
        <v>179</v>
      </c>
      <c r="R84">
        <v>57.4</v>
      </c>
      <c r="S84">
        <v>100</v>
      </c>
      <c r="T84">
        <v>0.4</v>
      </c>
      <c r="U84">
        <v>0.3</v>
      </c>
      <c r="V84">
        <v>157</v>
      </c>
      <c r="W84">
        <v>50.6</v>
      </c>
      <c r="X84">
        <v>100</v>
      </c>
      <c r="Y84">
        <v>0.3</v>
      </c>
      <c r="Z84">
        <v>0.3</v>
      </c>
      <c r="AA84">
        <v>134</v>
      </c>
      <c r="AB84">
        <v>44.5</v>
      </c>
      <c r="AC84">
        <v>100</v>
      </c>
      <c r="AD84">
        <v>0.3</v>
      </c>
      <c r="AE84">
        <v>0.3</v>
      </c>
      <c r="AF84">
        <v>135</v>
      </c>
      <c r="AG84">
        <v>46.3</v>
      </c>
      <c r="AH84">
        <v>100</v>
      </c>
      <c r="AI84">
        <v>0.3</v>
      </c>
      <c r="AJ84">
        <v>0.3</v>
      </c>
      <c r="AK84">
        <v>129</v>
      </c>
      <c r="AL84">
        <v>45.6</v>
      </c>
      <c r="AM84">
        <v>100</v>
      </c>
      <c r="AN84">
        <v>0.3</v>
      </c>
      <c r="AO84">
        <v>0.3</v>
      </c>
      <c r="AP84">
        <v>108</v>
      </c>
      <c r="AQ84">
        <v>39</v>
      </c>
      <c r="AR84">
        <v>100</v>
      </c>
      <c r="AS84">
        <v>0.2</v>
      </c>
      <c r="AT84">
        <v>0.2</v>
      </c>
      <c r="AU84" s="30">
        <v>124</v>
      </c>
      <c r="AV84">
        <v>45.6</v>
      </c>
      <c r="AW84">
        <v>100</v>
      </c>
      <c r="AX84">
        <v>0.3</v>
      </c>
      <c r="AY84">
        <v>0.2</v>
      </c>
      <c r="AZ84" s="34">
        <v>1456</v>
      </c>
      <c r="BA84">
        <v>48.4</v>
      </c>
      <c r="BB84">
        <v>100</v>
      </c>
      <c r="BC84">
        <v>0.3</v>
      </c>
      <c r="BD84">
        <v>0.3</v>
      </c>
    </row>
    <row r="85" spans="1:56" x14ac:dyDescent="0.3">
      <c r="A85" t="s">
        <v>78</v>
      </c>
      <c r="B85">
        <v>57</v>
      </c>
      <c r="C85">
        <v>48.1</v>
      </c>
      <c r="D85">
        <v>100</v>
      </c>
      <c r="E85">
        <v>0.1</v>
      </c>
      <c r="F85">
        <v>0.1</v>
      </c>
      <c r="G85">
        <v>83</v>
      </c>
      <c r="H85">
        <v>70.599999999999994</v>
      </c>
      <c r="I85">
        <v>100</v>
      </c>
      <c r="J85">
        <v>0.2</v>
      </c>
      <c r="K85">
        <v>0.1</v>
      </c>
      <c r="L85">
        <v>81</v>
      </c>
      <c r="M85">
        <v>70.599999999999994</v>
      </c>
      <c r="N85">
        <v>100</v>
      </c>
      <c r="O85">
        <v>0.2</v>
      </c>
      <c r="P85">
        <v>0.1</v>
      </c>
      <c r="Q85">
        <v>71</v>
      </c>
      <c r="R85">
        <v>60.6</v>
      </c>
      <c r="S85">
        <v>100</v>
      </c>
      <c r="T85">
        <v>0.1</v>
      </c>
      <c r="U85">
        <v>0.1</v>
      </c>
      <c r="V85">
        <v>59</v>
      </c>
      <c r="W85">
        <v>52.1</v>
      </c>
      <c r="X85">
        <v>100</v>
      </c>
      <c r="Y85">
        <v>0.1</v>
      </c>
      <c r="Z85">
        <v>0.1</v>
      </c>
      <c r="AA85">
        <v>53</v>
      </c>
      <c r="AB85">
        <v>47.4</v>
      </c>
      <c r="AC85">
        <v>100</v>
      </c>
      <c r="AD85">
        <v>0.1</v>
      </c>
      <c r="AE85">
        <v>0.1</v>
      </c>
      <c r="AF85">
        <v>46</v>
      </c>
      <c r="AG85">
        <v>42.8</v>
      </c>
      <c r="AH85">
        <v>100</v>
      </c>
      <c r="AI85">
        <v>0.1</v>
      </c>
      <c r="AJ85">
        <v>0.1</v>
      </c>
      <c r="AK85">
        <v>46</v>
      </c>
      <c r="AL85">
        <v>41.4</v>
      </c>
      <c r="AM85">
        <v>100</v>
      </c>
      <c r="AN85">
        <v>0.1</v>
      </c>
      <c r="AO85">
        <v>0.1</v>
      </c>
      <c r="AP85">
        <v>44</v>
      </c>
      <c r="AQ85">
        <v>38.799999999999997</v>
      </c>
      <c r="AR85">
        <v>100</v>
      </c>
      <c r="AS85">
        <v>0.1</v>
      </c>
      <c r="AT85">
        <v>0.1</v>
      </c>
      <c r="AU85" s="30">
        <v>46</v>
      </c>
      <c r="AV85">
        <v>43</v>
      </c>
      <c r="AW85">
        <v>100</v>
      </c>
      <c r="AX85">
        <v>0.1</v>
      </c>
      <c r="AY85">
        <v>0.1</v>
      </c>
      <c r="AZ85" s="33">
        <v>586</v>
      </c>
      <c r="BA85">
        <v>51.8</v>
      </c>
      <c r="BB85">
        <v>100</v>
      </c>
      <c r="BC85">
        <v>0.1</v>
      </c>
      <c r="BD85">
        <v>0.1</v>
      </c>
    </row>
    <row r="86" spans="1:56" x14ac:dyDescent="0.3">
      <c r="A86" t="s">
        <v>77</v>
      </c>
      <c r="B86">
        <v>37</v>
      </c>
      <c r="C86">
        <v>38.1</v>
      </c>
      <c r="D86">
        <v>100</v>
      </c>
      <c r="E86">
        <v>0.1</v>
      </c>
      <c r="F86">
        <v>0.1</v>
      </c>
      <c r="G86">
        <v>50</v>
      </c>
      <c r="H86">
        <v>52.2</v>
      </c>
      <c r="I86">
        <v>100</v>
      </c>
      <c r="J86">
        <v>0.1</v>
      </c>
      <c r="K86">
        <v>0.1</v>
      </c>
      <c r="L86">
        <v>41</v>
      </c>
      <c r="M86">
        <v>44.5</v>
      </c>
      <c r="N86">
        <v>100</v>
      </c>
      <c r="O86">
        <v>0.1</v>
      </c>
      <c r="P86">
        <v>0.1</v>
      </c>
      <c r="Q86">
        <v>36</v>
      </c>
      <c r="R86">
        <v>38.1</v>
      </c>
      <c r="S86">
        <v>100</v>
      </c>
      <c r="T86">
        <v>0.1</v>
      </c>
      <c r="U86">
        <v>0.1</v>
      </c>
      <c r="V86">
        <v>43</v>
      </c>
      <c r="W86">
        <v>45.8</v>
      </c>
      <c r="X86">
        <v>100</v>
      </c>
      <c r="Y86">
        <v>0.1</v>
      </c>
      <c r="Z86">
        <v>0.1</v>
      </c>
      <c r="AA86">
        <v>40</v>
      </c>
      <c r="AB86">
        <v>43.7</v>
      </c>
      <c r="AC86">
        <v>100</v>
      </c>
      <c r="AD86">
        <v>0.1</v>
      </c>
      <c r="AE86">
        <v>0.1</v>
      </c>
      <c r="AF86">
        <v>29</v>
      </c>
      <c r="AG86">
        <v>32.1</v>
      </c>
      <c r="AH86">
        <v>100</v>
      </c>
      <c r="AI86">
        <v>0.1</v>
      </c>
      <c r="AJ86">
        <v>0.1</v>
      </c>
      <c r="AK86">
        <v>41</v>
      </c>
      <c r="AL86">
        <v>45.7</v>
      </c>
      <c r="AM86">
        <v>100</v>
      </c>
      <c r="AN86">
        <v>0.1</v>
      </c>
      <c r="AO86">
        <v>0.1</v>
      </c>
      <c r="AP86">
        <v>28</v>
      </c>
      <c r="AQ86">
        <v>32.799999999999997</v>
      </c>
      <c r="AR86">
        <v>100</v>
      </c>
      <c r="AS86">
        <v>0.1</v>
      </c>
      <c r="AT86">
        <v>0.1</v>
      </c>
      <c r="AU86" s="30">
        <v>32</v>
      </c>
      <c r="AV86">
        <v>37.799999999999997</v>
      </c>
      <c r="AW86">
        <v>100</v>
      </c>
      <c r="AX86">
        <v>0.1</v>
      </c>
      <c r="AY86">
        <v>0.1</v>
      </c>
      <c r="AZ86" s="33">
        <v>377</v>
      </c>
      <c r="BA86">
        <v>41.2</v>
      </c>
      <c r="BB86">
        <v>100</v>
      </c>
      <c r="BC86">
        <v>0.1</v>
      </c>
      <c r="BD86">
        <v>0.1</v>
      </c>
    </row>
    <row r="87" spans="1:56" x14ac:dyDescent="0.3">
      <c r="A87" t="s">
        <v>76</v>
      </c>
      <c r="B87">
        <v>100</v>
      </c>
      <c r="C87">
        <v>44.1</v>
      </c>
      <c r="D87">
        <v>100</v>
      </c>
      <c r="E87">
        <v>0.2</v>
      </c>
      <c r="F87">
        <v>0.2</v>
      </c>
      <c r="G87">
        <v>82</v>
      </c>
      <c r="H87">
        <v>36.1</v>
      </c>
      <c r="I87">
        <v>100</v>
      </c>
      <c r="J87">
        <v>0.2</v>
      </c>
      <c r="K87">
        <v>0.2</v>
      </c>
      <c r="L87">
        <v>101</v>
      </c>
      <c r="M87">
        <v>43.9</v>
      </c>
      <c r="N87">
        <v>100</v>
      </c>
      <c r="O87">
        <v>0.2</v>
      </c>
      <c r="P87">
        <v>0.2</v>
      </c>
      <c r="Q87">
        <v>100</v>
      </c>
      <c r="R87">
        <v>42.7</v>
      </c>
      <c r="S87">
        <v>100</v>
      </c>
      <c r="T87">
        <v>0.2</v>
      </c>
      <c r="U87">
        <v>0.2</v>
      </c>
      <c r="V87">
        <v>93</v>
      </c>
      <c r="W87">
        <v>39.6</v>
      </c>
      <c r="X87">
        <v>100</v>
      </c>
      <c r="Y87">
        <v>0.2</v>
      </c>
      <c r="Z87">
        <v>0.2</v>
      </c>
      <c r="AA87">
        <v>100</v>
      </c>
      <c r="AB87">
        <v>43</v>
      </c>
      <c r="AC87">
        <v>100</v>
      </c>
      <c r="AD87">
        <v>0.2</v>
      </c>
      <c r="AE87">
        <v>0.2</v>
      </c>
      <c r="AF87">
        <v>63</v>
      </c>
      <c r="AG87">
        <v>27.1</v>
      </c>
      <c r="AH87">
        <v>100</v>
      </c>
      <c r="AI87">
        <v>0.1</v>
      </c>
      <c r="AJ87">
        <v>0.2</v>
      </c>
      <c r="AK87">
        <v>71</v>
      </c>
      <c r="AL87">
        <v>30.9</v>
      </c>
      <c r="AM87">
        <v>100</v>
      </c>
      <c r="AN87">
        <v>0.2</v>
      </c>
      <c r="AO87">
        <v>0.2</v>
      </c>
      <c r="AP87">
        <v>82</v>
      </c>
      <c r="AQ87">
        <v>36.299999999999997</v>
      </c>
      <c r="AR87">
        <v>100</v>
      </c>
      <c r="AS87">
        <v>0.2</v>
      </c>
      <c r="AT87">
        <v>0.2</v>
      </c>
      <c r="AU87" s="30">
        <v>61</v>
      </c>
      <c r="AV87">
        <v>26.4</v>
      </c>
      <c r="AW87">
        <v>100</v>
      </c>
      <c r="AX87">
        <v>0.1</v>
      </c>
      <c r="AY87">
        <v>0.2</v>
      </c>
      <c r="AZ87" s="33">
        <v>853</v>
      </c>
      <c r="BA87">
        <v>37</v>
      </c>
      <c r="BB87">
        <v>100</v>
      </c>
      <c r="BC87">
        <v>0.2</v>
      </c>
      <c r="BD87">
        <v>0.2</v>
      </c>
    </row>
    <row r="88" spans="1:56" x14ac:dyDescent="0.3">
      <c r="A88" t="s">
        <v>75</v>
      </c>
      <c r="B88">
        <v>70</v>
      </c>
      <c r="C88">
        <v>34.700000000000003</v>
      </c>
      <c r="D88">
        <v>100</v>
      </c>
      <c r="E88">
        <v>0.2</v>
      </c>
      <c r="F88">
        <v>0.2</v>
      </c>
      <c r="G88">
        <v>70</v>
      </c>
      <c r="H88">
        <v>34.299999999999997</v>
      </c>
      <c r="I88">
        <v>100</v>
      </c>
      <c r="J88">
        <v>0.1</v>
      </c>
      <c r="K88">
        <v>0.2</v>
      </c>
      <c r="L88">
        <v>62</v>
      </c>
      <c r="M88">
        <v>29.9</v>
      </c>
      <c r="N88">
        <v>100</v>
      </c>
      <c r="O88">
        <v>0.1</v>
      </c>
      <c r="P88">
        <v>0.2</v>
      </c>
      <c r="Q88">
        <v>67</v>
      </c>
      <c r="R88">
        <v>31.4</v>
      </c>
      <c r="S88">
        <v>100</v>
      </c>
      <c r="T88">
        <v>0.1</v>
      </c>
      <c r="U88">
        <v>0.2</v>
      </c>
      <c r="V88">
        <v>84</v>
      </c>
      <c r="W88">
        <v>38.9</v>
      </c>
      <c r="X88">
        <v>100</v>
      </c>
      <c r="Y88">
        <v>0.2</v>
      </c>
      <c r="Z88">
        <v>0.2</v>
      </c>
      <c r="AA88">
        <v>68</v>
      </c>
      <c r="AB88">
        <v>31.9</v>
      </c>
      <c r="AC88">
        <v>100</v>
      </c>
      <c r="AD88">
        <v>0.2</v>
      </c>
      <c r="AE88">
        <v>0.2</v>
      </c>
      <c r="AF88">
        <v>52</v>
      </c>
      <c r="AG88">
        <v>24.1</v>
      </c>
      <c r="AH88">
        <v>100</v>
      </c>
      <c r="AI88">
        <v>0.1</v>
      </c>
      <c r="AJ88">
        <v>0.2</v>
      </c>
      <c r="AK88">
        <v>59</v>
      </c>
      <c r="AL88">
        <v>28.6</v>
      </c>
      <c r="AM88">
        <v>100</v>
      </c>
      <c r="AN88">
        <v>0.1</v>
      </c>
      <c r="AO88">
        <v>0.2</v>
      </c>
      <c r="AP88">
        <v>60</v>
      </c>
      <c r="AQ88">
        <v>28.8</v>
      </c>
      <c r="AR88">
        <v>100</v>
      </c>
      <c r="AS88">
        <v>0.1</v>
      </c>
      <c r="AT88">
        <v>0.2</v>
      </c>
      <c r="AU88" s="30">
        <v>53</v>
      </c>
      <c r="AV88">
        <v>24.4</v>
      </c>
      <c r="AW88">
        <v>100</v>
      </c>
      <c r="AX88">
        <v>0.1</v>
      </c>
      <c r="AY88">
        <v>0.2</v>
      </c>
      <c r="AZ88" s="33">
        <v>645</v>
      </c>
      <c r="BA88">
        <v>30.7</v>
      </c>
      <c r="BB88">
        <v>100</v>
      </c>
      <c r="BC88">
        <v>0.1</v>
      </c>
      <c r="BD88">
        <v>0.2</v>
      </c>
    </row>
    <row r="89" spans="1:56" x14ac:dyDescent="0.3">
      <c r="A89" t="s">
        <v>74</v>
      </c>
      <c r="B89">
        <v>22</v>
      </c>
      <c r="C89">
        <v>32.9</v>
      </c>
      <c r="D89">
        <v>100</v>
      </c>
      <c r="E89">
        <v>0</v>
      </c>
      <c r="F89">
        <v>0.1</v>
      </c>
      <c r="G89">
        <v>41</v>
      </c>
      <c r="H89">
        <v>58.7</v>
      </c>
      <c r="I89">
        <v>100</v>
      </c>
      <c r="J89">
        <v>0.1</v>
      </c>
      <c r="K89">
        <v>0.1</v>
      </c>
      <c r="L89">
        <v>50</v>
      </c>
      <c r="M89">
        <v>68.400000000000006</v>
      </c>
      <c r="N89">
        <v>100</v>
      </c>
      <c r="O89">
        <v>0.1</v>
      </c>
      <c r="P89">
        <v>0.1</v>
      </c>
      <c r="Q89">
        <v>25</v>
      </c>
      <c r="R89">
        <v>32.9</v>
      </c>
      <c r="S89">
        <v>100</v>
      </c>
      <c r="T89">
        <v>0.1</v>
      </c>
      <c r="U89">
        <v>0.1</v>
      </c>
      <c r="V89">
        <v>24</v>
      </c>
      <c r="W89">
        <v>31</v>
      </c>
      <c r="X89">
        <v>100</v>
      </c>
      <c r="Y89">
        <v>0.1</v>
      </c>
      <c r="Z89">
        <v>0.1</v>
      </c>
      <c r="AA89">
        <v>26</v>
      </c>
      <c r="AB89">
        <v>32.799999999999997</v>
      </c>
      <c r="AC89">
        <v>100</v>
      </c>
      <c r="AD89">
        <v>0.1</v>
      </c>
      <c r="AE89">
        <v>0.1</v>
      </c>
      <c r="AF89">
        <v>20</v>
      </c>
      <c r="AG89">
        <v>24.2</v>
      </c>
      <c r="AH89">
        <v>100</v>
      </c>
      <c r="AI89">
        <v>0</v>
      </c>
      <c r="AJ89">
        <v>0.1</v>
      </c>
      <c r="AK89">
        <v>28</v>
      </c>
      <c r="AL89">
        <v>35.200000000000003</v>
      </c>
      <c r="AM89">
        <v>100</v>
      </c>
      <c r="AN89">
        <v>0.1</v>
      </c>
      <c r="AO89">
        <v>0.1</v>
      </c>
      <c r="AP89">
        <v>25</v>
      </c>
      <c r="AQ89">
        <v>33.200000000000003</v>
      </c>
      <c r="AR89">
        <v>100</v>
      </c>
      <c r="AS89">
        <v>0.1</v>
      </c>
      <c r="AT89">
        <v>0.1</v>
      </c>
      <c r="AU89" s="30">
        <v>39</v>
      </c>
      <c r="AV89">
        <v>52.8</v>
      </c>
      <c r="AW89">
        <v>100</v>
      </c>
      <c r="AX89">
        <v>0.1</v>
      </c>
      <c r="AY89">
        <v>0.1</v>
      </c>
      <c r="AZ89" s="33">
        <v>300</v>
      </c>
      <c r="BA89">
        <v>39.799999999999997</v>
      </c>
      <c r="BB89">
        <v>100</v>
      </c>
      <c r="BC89">
        <v>0.1</v>
      </c>
      <c r="BD89">
        <v>0.1</v>
      </c>
    </row>
    <row r="90" spans="1:56" x14ac:dyDescent="0.3">
      <c r="A90" t="s">
        <v>73</v>
      </c>
      <c r="B90">
        <v>294</v>
      </c>
      <c r="C90">
        <v>49</v>
      </c>
      <c r="D90">
        <v>100</v>
      </c>
      <c r="E90">
        <v>0.6</v>
      </c>
      <c r="F90">
        <v>0.6</v>
      </c>
      <c r="G90">
        <v>304</v>
      </c>
      <c r="H90">
        <v>50.8</v>
      </c>
      <c r="I90">
        <v>100</v>
      </c>
      <c r="J90">
        <v>0.6</v>
      </c>
      <c r="K90">
        <v>0.6</v>
      </c>
      <c r="L90">
        <v>331</v>
      </c>
      <c r="M90">
        <v>54.2</v>
      </c>
      <c r="N90">
        <v>100</v>
      </c>
      <c r="O90">
        <v>0.6</v>
      </c>
      <c r="P90">
        <v>0.6</v>
      </c>
      <c r="Q90">
        <v>313</v>
      </c>
      <c r="R90">
        <v>51.3</v>
      </c>
      <c r="S90">
        <v>100</v>
      </c>
      <c r="T90">
        <v>0.7</v>
      </c>
      <c r="U90">
        <v>0.6</v>
      </c>
      <c r="V90">
        <v>311</v>
      </c>
      <c r="W90">
        <v>51.1</v>
      </c>
      <c r="X90">
        <v>100</v>
      </c>
      <c r="Y90">
        <v>0.7</v>
      </c>
      <c r="Z90">
        <v>0.6</v>
      </c>
      <c r="AA90">
        <v>294</v>
      </c>
      <c r="AB90">
        <v>48.1</v>
      </c>
      <c r="AC90">
        <v>100</v>
      </c>
      <c r="AD90">
        <v>0.7</v>
      </c>
      <c r="AE90">
        <v>0.6</v>
      </c>
      <c r="AF90">
        <v>299</v>
      </c>
      <c r="AG90">
        <v>50.3</v>
      </c>
      <c r="AH90">
        <v>100</v>
      </c>
      <c r="AI90">
        <v>0.7</v>
      </c>
      <c r="AJ90">
        <v>0.5</v>
      </c>
      <c r="AK90">
        <v>300</v>
      </c>
      <c r="AL90">
        <v>50.4</v>
      </c>
      <c r="AM90">
        <v>100</v>
      </c>
      <c r="AN90">
        <v>0.7</v>
      </c>
      <c r="AO90">
        <v>0.5</v>
      </c>
      <c r="AP90">
        <v>257</v>
      </c>
      <c r="AQ90">
        <v>43.3</v>
      </c>
      <c r="AR90">
        <v>100</v>
      </c>
      <c r="AS90">
        <v>0.6</v>
      </c>
      <c r="AT90">
        <v>0.5</v>
      </c>
      <c r="AU90" s="30">
        <v>250</v>
      </c>
      <c r="AV90">
        <v>42.6</v>
      </c>
      <c r="AW90">
        <v>100</v>
      </c>
      <c r="AX90">
        <v>0.6</v>
      </c>
      <c r="AY90">
        <v>0.5</v>
      </c>
      <c r="AZ90" s="34">
        <v>2953</v>
      </c>
      <c r="BA90">
        <v>49.2</v>
      </c>
      <c r="BB90">
        <v>100</v>
      </c>
      <c r="BC90">
        <v>0.6</v>
      </c>
      <c r="BD90">
        <v>0.6</v>
      </c>
    </row>
    <row r="91" spans="1:56" x14ac:dyDescent="0.3">
      <c r="A91" t="s">
        <v>72</v>
      </c>
      <c r="B91">
        <v>59</v>
      </c>
      <c r="C91">
        <v>41.3</v>
      </c>
      <c r="D91">
        <v>100</v>
      </c>
      <c r="E91">
        <v>0.1</v>
      </c>
      <c r="F91">
        <v>0.1</v>
      </c>
      <c r="G91">
        <v>65</v>
      </c>
      <c r="H91">
        <v>41.9</v>
      </c>
      <c r="I91">
        <v>100</v>
      </c>
      <c r="J91">
        <v>0.1</v>
      </c>
      <c r="K91">
        <v>0.2</v>
      </c>
      <c r="L91">
        <v>67</v>
      </c>
      <c r="M91">
        <v>40.4</v>
      </c>
      <c r="N91">
        <v>100</v>
      </c>
      <c r="O91">
        <v>0.1</v>
      </c>
      <c r="P91">
        <v>0.2</v>
      </c>
      <c r="Q91">
        <v>90</v>
      </c>
      <c r="R91">
        <v>52.4</v>
      </c>
      <c r="S91">
        <v>100</v>
      </c>
      <c r="T91">
        <v>0.2</v>
      </c>
      <c r="U91">
        <v>0.2</v>
      </c>
      <c r="V91">
        <v>82</v>
      </c>
      <c r="W91">
        <v>46.1</v>
      </c>
      <c r="X91">
        <v>100</v>
      </c>
      <c r="Y91">
        <v>0.2</v>
      </c>
      <c r="Z91">
        <v>0.2</v>
      </c>
      <c r="AA91">
        <v>68</v>
      </c>
      <c r="AB91">
        <v>37.700000000000003</v>
      </c>
      <c r="AC91">
        <v>100</v>
      </c>
      <c r="AD91">
        <v>0.2</v>
      </c>
      <c r="AE91">
        <v>0.2</v>
      </c>
      <c r="AF91">
        <v>92</v>
      </c>
      <c r="AG91">
        <v>48.2</v>
      </c>
      <c r="AH91">
        <v>100</v>
      </c>
      <c r="AI91">
        <v>0.2</v>
      </c>
      <c r="AJ91">
        <v>0.2</v>
      </c>
      <c r="AK91">
        <v>76</v>
      </c>
      <c r="AL91">
        <v>40.1</v>
      </c>
      <c r="AM91">
        <v>100</v>
      </c>
      <c r="AN91">
        <v>0.2</v>
      </c>
      <c r="AO91">
        <v>0.2</v>
      </c>
      <c r="AP91">
        <v>71</v>
      </c>
      <c r="AQ91">
        <v>36.200000000000003</v>
      </c>
      <c r="AR91">
        <v>100</v>
      </c>
      <c r="AS91">
        <v>0.2</v>
      </c>
      <c r="AT91">
        <v>0.2</v>
      </c>
      <c r="AU91" s="30">
        <v>78</v>
      </c>
      <c r="AV91">
        <v>39.4</v>
      </c>
      <c r="AW91">
        <v>100</v>
      </c>
      <c r="AX91">
        <v>0.2</v>
      </c>
      <c r="AY91">
        <v>0.2</v>
      </c>
      <c r="AZ91" s="33">
        <v>748</v>
      </c>
      <c r="BA91">
        <v>42.3</v>
      </c>
      <c r="BB91">
        <v>100</v>
      </c>
      <c r="BC91">
        <v>0.2</v>
      </c>
      <c r="BD91">
        <v>0.2</v>
      </c>
    </row>
    <row r="92" spans="1:56" x14ac:dyDescent="0.3">
      <c r="A92" t="s">
        <v>71</v>
      </c>
      <c r="B92">
        <v>543</v>
      </c>
      <c r="C92">
        <v>53.6</v>
      </c>
      <c r="D92">
        <v>100</v>
      </c>
      <c r="E92">
        <v>1.2</v>
      </c>
      <c r="F92">
        <v>1</v>
      </c>
      <c r="G92">
        <v>482</v>
      </c>
      <c r="H92">
        <v>47.2</v>
      </c>
      <c r="I92">
        <v>100</v>
      </c>
      <c r="J92">
        <v>1</v>
      </c>
      <c r="K92">
        <v>1</v>
      </c>
      <c r="L92">
        <v>628</v>
      </c>
      <c r="M92">
        <v>61.8</v>
      </c>
      <c r="N92">
        <v>100</v>
      </c>
      <c r="O92">
        <v>1.2</v>
      </c>
      <c r="P92">
        <v>1</v>
      </c>
      <c r="Q92">
        <v>497</v>
      </c>
      <c r="R92">
        <v>49.6</v>
      </c>
      <c r="S92">
        <v>100</v>
      </c>
      <c r="T92">
        <v>1</v>
      </c>
      <c r="U92">
        <v>0.9</v>
      </c>
      <c r="V92">
        <v>545</v>
      </c>
      <c r="W92">
        <v>52.5</v>
      </c>
      <c r="X92">
        <v>100</v>
      </c>
      <c r="Y92">
        <v>1.2</v>
      </c>
      <c r="Z92">
        <v>1</v>
      </c>
      <c r="AA92">
        <v>485</v>
      </c>
      <c r="AB92">
        <v>49</v>
      </c>
      <c r="AC92">
        <v>100</v>
      </c>
      <c r="AD92">
        <v>1.1000000000000001</v>
      </c>
      <c r="AE92">
        <v>0.9</v>
      </c>
      <c r="AF92">
        <v>435</v>
      </c>
      <c r="AG92">
        <v>44.1</v>
      </c>
      <c r="AH92">
        <v>100</v>
      </c>
      <c r="AI92">
        <v>1</v>
      </c>
      <c r="AJ92">
        <v>0.9</v>
      </c>
      <c r="AK92">
        <v>531</v>
      </c>
      <c r="AL92">
        <v>56.6</v>
      </c>
      <c r="AM92">
        <v>100</v>
      </c>
      <c r="AN92">
        <v>1.2</v>
      </c>
      <c r="AO92">
        <v>0.8</v>
      </c>
      <c r="AP92">
        <v>498</v>
      </c>
      <c r="AQ92">
        <v>55.6</v>
      </c>
      <c r="AR92">
        <v>100</v>
      </c>
      <c r="AS92">
        <v>1.2</v>
      </c>
      <c r="AT92">
        <v>0.8</v>
      </c>
      <c r="AU92" s="30">
        <v>496</v>
      </c>
      <c r="AV92">
        <v>55.1</v>
      </c>
      <c r="AW92">
        <v>100</v>
      </c>
      <c r="AX92">
        <v>1.1000000000000001</v>
      </c>
      <c r="AY92">
        <v>0.8</v>
      </c>
      <c r="AZ92" s="34">
        <v>5140</v>
      </c>
      <c r="BA92">
        <v>52.5</v>
      </c>
      <c r="BB92">
        <v>100</v>
      </c>
      <c r="BC92">
        <v>1.1000000000000001</v>
      </c>
      <c r="BD92">
        <v>0.9</v>
      </c>
    </row>
    <row r="93" spans="1:56" x14ac:dyDescent="0.3">
      <c r="A93" t="s">
        <v>70</v>
      </c>
      <c r="B93">
        <v>35</v>
      </c>
      <c r="C93">
        <v>36.9</v>
      </c>
      <c r="D93">
        <v>100</v>
      </c>
      <c r="E93">
        <v>0.1</v>
      </c>
      <c r="F93">
        <v>0.1</v>
      </c>
      <c r="G93">
        <v>41</v>
      </c>
      <c r="H93">
        <v>45.6</v>
      </c>
      <c r="I93">
        <v>100</v>
      </c>
      <c r="J93">
        <v>0.1</v>
      </c>
      <c r="K93">
        <v>0.1</v>
      </c>
      <c r="L93">
        <v>51</v>
      </c>
      <c r="M93">
        <v>59.2</v>
      </c>
      <c r="N93">
        <v>100</v>
      </c>
      <c r="O93">
        <v>0.1</v>
      </c>
      <c r="P93">
        <v>0.1</v>
      </c>
      <c r="Q93">
        <v>37</v>
      </c>
      <c r="R93">
        <v>43.5</v>
      </c>
      <c r="S93">
        <v>100</v>
      </c>
      <c r="T93">
        <v>0.1</v>
      </c>
      <c r="U93">
        <v>0.1</v>
      </c>
      <c r="V93">
        <v>30</v>
      </c>
      <c r="W93">
        <v>35.5</v>
      </c>
      <c r="X93">
        <v>100</v>
      </c>
      <c r="Y93">
        <v>0.1</v>
      </c>
      <c r="Z93">
        <v>0.1</v>
      </c>
      <c r="AA93">
        <v>32</v>
      </c>
      <c r="AB93">
        <v>38.1</v>
      </c>
      <c r="AC93">
        <v>100</v>
      </c>
      <c r="AD93">
        <v>0.1</v>
      </c>
      <c r="AE93">
        <v>0.1</v>
      </c>
      <c r="AF93">
        <v>28</v>
      </c>
      <c r="AG93">
        <v>34.299999999999997</v>
      </c>
      <c r="AH93">
        <v>100</v>
      </c>
      <c r="AI93">
        <v>0.1</v>
      </c>
      <c r="AJ93">
        <v>0.1</v>
      </c>
      <c r="AK93">
        <v>26</v>
      </c>
      <c r="AL93">
        <v>32.6</v>
      </c>
      <c r="AM93">
        <v>100</v>
      </c>
      <c r="AN93">
        <v>0.1</v>
      </c>
      <c r="AO93">
        <v>0.1</v>
      </c>
      <c r="AP93">
        <v>23</v>
      </c>
      <c r="AQ93">
        <v>31.3</v>
      </c>
      <c r="AR93">
        <v>100</v>
      </c>
      <c r="AS93">
        <v>0.1</v>
      </c>
      <c r="AT93">
        <v>0.1</v>
      </c>
      <c r="AU93" s="30">
        <v>28</v>
      </c>
      <c r="AV93">
        <v>38.6</v>
      </c>
      <c r="AW93">
        <v>100</v>
      </c>
      <c r="AX93">
        <v>0.1</v>
      </c>
      <c r="AY93">
        <v>0.1</v>
      </c>
      <c r="AZ93" s="33">
        <v>331</v>
      </c>
      <c r="BA93">
        <v>39.799999999999997</v>
      </c>
      <c r="BB93">
        <v>100</v>
      </c>
      <c r="BC93">
        <v>0.1</v>
      </c>
      <c r="BD93">
        <v>0.1</v>
      </c>
    </row>
    <row r="94" spans="1:56" x14ac:dyDescent="0.3">
      <c r="A94" t="s">
        <v>69</v>
      </c>
      <c r="B94">
        <v>43</v>
      </c>
      <c r="C94">
        <v>40.799999999999997</v>
      </c>
      <c r="D94">
        <v>100</v>
      </c>
      <c r="E94">
        <v>0.1</v>
      </c>
      <c r="F94">
        <v>0.1</v>
      </c>
      <c r="G94">
        <v>37</v>
      </c>
      <c r="H94">
        <v>33.299999999999997</v>
      </c>
      <c r="I94">
        <v>100</v>
      </c>
      <c r="J94">
        <v>0.1</v>
      </c>
      <c r="K94">
        <v>0.1</v>
      </c>
      <c r="L94">
        <v>28</v>
      </c>
      <c r="M94">
        <v>24.4</v>
      </c>
      <c r="N94">
        <v>100</v>
      </c>
      <c r="O94">
        <v>0.1</v>
      </c>
      <c r="P94">
        <v>0.1</v>
      </c>
      <c r="Q94">
        <v>35</v>
      </c>
      <c r="R94">
        <v>29</v>
      </c>
      <c r="S94">
        <v>100</v>
      </c>
      <c r="T94">
        <v>0.1</v>
      </c>
      <c r="U94">
        <v>0.1</v>
      </c>
      <c r="V94">
        <v>40</v>
      </c>
      <c r="W94">
        <v>31.6</v>
      </c>
      <c r="X94">
        <v>100</v>
      </c>
      <c r="Y94">
        <v>0.1</v>
      </c>
      <c r="Z94">
        <v>0.1</v>
      </c>
      <c r="AA94">
        <v>31</v>
      </c>
      <c r="AB94">
        <v>23.2</v>
      </c>
      <c r="AC94">
        <v>100</v>
      </c>
      <c r="AD94">
        <v>0.1</v>
      </c>
      <c r="AE94">
        <v>0.1</v>
      </c>
      <c r="AF94">
        <v>45</v>
      </c>
      <c r="AG94">
        <v>32.5</v>
      </c>
      <c r="AH94">
        <v>100</v>
      </c>
      <c r="AI94">
        <v>0.1</v>
      </c>
      <c r="AJ94">
        <v>0.1</v>
      </c>
      <c r="AK94">
        <v>45</v>
      </c>
      <c r="AL94">
        <v>31.6</v>
      </c>
      <c r="AM94">
        <v>100</v>
      </c>
      <c r="AN94">
        <v>0.1</v>
      </c>
      <c r="AO94">
        <v>0.1</v>
      </c>
      <c r="AP94">
        <v>58</v>
      </c>
      <c r="AQ94">
        <v>40.1</v>
      </c>
      <c r="AR94">
        <v>100</v>
      </c>
      <c r="AS94">
        <v>0.1</v>
      </c>
      <c r="AT94">
        <v>0.1</v>
      </c>
      <c r="AU94" s="30">
        <v>60</v>
      </c>
      <c r="AV94">
        <v>41.2</v>
      </c>
      <c r="AW94">
        <v>100</v>
      </c>
      <c r="AX94">
        <v>0.1</v>
      </c>
      <c r="AY94">
        <v>0.1</v>
      </c>
      <c r="AZ94" s="33">
        <v>422</v>
      </c>
      <c r="BA94">
        <v>32.9</v>
      </c>
      <c r="BB94">
        <v>100</v>
      </c>
      <c r="BC94">
        <v>0.1</v>
      </c>
      <c r="BD94">
        <v>0.1</v>
      </c>
    </row>
    <row r="95" spans="1:56" x14ac:dyDescent="0.3">
      <c r="A95" t="s">
        <v>68</v>
      </c>
      <c r="B95">
        <v>641</v>
      </c>
      <c r="C95">
        <v>49.8</v>
      </c>
      <c r="D95">
        <v>100</v>
      </c>
      <c r="E95">
        <v>1.4</v>
      </c>
      <c r="F95">
        <v>1.3</v>
      </c>
      <c r="G95">
        <v>724</v>
      </c>
      <c r="H95">
        <v>55.6</v>
      </c>
      <c r="I95">
        <v>100</v>
      </c>
      <c r="J95">
        <v>1.5</v>
      </c>
      <c r="K95">
        <v>1.3</v>
      </c>
      <c r="L95">
        <v>791</v>
      </c>
      <c r="M95">
        <v>59.4</v>
      </c>
      <c r="N95">
        <v>100</v>
      </c>
      <c r="O95">
        <v>1.5</v>
      </c>
      <c r="P95">
        <v>1.3</v>
      </c>
      <c r="Q95">
        <v>740</v>
      </c>
      <c r="R95">
        <v>54</v>
      </c>
      <c r="S95">
        <v>100</v>
      </c>
      <c r="T95">
        <v>1.6</v>
      </c>
      <c r="U95">
        <v>1.3</v>
      </c>
      <c r="V95">
        <v>754</v>
      </c>
      <c r="W95">
        <v>53.8</v>
      </c>
      <c r="X95">
        <v>100</v>
      </c>
      <c r="Y95">
        <v>1.6</v>
      </c>
      <c r="Z95">
        <v>1.3</v>
      </c>
      <c r="AA95">
        <v>743</v>
      </c>
      <c r="AB95">
        <v>51.9</v>
      </c>
      <c r="AC95">
        <v>100</v>
      </c>
      <c r="AD95">
        <v>1.7</v>
      </c>
      <c r="AE95">
        <v>1.3</v>
      </c>
      <c r="AF95">
        <v>690</v>
      </c>
      <c r="AG95">
        <v>47</v>
      </c>
      <c r="AH95">
        <v>100</v>
      </c>
      <c r="AI95">
        <v>1.6</v>
      </c>
      <c r="AJ95">
        <v>1.3</v>
      </c>
      <c r="AK95">
        <v>670</v>
      </c>
      <c r="AL95">
        <v>44.2</v>
      </c>
      <c r="AM95">
        <v>100</v>
      </c>
      <c r="AN95">
        <v>1.6</v>
      </c>
      <c r="AO95">
        <v>1.4</v>
      </c>
      <c r="AP95">
        <v>656</v>
      </c>
      <c r="AQ95">
        <v>45.1</v>
      </c>
      <c r="AR95">
        <v>100</v>
      </c>
      <c r="AS95">
        <v>1.5</v>
      </c>
      <c r="AT95">
        <v>1.3</v>
      </c>
      <c r="AU95" s="30">
        <v>656</v>
      </c>
      <c r="AV95">
        <v>45</v>
      </c>
      <c r="AW95">
        <v>100</v>
      </c>
      <c r="AX95">
        <v>1.5</v>
      </c>
      <c r="AY95">
        <v>1.3</v>
      </c>
      <c r="AZ95" s="34">
        <v>7065</v>
      </c>
      <c r="BA95">
        <v>50.4</v>
      </c>
      <c r="BB95">
        <v>100</v>
      </c>
      <c r="BC95">
        <v>1.5</v>
      </c>
      <c r="BD95">
        <v>1.3</v>
      </c>
    </row>
    <row r="96" spans="1:56" x14ac:dyDescent="0.3">
      <c r="A96" t="s">
        <v>67</v>
      </c>
      <c r="B96">
        <v>3</v>
      </c>
      <c r="C96" t="s">
        <v>167</v>
      </c>
      <c r="D96" t="s">
        <v>167</v>
      </c>
      <c r="E96" t="s">
        <v>167</v>
      </c>
      <c r="F96">
        <v>0</v>
      </c>
      <c r="G96">
        <v>2</v>
      </c>
      <c r="H96" t="s">
        <v>167</v>
      </c>
      <c r="I96" t="s">
        <v>167</v>
      </c>
      <c r="J96" t="s">
        <v>167</v>
      </c>
      <c r="K96">
        <v>0</v>
      </c>
      <c r="L96">
        <v>1</v>
      </c>
      <c r="M96" t="s">
        <v>167</v>
      </c>
      <c r="N96" t="s">
        <v>167</v>
      </c>
      <c r="O96" t="s">
        <v>167</v>
      </c>
      <c r="P96">
        <v>0</v>
      </c>
      <c r="Q96">
        <v>3</v>
      </c>
      <c r="R96" t="s">
        <v>167</v>
      </c>
      <c r="S96" t="s">
        <v>167</v>
      </c>
      <c r="T96" t="s">
        <v>167</v>
      </c>
      <c r="U96">
        <v>0</v>
      </c>
      <c r="V96">
        <v>4</v>
      </c>
      <c r="W96" t="s">
        <v>167</v>
      </c>
      <c r="X96" t="s">
        <v>167</v>
      </c>
      <c r="Y96" t="s">
        <v>167</v>
      </c>
      <c r="Z96">
        <v>0</v>
      </c>
      <c r="AA96">
        <v>5</v>
      </c>
      <c r="AB96">
        <v>38.200000000000003</v>
      </c>
      <c r="AC96">
        <v>100</v>
      </c>
      <c r="AD96">
        <v>0</v>
      </c>
      <c r="AE96">
        <v>0</v>
      </c>
      <c r="AF96">
        <v>3</v>
      </c>
      <c r="AG96" t="s">
        <v>167</v>
      </c>
      <c r="AH96" t="s">
        <v>167</v>
      </c>
      <c r="AI96" t="s">
        <v>167</v>
      </c>
      <c r="AJ96">
        <v>0</v>
      </c>
      <c r="AK96">
        <v>1</v>
      </c>
      <c r="AL96" t="s">
        <v>167</v>
      </c>
      <c r="AM96" t="s">
        <v>167</v>
      </c>
      <c r="AN96" t="s">
        <v>167</v>
      </c>
      <c r="AO96">
        <v>0</v>
      </c>
      <c r="AP96">
        <v>2</v>
      </c>
      <c r="AQ96" t="s">
        <v>167</v>
      </c>
      <c r="AR96" t="s">
        <v>167</v>
      </c>
      <c r="AS96" t="s">
        <v>167</v>
      </c>
      <c r="AT96">
        <v>0</v>
      </c>
      <c r="AU96" s="30">
        <v>2</v>
      </c>
      <c r="AV96" t="s">
        <v>167</v>
      </c>
      <c r="AW96" t="s">
        <v>167</v>
      </c>
      <c r="AX96" t="s">
        <v>167</v>
      </c>
      <c r="AY96">
        <v>0</v>
      </c>
      <c r="AZ96" s="33">
        <v>26</v>
      </c>
      <c r="BA96">
        <v>20.6</v>
      </c>
      <c r="BB96">
        <v>100</v>
      </c>
      <c r="BC96">
        <v>0</v>
      </c>
      <c r="BD96">
        <v>0</v>
      </c>
    </row>
    <row r="97" spans="1:56" x14ac:dyDescent="0.3">
      <c r="A97" t="s">
        <v>64</v>
      </c>
      <c r="B97">
        <v>100</v>
      </c>
      <c r="C97">
        <v>34.799999999999997</v>
      </c>
      <c r="D97">
        <v>100</v>
      </c>
      <c r="E97">
        <v>0.2</v>
      </c>
      <c r="F97">
        <v>0.3</v>
      </c>
      <c r="G97">
        <v>102</v>
      </c>
      <c r="H97">
        <v>36.200000000000003</v>
      </c>
      <c r="I97">
        <v>100</v>
      </c>
      <c r="J97">
        <v>0.2</v>
      </c>
      <c r="K97">
        <v>0.3</v>
      </c>
      <c r="L97">
        <v>96</v>
      </c>
      <c r="M97">
        <v>34.1</v>
      </c>
      <c r="N97">
        <v>100</v>
      </c>
      <c r="O97">
        <v>0.2</v>
      </c>
      <c r="P97">
        <v>0.3</v>
      </c>
      <c r="Q97">
        <v>114</v>
      </c>
      <c r="R97">
        <v>41.2</v>
      </c>
      <c r="S97">
        <v>100</v>
      </c>
      <c r="T97">
        <v>0.2</v>
      </c>
      <c r="U97">
        <v>0.3</v>
      </c>
      <c r="V97">
        <v>95</v>
      </c>
      <c r="W97">
        <v>35.799999999999997</v>
      </c>
      <c r="X97">
        <v>100</v>
      </c>
      <c r="Y97">
        <v>0.2</v>
      </c>
      <c r="Z97">
        <v>0.2</v>
      </c>
      <c r="AA97">
        <v>95</v>
      </c>
      <c r="AB97">
        <v>36.4</v>
      </c>
      <c r="AC97">
        <v>100</v>
      </c>
      <c r="AD97">
        <v>0.2</v>
      </c>
      <c r="AE97">
        <v>0.2</v>
      </c>
      <c r="AF97">
        <v>78</v>
      </c>
      <c r="AG97">
        <v>31</v>
      </c>
      <c r="AH97">
        <v>100</v>
      </c>
      <c r="AI97">
        <v>0.2</v>
      </c>
      <c r="AJ97">
        <v>0.2</v>
      </c>
      <c r="AK97">
        <v>62</v>
      </c>
      <c r="AL97">
        <v>25.2</v>
      </c>
      <c r="AM97">
        <v>100</v>
      </c>
      <c r="AN97">
        <v>0.1</v>
      </c>
      <c r="AO97">
        <v>0.2</v>
      </c>
      <c r="AP97">
        <v>73</v>
      </c>
      <c r="AQ97">
        <v>31.1</v>
      </c>
      <c r="AR97">
        <v>100</v>
      </c>
      <c r="AS97">
        <v>0.2</v>
      </c>
      <c r="AT97">
        <v>0.2</v>
      </c>
      <c r="AU97" s="30">
        <v>68</v>
      </c>
      <c r="AV97">
        <v>29.5</v>
      </c>
      <c r="AW97">
        <v>100</v>
      </c>
      <c r="AX97">
        <v>0.2</v>
      </c>
      <c r="AY97">
        <v>0.2</v>
      </c>
      <c r="AZ97" s="33">
        <v>883</v>
      </c>
      <c r="BA97">
        <v>33.700000000000003</v>
      </c>
      <c r="BB97">
        <v>100</v>
      </c>
      <c r="BC97">
        <v>0.2</v>
      </c>
      <c r="BD97">
        <v>0.2</v>
      </c>
    </row>
    <row r="98" spans="1:56" x14ac:dyDescent="0.3">
      <c r="A98" t="s">
        <v>63</v>
      </c>
      <c r="B98">
        <v>17</v>
      </c>
      <c r="C98">
        <v>22.1</v>
      </c>
      <c r="D98">
        <v>100</v>
      </c>
      <c r="E98">
        <v>0</v>
      </c>
      <c r="F98">
        <v>0.1</v>
      </c>
      <c r="G98">
        <v>27</v>
      </c>
      <c r="H98">
        <v>35.799999999999997</v>
      </c>
      <c r="I98">
        <v>100</v>
      </c>
      <c r="J98">
        <v>0.1</v>
      </c>
      <c r="K98">
        <v>0.1</v>
      </c>
      <c r="L98">
        <v>27</v>
      </c>
      <c r="M98">
        <v>36.700000000000003</v>
      </c>
      <c r="N98">
        <v>100</v>
      </c>
      <c r="O98">
        <v>0.1</v>
      </c>
      <c r="P98">
        <v>0.1</v>
      </c>
      <c r="Q98">
        <v>30</v>
      </c>
      <c r="R98">
        <v>38.9</v>
      </c>
      <c r="S98">
        <v>100</v>
      </c>
      <c r="T98">
        <v>0.1</v>
      </c>
      <c r="U98">
        <v>0.1</v>
      </c>
      <c r="V98">
        <v>24</v>
      </c>
      <c r="W98">
        <v>33</v>
      </c>
      <c r="X98">
        <v>100</v>
      </c>
      <c r="Y98">
        <v>0.1</v>
      </c>
      <c r="Z98">
        <v>0.1</v>
      </c>
      <c r="AA98">
        <v>23</v>
      </c>
      <c r="AB98">
        <v>30.1</v>
      </c>
      <c r="AC98">
        <v>100</v>
      </c>
      <c r="AD98">
        <v>0.1</v>
      </c>
      <c r="AE98">
        <v>0.1</v>
      </c>
      <c r="AF98">
        <v>32</v>
      </c>
      <c r="AG98">
        <v>40.4</v>
      </c>
      <c r="AH98">
        <v>100</v>
      </c>
      <c r="AI98">
        <v>0.1</v>
      </c>
      <c r="AJ98">
        <v>0.1</v>
      </c>
      <c r="AK98">
        <v>21</v>
      </c>
      <c r="AL98">
        <v>27.5</v>
      </c>
      <c r="AM98">
        <v>100</v>
      </c>
      <c r="AN98">
        <v>0</v>
      </c>
      <c r="AO98">
        <v>0.1</v>
      </c>
      <c r="AP98">
        <v>31</v>
      </c>
      <c r="AQ98">
        <v>39.4</v>
      </c>
      <c r="AR98">
        <v>100</v>
      </c>
      <c r="AS98">
        <v>0.1</v>
      </c>
      <c r="AT98">
        <v>0.1</v>
      </c>
      <c r="AU98" s="30">
        <v>30</v>
      </c>
      <c r="AV98">
        <v>37.799999999999997</v>
      </c>
      <c r="AW98">
        <v>100</v>
      </c>
      <c r="AX98">
        <v>0.1</v>
      </c>
      <c r="AY98">
        <v>0.1</v>
      </c>
      <c r="AZ98" s="33">
        <v>262</v>
      </c>
      <c r="BA98">
        <v>34.200000000000003</v>
      </c>
      <c r="BB98">
        <v>100</v>
      </c>
      <c r="BC98">
        <v>0.1</v>
      </c>
      <c r="BD98">
        <v>0.1</v>
      </c>
    </row>
    <row r="99" spans="1:56" x14ac:dyDescent="0.3">
      <c r="A99" t="s">
        <v>62</v>
      </c>
      <c r="B99">
        <v>42</v>
      </c>
      <c r="C99">
        <v>46.4</v>
      </c>
      <c r="D99">
        <v>100</v>
      </c>
      <c r="E99">
        <v>0.1</v>
      </c>
      <c r="F99">
        <v>0.1</v>
      </c>
      <c r="G99">
        <v>38</v>
      </c>
      <c r="H99">
        <v>40.5</v>
      </c>
      <c r="I99">
        <v>100</v>
      </c>
      <c r="J99">
        <v>0.1</v>
      </c>
      <c r="K99">
        <v>0.1</v>
      </c>
      <c r="L99">
        <v>37</v>
      </c>
      <c r="M99">
        <v>38.6</v>
      </c>
      <c r="N99">
        <v>100</v>
      </c>
      <c r="O99">
        <v>0.1</v>
      </c>
      <c r="P99">
        <v>0.1</v>
      </c>
      <c r="Q99">
        <v>34</v>
      </c>
      <c r="R99">
        <v>35.9</v>
      </c>
      <c r="S99">
        <v>100</v>
      </c>
      <c r="T99">
        <v>0.1</v>
      </c>
      <c r="U99">
        <v>0.1</v>
      </c>
      <c r="V99">
        <v>34</v>
      </c>
      <c r="W99">
        <v>34.700000000000003</v>
      </c>
      <c r="X99">
        <v>100</v>
      </c>
      <c r="Y99">
        <v>0.1</v>
      </c>
      <c r="Z99">
        <v>0.1</v>
      </c>
      <c r="AA99">
        <v>42</v>
      </c>
      <c r="AB99">
        <v>43</v>
      </c>
      <c r="AC99">
        <v>100</v>
      </c>
      <c r="AD99">
        <v>0.1</v>
      </c>
      <c r="AE99">
        <v>0.1</v>
      </c>
      <c r="AF99">
        <v>32</v>
      </c>
      <c r="AG99">
        <v>32.799999999999997</v>
      </c>
      <c r="AH99">
        <v>100</v>
      </c>
      <c r="AI99">
        <v>0.1</v>
      </c>
      <c r="AJ99">
        <v>0.1</v>
      </c>
      <c r="AK99">
        <v>33</v>
      </c>
      <c r="AL99">
        <v>34.9</v>
      </c>
      <c r="AM99">
        <v>100</v>
      </c>
      <c r="AN99">
        <v>0.1</v>
      </c>
      <c r="AO99">
        <v>0.1</v>
      </c>
      <c r="AP99">
        <v>21</v>
      </c>
      <c r="AQ99">
        <v>24</v>
      </c>
      <c r="AR99">
        <v>100</v>
      </c>
      <c r="AS99">
        <v>0</v>
      </c>
      <c r="AT99">
        <v>0.1</v>
      </c>
      <c r="AU99" s="30">
        <v>19</v>
      </c>
      <c r="AV99">
        <v>22.5</v>
      </c>
      <c r="AW99">
        <v>100</v>
      </c>
      <c r="AX99">
        <v>0</v>
      </c>
      <c r="AY99">
        <v>0.1</v>
      </c>
      <c r="AZ99" s="33">
        <v>332</v>
      </c>
      <c r="BA99">
        <v>35.5</v>
      </c>
      <c r="BB99">
        <v>100</v>
      </c>
      <c r="BC99">
        <v>0.1</v>
      </c>
      <c r="BD99">
        <v>0.1</v>
      </c>
    </row>
    <row r="100" spans="1:56" x14ac:dyDescent="0.3">
      <c r="A100" t="s">
        <v>66</v>
      </c>
      <c r="B100">
        <v>142</v>
      </c>
      <c r="C100">
        <v>47.6</v>
      </c>
      <c r="D100">
        <v>100</v>
      </c>
      <c r="E100">
        <v>0.3</v>
      </c>
      <c r="F100">
        <v>0.3</v>
      </c>
      <c r="G100">
        <v>171</v>
      </c>
      <c r="H100">
        <v>57</v>
      </c>
      <c r="I100">
        <v>100</v>
      </c>
      <c r="J100">
        <v>0.3</v>
      </c>
      <c r="K100">
        <v>0.3</v>
      </c>
      <c r="L100">
        <v>173</v>
      </c>
      <c r="M100">
        <v>58.4</v>
      </c>
      <c r="N100">
        <v>100</v>
      </c>
      <c r="O100">
        <v>0.3</v>
      </c>
      <c r="P100">
        <v>0.3</v>
      </c>
      <c r="Q100">
        <v>177</v>
      </c>
      <c r="R100">
        <v>59.7</v>
      </c>
      <c r="S100">
        <v>100</v>
      </c>
      <c r="T100">
        <v>0.4</v>
      </c>
      <c r="U100">
        <v>0.3</v>
      </c>
      <c r="V100">
        <v>187</v>
      </c>
      <c r="W100">
        <v>63.2</v>
      </c>
      <c r="X100">
        <v>100</v>
      </c>
      <c r="Y100">
        <v>0.4</v>
      </c>
      <c r="Z100">
        <v>0.3</v>
      </c>
      <c r="AA100">
        <v>176</v>
      </c>
      <c r="AB100">
        <v>59</v>
      </c>
      <c r="AC100">
        <v>100</v>
      </c>
      <c r="AD100">
        <v>0.4</v>
      </c>
      <c r="AE100">
        <v>0.3</v>
      </c>
      <c r="AF100">
        <v>153</v>
      </c>
      <c r="AG100">
        <v>52</v>
      </c>
      <c r="AH100">
        <v>100</v>
      </c>
      <c r="AI100">
        <v>0.3</v>
      </c>
      <c r="AJ100">
        <v>0.3</v>
      </c>
      <c r="AK100">
        <v>144</v>
      </c>
      <c r="AL100">
        <v>49</v>
      </c>
      <c r="AM100">
        <v>100</v>
      </c>
      <c r="AN100">
        <v>0.3</v>
      </c>
      <c r="AO100">
        <v>0.3</v>
      </c>
      <c r="AP100">
        <v>161</v>
      </c>
      <c r="AQ100">
        <v>56.1</v>
      </c>
      <c r="AR100">
        <v>100</v>
      </c>
      <c r="AS100">
        <v>0.4</v>
      </c>
      <c r="AT100">
        <v>0.3</v>
      </c>
      <c r="AU100" s="30">
        <v>140</v>
      </c>
      <c r="AV100">
        <v>48.6</v>
      </c>
      <c r="AW100">
        <v>100</v>
      </c>
      <c r="AX100">
        <v>0.3</v>
      </c>
      <c r="AY100">
        <v>0.3</v>
      </c>
      <c r="AZ100" s="34">
        <v>1624</v>
      </c>
      <c r="BA100">
        <v>55.1</v>
      </c>
      <c r="BB100">
        <v>100</v>
      </c>
      <c r="BC100">
        <v>0.4</v>
      </c>
      <c r="BD100">
        <v>0.3</v>
      </c>
    </row>
    <row r="101" spans="1:56" x14ac:dyDescent="0.3">
      <c r="A101" t="s">
        <v>65</v>
      </c>
      <c r="B101">
        <v>44</v>
      </c>
      <c r="C101">
        <v>28.4</v>
      </c>
      <c r="D101">
        <v>100</v>
      </c>
      <c r="E101">
        <v>0.1</v>
      </c>
      <c r="F101">
        <v>0.2</v>
      </c>
      <c r="G101">
        <v>63</v>
      </c>
      <c r="H101">
        <v>39.200000000000003</v>
      </c>
      <c r="I101">
        <v>100</v>
      </c>
      <c r="J101">
        <v>0.1</v>
      </c>
      <c r="K101">
        <v>0.2</v>
      </c>
      <c r="L101">
        <v>50</v>
      </c>
      <c r="M101">
        <v>30.5</v>
      </c>
      <c r="N101">
        <v>100</v>
      </c>
      <c r="O101">
        <v>0.1</v>
      </c>
      <c r="P101">
        <v>0.2</v>
      </c>
      <c r="Q101">
        <v>47</v>
      </c>
      <c r="R101">
        <v>29</v>
      </c>
      <c r="S101">
        <v>100</v>
      </c>
      <c r="T101">
        <v>0.1</v>
      </c>
      <c r="U101">
        <v>0.2</v>
      </c>
      <c r="V101">
        <v>41</v>
      </c>
      <c r="W101">
        <v>24.8</v>
      </c>
      <c r="X101">
        <v>100</v>
      </c>
      <c r="Y101">
        <v>0.1</v>
      </c>
      <c r="Z101">
        <v>0.2</v>
      </c>
      <c r="AA101">
        <v>47</v>
      </c>
      <c r="AB101">
        <v>29</v>
      </c>
      <c r="AC101">
        <v>100</v>
      </c>
      <c r="AD101">
        <v>0.1</v>
      </c>
      <c r="AE101">
        <v>0.1</v>
      </c>
      <c r="AF101">
        <v>32</v>
      </c>
      <c r="AG101">
        <v>20.2</v>
      </c>
      <c r="AH101">
        <v>100</v>
      </c>
      <c r="AI101">
        <v>0.1</v>
      </c>
      <c r="AJ101">
        <v>0.1</v>
      </c>
      <c r="AK101">
        <v>39</v>
      </c>
      <c r="AL101">
        <v>26.4</v>
      </c>
      <c r="AM101">
        <v>100</v>
      </c>
      <c r="AN101">
        <v>0.1</v>
      </c>
      <c r="AO101">
        <v>0.1</v>
      </c>
      <c r="AP101">
        <v>41</v>
      </c>
      <c r="AQ101">
        <v>27.7</v>
      </c>
      <c r="AR101">
        <v>100</v>
      </c>
      <c r="AS101">
        <v>0.1</v>
      </c>
      <c r="AT101">
        <v>0.1</v>
      </c>
      <c r="AU101" s="30">
        <v>39</v>
      </c>
      <c r="AV101">
        <v>26.8</v>
      </c>
      <c r="AW101">
        <v>100</v>
      </c>
      <c r="AX101">
        <v>0.1</v>
      </c>
      <c r="AY101">
        <v>0.1</v>
      </c>
      <c r="AZ101" s="33">
        <v>443</v>
      </c>
      <c r="BA101">
        <v>28.2</v>
      </c>
      <c r="BB101">
        <v>100</v>
      </c>
      <c r="BC101">
        <v>0.1</v>
      </c>
      <c r="BD101">
        <v>0.1</v>
      </c>
    </row>
    <row r="102" spans="1:56" x14ac:dyDescent="0.3">
      <c r="A102" t="s">
        <v>61</v>
      </c>
      <c r="B102">
        <v>157</v>
      </c>
      <c r="C102">
        <v>47.7</v>
      </c>
      <c r="D102">
        <v>100</v>
      </c>
      <c r="E102">
        <v>0.3</v>
      </c>
      <c r="F102">
        <v>0.3</v>
      </c>
      <c r="G102">
        <v>170</v>
      </c>
      <c r="H102">
        <v>52.1</v>
      </c>
      <c r="I102">
        <v>100</v>
      </c>
      <c r="J102">
        <v>0.3</v>
      </c>
      <c r="K102">
        <v>0.3</v>
      </c>
      <c r="L102">
        <v>165</v>
      </c>
      <c r="M102">
        <v>52.6</v>
      </c>
      <c r="N102">
        <v>100</v>
      </c>
      <c r="O102">
        <v>0.3</v>
      </c>
      <c r="P102">
        <v>0.3</v>
      </c>
      <c r="Q102">
        <v>133</v>
      </c>
      <c r="R102">
        <v>43.3</v>
      </c>
      <c r="S102">
        <v>100</v>
      </c>
      <c r="T102">
        <v>0.3</v>
      </c>
      <c r="U102">
        <v>0.3</v>
      </c>
      <c r="V102">
        <v>115</v>
      </c>
      <c r="W102">
        <v>38.299999999999997</v>
      </c>
      <c r="X102">
        <v>100</v>
      </c>
      <c r="Y102">
        <v>0.3</v>
      </c>
      <c r="Z102">
        <v>0.3</v>
      </c>
      <c r="AA102">
        <v>110</v>
      </c>
      <c r="AB102">
        <v>38.9</v>
      </c>
      <c r="AC102">
        <v>100</v>
      </c>
      <c r="AD102">
        <v>0.2</v>
      </c>
      <c r="AE102">
        <v>0.3</v>
      </c>
      <c r="AF102">
        <v>128</v>
      </c>
      <c r="AG102">
        <v>46.1</v>
      </c>
      <c r="AH102">
        <v>100</v>
      </c>
      <c r="AI102">
        <v>0.3</v>
      </c>
      <c r="AJ102">
        <v>0.3</v>
      </c>
      <c r="AK102">
        <v>110</v>
      </c>
      <c r="AL102">
        <v>40.6</v>
      </c>
      <c r="AM102">
        <v>100</v>
      </c>
      <c r="AN102">
        <v>0.3</v>
      </c>
      <c r="AO102">
        <v>0.2</v>
      </c>
      <c r="AP102">
        <v>103</v>
      </c>
      <c r="AQ102">
        <v>38.5</v>
      </c>
      <c r="AR102">
        <v>100</v>
      </c>
      <c r="AS102">
        <v>0.2</v>
      </c>
      <c r="AT102">
        <v>0.2</v>
      </c>
      <c r="AU102" s="30">
        <v>126</v>
      </c>
      <c r="AV102">
        <v>48.1</v>
      </c>
      <c r="AW102">
        <v>100</v>
      </c>
      <c r="AX102">
        <v>0.3</v>
      </c>
      <c r="AY102">
        <v>0.2</v>
      </c>
      <c r="AZ102" s="34">
        <v>1317</v>
      </c>
      <c r="BA102">
        <v>44.8</v>
      </c>
      <c r="BB102">
        <v>100</v>
      </c>
      <c r="BC102">
        <v>0.3</v>
      </c>
      <c r="BD102">
        <v>0.3</v>
      </c>
    </row>
    <row r="103" spans="1:56" x14ac:dyDescent="0.3">
      <c r="A103" t="s">
        <v>60</v>
      </c>
      <c r="B103">
        <v>31</v>
      </c>
      <c r="C103">
        <v>47.8</v>
      </c>
      <c r="D103">
        <v>100</v>
      </c>
      <c r="E103">
        <v>0.1</v>
      </c>
      <c r="F103">
        <v>0.1</v>
      </c>
      <c r="G103">
        <v>39</v>
      </c>
      <c r="H103">
        <v>62.1</v>
      </c>
      <c r="I103">
        <v>100</v>
      </c>
      <c r="J103">
        <v>0.1</v>
      </c>
      <c r="K103">
        <v>0.1</v>
      </c>
      <c r="L103">
        <v>25</v>
      </c>
      <c r="M103">
        <v>39.9</v>
      </c>
      <c r="N103">
        <v>100</v>
      </c>
      <c r="O103">
        <v>0</v>
      </c>
      <c r="P103">
        <v>0.1</v>
      </c>
      <c r="Q103">
        <v>30</v>
      </c>
      <c r="R103">
        <v>47</v>
      </c>
      <c r="S103">
        <v>100</v>
      </c>
      <c r="T103">
        <v>0.1</v>
      </c>
      <c r="U103">
        <v>0.1</v>
      </c>
      <c r="V103">
        <v>29</v>
      </c>
      <c r="W103">
        <v>48</v>
      </c>
      <c r="X103">
        <v>100</v>
      </c>
      <c r="Y103">
        <v>0.1</v>
      </c>
      <c r="Z103">
        <v>0.1</v>
      </c>
      <c r="AA103">
        <v>33</v>
      </c>
      <c r="AB103">
        <v>55.7</v>
      </c>
      <c r="AC103">
        <v>100</v>
      </c>
      <c r="AD103">
        <v>0.1</v>
      </c>
      <c r="AE103">
        <v>0.1</v>
      </c>
      <c r="AF103">
        <v>29</v>
      </c>
      <c r="AG103">
        <v>47.9</v>
      </c>
      <c r="AH103">
        <v>100</v>
      </c>
      <c r="AI103">
        <v>0.1</v>
      </c>
      <c r="AJ103">
        <v>0.1</v>
      </c>
      <c r="AK103">
        <v>27</v>
      </c>
      <c r="AL103">
        <v>48.9</v>
      </c>
      <c r="AM103">
        <v>100</v>
      </c>
      <c r="AN103">
        <v>0.1</v>
      </c>
      <c r="AO103">
        <v>0</v>
      </c>
      <c r="AP103">
        <v>20</v>
      </c>
      <c r="AQ103">
        <v>37</v>
      </c>
      <c r="AR103">
        <v>100</v>
      </c>
      <c r="AS103">
        <v>0</v>
      </c>
      <c r="AT103">
        <v>0</v>
      </c>
      <c r="AU103" s="30">
        <v>19</v>
      </c>
      <c r="AV103">
        <v>33.5</v>
      </c>
      <c r="AW103">
        <v>100</v>
      </c>
      <c r="AX103">
        <v>0</v>
      </c>
      <c r="AY103">
        <v>0.1</v>
      </c>
      <c r="AZ103" s="33">
        <v>282</v>
      </c>
      <c r="BA103">
        <v>47</v>
      </c>
      <c r="BB103">
        <v>100</v>
      </c>
      <c r="BC103">
        <v>0.1</v>
      </c>
      <c r="BD103">
        <v>0.1</v>
      </c>
    </row>
    <row r="104" spans="1:56" x14ac:dyDescent="0.3">
      <c r="A104" t="s">
        <v>59</v>
      </c>
      <c r="B104">
        <v>196</v>
      </c>
      <c r="C104">
        <v>54.7</v>
      </c>
      <c r="D104">
        <v>100</v>
      </c>
      <c r="E104">
        <v>0.4</v>
      </c>
      <c r="F104">
        <v>0.4</v>
      </c>
      <c r="G104">
        <v>195</v>
      </c>
      <c r="H104">
        <v>54.2</v>
      </c>
      <c r="I104">
        <v>100</v>
      </c>
      <c r="J104">
        <v>0.4</v>
      </c>
      <c r="K104">
        <v>0.3</v>
      </c>
      <c r="L104">
        <v>196</v>
      </c>
      <c r="M104">
        <v>55.3</v>
      </c>
      <c r="N104">
        <v>100</v>
      </c>
      <c r="O104">
        <v>0.4</v>
      </c>
      <c r="P104">
        <v>0.3</v>
      </c>
      <c r="Q104">
        <v>204</v>
      </c>
      <c r="R104">
        <v>59.4</v>
      </c>
      <c r="S104">
        <v>100</v>
      </c>
      <c r="T104">
        <v>0.4</v>
      </c>
      <c r="U104">
        <v>0.3</v>
      </c>
      <c r="V104">
        <v>190</v>
      </c>
      <c r="W104">
        <v>56</v>
      </c>
      <c r="X104">
        <v>100</v>
      </c>
      <c r="Y104">
        <v>0.4</v>
      </c>
      <c r="Z104">
        <v>0.3</v>
      </c>
      <c r="AA104">
        <v>175</v>
      </c>
      <c r="AB104">
        <v>52.4</v>
      </c>
      <c r="AC104">
        <v>100</v>
      </c>
      <c r="AD104">
        <v>0.4</v>
      </c>
      <c r="AE104">
        <v>0.3</v>
      </c>
      <c r="AF104">
        <v>178</v>
      </c>
      <c r="AG104">
        <v>54.3</v>
      </c>
      <c r="AH104">
        <v>100</v>
      </c>
      <c r="AI104">
        <v>0.4</v>
      </c>
      <c r="AJ104">
        <v>0.3</v>
      </c>
      <c r="AK104">
        <v>151</v>
      </c>
      <c r="AL104">
        <v>47.1</v>
      </c>
      <c r="AM104">
        <v>100</v>
      </c>
      <c r="AN104">
        <v>0.3</v>
      </c>
      <c r="AO104">
        <v>0.3</v>
      </c>
      <c r="AP104">
        <v>134</v>
      </c>
      <c r="AQ104">
        <v>42.8</v>
      </c>
      <c r="AR104">
        <v>100</v>
      </c>
      <c r="AS104">
        <v>0.3</v>
      </c>
      <c r="AT104">
        <v>0.3</v>
      </c>
      <c r="AU104" s="30">
        <v>144</v>
      </c>
      <c r="AV104">
        <v>46.6</v>
      </c>
      <c r="AW104">
        <v>100</v>
      </c>
      <c r="AX104">
        <v>0.3</v>
      </c>
      <c r="AY104">
        <v>0.3</v>
      </c>
      <c r="AZ104" s="34">
        <v>1763</v>
      </c>
      <c r="BA104">
        <v>52.5</v>
      </c>
      <c r="BB104">
        <v>100</v>
      </c>
      <c r="BC104">
        <v>0.4</v>
      </c>
      <c r="BD104">
        <v>0.3</v>
      </c>
    </row>
    <row r="105" spans="1:56" x14ac:dyDescent="0.3">
      <c r="A105" t="s">
        <v>58</v>
      </c>
      <c r="B105">
        <v>72</v>
      </c>
      <c r="C105">
        <v>34.4</v>
      </c>
      <c r="D105">
        <v>100</v>
      </c>
      <c r="E105">
        <v>0.2</v>
      </c>
      <c r="F105">
        <v>0.2</v>
      </c>
      <c r="G105">
        <v>73</v>
      </c>
      <c r="H105">
        <v>35.6</v>
      </c>
      <c r="I105">
        <v>100</v>
      </c>
      <c r="J105">
        <v>0.1</v>
      </c>
      <c r="K105">
        <v>0.2</v>
      </c>
      <c r="L105">
        <v>60</v>
      </c>
      <c r="M105">
        <v>29.8</v>
      </c>
      <c r="N105">
        <v>100</v>
      </c>
      <c r="O105">
        <v>0.1</v>
      </c>
      <c r="P105">
        <v>0.2</v>
      </c>
      <c r="Q105">
        <v>70</v>
      </c>
      <c r="R105">
        <v>34.200000000000003</v>
      </c>
      <c r="S105">
        <v>100</v>
      </c>
      <c r="T105">
        <v>0.1</v>
      </c>
      <c r="U105">
        <v>0.2</v>
      </c>
      <c r="V105">
        <v>68</v>
      </c>
      <c r="W105">
        <v>34.6</v>
      </c>
      <c r="X105">
        <v>100</v>
      </c>
      <c r="Y105">
        <v>0.1</v>
      </c>
      <c r="Z105">
        <v>0.2</v>
      </c>
      <c r="AA105">
        <v>67</v>
      </c>
      <c r="AB105">
        <v>34.299999999999997</v>
      </c>
      <c r="AC105">
        <v>100</v>
      </c>
      <c r="AD105">
        <v>0.2</v>
      </c>
      <c r="AE105">
        <v>0.2</v>
      </c>
      <c r="AF105">
        <v>69</v>
      </c>
      <c r="AG105">
        <v>35.5</v>
      </c>
      <c r="AH105">
        <v>100</v>
      </c>
      <c r="AI105">
        <v>0.2</v>
      </c>
      <c r="AJ105">
        <v>0.2</v>
      </c>
      <c r="AK105">
        <v>63</v>
      </c>
      <c r="AL105">
        <v>33.200000000000003</v>
      </c>
      <c r="AM105">
        <v>100</v>
      </c>
      <c r="AN105">
        <v>0.1</v>
      </c>
      <c r="AO105">
        <v>0.2</v>
      </c>
      <c r="AP105">
        <v>57</v>
      </c>
      <c r="AQ105">
        <v>30.4</v>
      </c>
      <c r="AR105">
        <v>100</v>
      </c>
      <c r="AS105">
        <v>0.1</v>
      </c>
      <c r="AT105">
        <v>0.2</v>
      </c>
      <c r="AU105" s="30">
        <v>73</v>
      </c>
      <c r="AV105">
        <v>38.1</v>
      </c>
      <c r="AW105">
        <v>100</v>
      </c>
      <c r="AX105">
        <v>0.2</v>
      </c>
      <c r="AY105">
        <v>0.2</v>
      </c>
      <c r="AZ105" s="33">
        <v>672</v>
      </c>
      <c r="BA105">
        <v>34</v>
      </c>
      <c r="BB105">
        <v>100</v>
      </c>
      <c r="BC105">
        <v>0.1</v>
      </c>
      <c r="BD105">
        <v>0.2</v>
      </c>
    </row>
    <row r="106" spans="1:56" x14ac:dyDescent="0.3">
      <c r="A106" t="s">
        <v>57</v>
      </c>
      <c r="B106">
        <v>26</v>
      </c>
      <c r="C106">
        <v>33.200000000000003</v>
      </c>
      <c r="D106">
        <v>100</v>
      </c>
      <c r="E106">
        <v>0.1</v>
      </c>
      <c r="F106">
        <v>0.1</v>
      </c>
      <c r="G106">
        <v>25</v>
      </c>
      <c r="H106">
        <v>31.1</v>
      </c>
      <c r="I106">
        <v>100</v>
      </c>
      <c r="J106">
        <v>0.1</v>
      </c>
      <c r="K106">
        <v>0.1</v>
      </c>
      <c r="L106">
        <v>26</v>
      </c>
      <c r="M106">
        <v>32.299999999999997</v>
      </c>
      <c r="N106">
        <v>100</v>
      </c>
      <c r="O106">
        <v>0.1</v>
      </c>
      <c r="P106">
        <v>0.1</v>
      </c>
      <c r="Q106">
        <v>22</v>
      </c>
      <c r="R106">
        <v>28.5</v>
      </c>
      <c r="S106">
        <v>100</v>
      </c>
      <c r="T106">
        <v>0</v>
      </c>
      <c r="U106">
        <v>0.1</v>
      </c>
      <c r="V106">
        <v>25</v>
      </c>
      <c r="W106">
        <v>32.1</v>
      </c>
      <c r="X106">
        <v>100</v>
      </c>
      <c r="Y106">
        <v>0.1</v>
      </c>
      <c r="Z106">
        <v>0.1</v>
      </c>
      <c r="AA106">
        <v>33</v>
      </c>
      <c r="AB106">
        <v>44.1</v>
      </c>
      <c r="AC106">
        <v>100</v>
      </c>
      <c r="AD106">
        <v>0.1</v>
      </c>
      <c r="AE106">
        <v>0.1</v>
      </c>
      <c r="AF106">
        <v>32</v>
      </c>
      <c r="AG106">
        <v>43.2</v>
      </c>
      <c r="AH106">
        <v>100</v>
      </c>
      <c r="AI106">
        <v>0.1</v>
      </c>
      <c r="AJ106">
        <v>0.1</v>
      </c>
      <c r="AK106">
        <v>21</v>
      </c>
      <c r="AL106">
        <v>29</v>
      </c>
      <c r="AM106">
        <v>100</v>
      </c>
      <c r="AN106">
        <v>0</v>
      </c>
      <c r="AO106">
        <v>0.1</v>
      </c>
      <c r="AP106">
        <v>22</v>
      </c>
      <c r="AQ106">
        <v>31.2</v>
      </c>
      <c r="AR106">
        <v>100</v>
      </c>
      <c r="AS106">
        <v>0.1</v>
      </c>
      <c r="AT106">
        <v>0.1</v>
      </c>
      <c r="AU106" s="30">
        <v>24</v>
      </c>
      <c r="AV106">
        <v>33.9</v>
      </c>
      <c r="AW106">
        <v>100</v>
      </c>
      <c r="AX106">
        <v>0.1</v>
      </c>
      <c r="AY106">
        <v>0.1</v>
      </c>
      <c r="AZ106" s="33">
        <v>256</v>
      </c>
      <c r="BA106">
        <v>33.799999999999997</v>
      </c>
      <c r="BB106">
        <v>100</v>
      </c>
      <c r="BC106">
        <v>0.1</v>
      </c>
      <c r="BD106">
        <v>0.1</v>
      </c>
    </row>
    <row r="107" spans="1:56" x14ac:dyDescent="0.3">
      <c r="A107" t="s">
        <v>56</v>
      </c>
      <c r="B107">
        <v>69</v>
      </c>
      <c r="C107">
        <v>46.2</v>
      </c>
      <c r="D107">
        <v>100</v>
      </c>
      <c r="E107">
        <v>0.2</v>
      </c>
      <c r="F107">
        <v>0.2</v>
      </c>
      <c r="G107">
        <v>69</v>
      </c>
      <c r="H107">
        <v>45.6</v>
      </c>
      <c r="I107">
        <v>100</v>
      </c>
      <c r="J107">
        <v>0.1</v>
      </c>
      <c r="K107">
        <v>0.1</v>
      </c>
      <c r="L107">
        <v>78</v>
      </c>
      <c r="M107">
        <v>53.9</v>
      </c>
      <c r="N107">
        <v>100</v>
      </c>
      <c r="O107">
        <v>0.2</v>
      </c>
      <c r="P107">
        <v>0.1</v>
      </c>
      <c r="Q107">
        <v>70</v>
      </c>
      <c r="R107">
        <v>48.3</v>
      </c>
      <c r="S107">
        <v>100</v>
      </c>
      <c r="T107">
        <v>0.1</v>
      </c>
      <c r="U107">
        <v>0.1</v>
      </c>
      <c r="V107">
        <v>49</v>
      </c>
      <c r="W107">
        <v>33.9</v>
      </c>
      <c r="X107">
        <v>100</v>
      </c>
      <c r="Y107">
        <v>0.1</v>
      </c>
      <c r="Z107">
        <v>0.1</v>
      </c>
      <c r="AA107">
        <v>51</v>
      </c>
      <c r="AB107">
        <v>36.4</v>
      </c>
      <c r="AC107">
        <v>100</v>
      </c>
      <c r="AD107">
        <v>0.1</v>
      </c>
      <c r="AE107">
        <v>0.1</v>
      </c>
      <c r="AF107">
        <v>54</v>
      </c>
      <c r="AG107">
        <v>39.6</v>
      </c>
      <c r="AH107">
        <v>100</v>
      </c>
      <c r="AI107">
        <v>0.1</v>
      </c>
      <c r="AJ107">
        <v>0.1</v>
      </c>
      <c r="AK107">
        <v>37</v>
      </c>
      <c r="AL107">
        <v>27.2</v>
      </c>
      <c r="AM107">
        <v>100</v>
      </c>
      <c r="AN107">
        <v>0.1</v>
      </c>
      <c r="AO107">
        <v>0.1</v>
      </c>
      <c r="AP107">
        <v>51</v>
      </c>
      <c r="AQ107">
        <v>39.700000000000003</v>
      </c>
      <c r="AR107">
        <v>100</v>
      </c>
      <c r="AS107">
        <v>0.1</v>
      </c>
      <c r="AT107">
        <v>0.1</v>
      </c>
      <c r="AU107" s="30">
        <v>53</v>
      </c>
      <c r="AV107">
        <v>41.1</v>
      </c>
      <c r="AW107">
        <v>100</v>
      </c>
      <c r="AX107">
        <v>0.1</v>
      </c>
      <c r="AY107">
        <v>0.1</v>
      </c>
      <c r="AZ107" s="33">
        <v>581</v>
      </c>
      <c r="BA107">
        <v>41.4</v>
      </c>
      <c r="BB107">
        <v>100</v>
      </c>
      <c r="BC107">
        <v>0.1</v>
      </c>
      <c r="BD107">
        <v>0.1</v>
      </c>
    </row>
    <row r="108" spans="1:56" x14ac:dyDescent="0.3">
      <c r="A108" t="s">
        <v>55</v>
      </c>
      <c r="B108">
        <v>1</v>
      </c>
      <c r="C108" t="s">
        <v>167</v>
      </c>
      <c r="D108" t="s">
        <v>167</v>
      </c>
      <c r="E108" t="s">
        <v>167</v>
      </c>
      <c r="F108">
        <v>0</v>
      </c>
      <c r="G108">
        <v>2</v>
      </c>
      <c r="H108" t="s">
        <v>167</v>
      </c>
      <c r="I108" t="s">
        <v>167</v>
      </c>
      <c r="J108" t="s">
        <v>167</v>
      </c>
      <c r="K108">
        <v>0</v>
      </c>
      <c r="L108">
        <v>1</v>
      </c>
      <c r="M108" t="s">
        <v>167</v>
      </c>
      <c r="N108" t="s">
        <v>167</v>
      </c>
      <c r="O108" t="s">
        <v>167</v>
      </c>
      <c r="P108">
        <v>0</v>
      </c>
      <c r="Q108">
        <v>1</v>
      </c>
      <c r="R108" t="s">
        <v>167</v>
      </c>
      <c r="S108" t="s">
        <v>167</v>
      </c>
      <c r="T108" t="s">
        <v>167</v>
      </c>
      <c r="U108">
        <v>0</v>
      </c>
      <c r="V108">
        <v>2</v>
      </c>
      <c r="W108" t="s">
        <v>167</v>
      </c>
      <c r="X108" t="s">
        <v>167</v>
      </c>
      <c r="Y108" t="s">
        <v>167</v>
      </c>
      <c r="Z108">
        <v>0</v>
      </c>
      <c r="AA108">
        <v>3</v>
      </c>
      <c r="AB108" t="s">
        <v>167</v>
      </c>
      <c r="AC108" t="s">
        <v>167</v>
      </c>
      <c r="AD108" t="s">
        <v>167</v>
      </c>
      <c r="AE108">
        <v>0</v>
      </c>
      <c r="AF108">
        <v>1</v>
      </c>
      <c r="AG108" t="s">
        <v>167</v>
      </c>
      <c r="AH108" t="s">
        <v>167</v>
      </c>
      <c r="AI108" t="s">
        <v>167</v>
      </c>
      <c r="AJ108">
        <v>0</v>
      </c>
      <c r="AK108">
        <v>1</v>
      </c>
      <c r="AL108" t="s">
        <v>167</v>
      </c>
      <c r="AM108" t="s">
        <v>167</v>
      </c>
      <c r="AN108" t="s">
        <v>167</v>
      </c>
      <c r="AO108">
        <v>0</v>
      </c>
      <c r="AP108">
        <v>3</v>
      </c>
      <c r="AQ108" t="s">
        <v>167</v>
      </c>
      <c r="AR108" t="s">
        <v>167</v>
      </c>
      <c r="AS108" t="s">
        <v>167</v>
      </c>
      <c r="AT108">
        <v>0</v>
      </c>
      <c r="AU108" s="30">
        <v>0</v>
      </c>
      <c r="AV108">
        <v>0</v>
      </c>
      <c r="AW108">
        <v>0</v>
      </c>
      <c r="AX108">
        <v>0</v>
      </c>
      <c r="AY108">
        <v>0</v>
      </c>
      <c r="AZ108" s="33">
        <v>15</v>
      </c>
      <c r="BA108">
        <v>14.6</v>
      </c>
      <c r="BB108">
        <v>100</v>
      </c>
      <c r="BC108">
        <v>0</v>
      </c>
      <c r="BD108">
        <v>0</v>
      </c>
    </row>
    <row r="109" spans="1:56" x14ac:dyDescent="0.3">
      <c r="A109" t="s">
        <v>54</v>
      </c>
      <c r="B109" s="1">
        <v>1475</v>
      </c>
      <c r="C109">
        <v>48.5</v>
      </c>
      <c r="D109">
        <v>100</v>
      </c>
      <c r="E109">
        <v>3.2</v>
      </c>
      <c r="F109">
        <v>3.1</v>
      </c>
      <c r="G109" s="1">
        <v>1663</v>
      </c>
      <c r="H109">
        <v>53.8</v>
      </c>
      <c r="I109">
        <v>100</v>
      </c>
      <c r="J109">
        <v>3.4</v>
      </c>
      <c r="K109">
        <v>3</v>
      </c>
      <c r="L109" s="1">
        <v>1729</v>
      </c>
      <c r="M109">
        <v>56.4</v>
      </c>
      <c r="N109">
        <v>100</v>
      </c>
      <c r="O109">
        <v>3.4</v>
      </c>
      <c r="P109">
        <v>2.9</v>
      </c>
      <c r="Q109" s="1">
        <v>1588</v>
      </c>
      <c r="R109">
        <v>51.7</v>
      </c>
      <c r="S109">
        <v>100</v>
      </c>
      <c r="T109">
        <v>3.4</v>
      </c>
      <c r="U109">
        <v>2.9</v>
      </c>
      <c r="V109" s="1">
        <v>1680</v>
      </c>
      <c r="W109">
        <v>54.1</v>
      </c>
      <c r="X109">
        <v>100</v>
      </c>
      <c r="Y109">
        <v>3.7</v>
      </c>
      <c r="Z109">
        <v>2.9</v>
      </c>
      <c r="AA109" s="1">
        <v>1550</v>
      </c>
      <c r="AB109">
        <v>49.8</v>
      </c>
      <c r="AC109">
        <v>100</v>
      </c>
      <c r="AD109">
        <v>3.5</v>
      </c>
      <c r="AE109">
        <v>2.9</v>
      </c>
      <c r="AF109" s="1">
        <v>1549</v>
      </c>
      <c r="AG109">
        <v>49.5</v>
      </c>
      <c r="AH109">
        <v>100</v>
      </c>
      <c r="AI109">
        <v>3.5</v>
      </c>
      <c r="AJ109">
        <v>2.8</v>
      </c>
      <c r="AK109" s="1">
        <v>1533</v>
      </c>
      <c r="AL109">
        <v>48.8</v>
      </c>
      <c r="AM109">
        <v>100</v>
      </c>
      <c r="AN109">
        <v>3.5</v>
      </c>
      <c r="AO109">
        <v>2.8</v>
      </c>
      <c r="AP109" s="1">
        <v>1470</v>
      </c>
      <c r="AQ109">
        <v>46.4</v>
      </c>
      <c r="AR109">
        <v>100</v>
      </c>
      <c r="AS109">
        <v>3.4</v>
      </c>
      <c r="AT109">
        <v>2.8</v>
      </c>
      <c r="AU109" s="31">
        <v>1435</v>
      </c>
      <c r="AV109">
        <v>46.3</v>
      </c>
      <c r="AW109">
        <v>100</v>
      </c>
      <c r="AX109">
        <v>3.2</v>
      </c>
      <c r="AY109">
        <v>2.7</v>
      </c>
      <c r="AZ109" s="34">
        <v>15672</v>
      </c>
      <c r="BA109">
        <v>50.5</v>
      </c>
      <c r="BB109">
        <v>100</v>
      </c>
      <c r="BC109">
        <v>3.4</v>
      </c>
      <c r="BD109">
        <v>2.9</v>
      </c>
    </row>
    <row r="110" spans="1:56" x14ac:dyDescent="0.3">
      <c r="A110" t="s">
        <v>53</v>
      </c>
      <c r="B110">
        <v>501</v>
      </c>
      <c r="C110">
        <v>46</v>
      </c>
      <c r="D110">
        <v>100</v>
      </c>
      <c r="E110">
        <v>1.1000000000000001</v>
      </c>
      <c r="F110">
        <v>1.1000000000000001</v>
      </c>
      <c r="G110">
        <v>631</v>
      </c>
      <c r="H110">
        <v>50.2</v>
      </c>
      <c r="I110">
        <v>100</v>
      </c>
      <c r="J110">
        <v>1.3</v>
      </c>
      <c r="K110">
        <v>1.2</v>
      </c>
      <c r="L110">
        <v>725</v>
      </c>
      <c r="M110">
        <v>50.8</v>
      </c>
      <c r="N110">
        <v>100</v>
      </c>
      <c r="O110">
        <v>1.4</v>
      </c>
      <c r="P110">
        <v>1.4</v>
      </c>
      <c r="Q110">
        <v>635</v>
      </c>
      <c r="R110">
        <v>41.9</v>
      </c>
      <c r="S110">
        <v>100</v>
      </c>
      <c r="T110">
        <v>1.3</v>
      </c>
      <c r="U110">
        <v>1.4</v>
      </c>
      <c r="V110">
        <v>599</v>
      </c>
      <c r="W110">
        <v>38.5</v>
      </c>
      <c r="X110">
        <v>100</v>
      </c>
      <c r="Y110">
        <v>1.3</v>
      </c>
      <c r="Z110">
        <v>1.4</v>
      </c>
      <c r="AA110">
        <v>569</v>
      </c>
      <c r="AB110">
        <v>36.200000000000003</v>
      </c>
      <c r="AC110">
        <v>100</v>
      </c>
      <c r="AD110">
        <v>1.3</v>
      </c>
      <c r="AE110">
        <v>1.4</v>
      </c>
      <c r="AF110">
        <v>558</v>
      </c>
      <c r="AG110">
        <v>35.4</v>
      </c>
      <c r="AH110">
        <v>100</v>
      </c>
      <c r="AI110">
        <v>1.3</v>
      </c>
      <c r="AJ110">
        <v>1.4</v>
      </c>
      <c r="AK110">
        <v>499</v>
      </c>
      <c r="AL110">
        <v>31.2</v>
      </c>
      <c r="AM110">
        <v>100</v>
      </c>
      <c r="AN110">
        <v>1.2</v>
      </c>
      <c r="AO110">
        <v>1.4</v>
      </c>
      <c r="AP110">
        <v>583</v>
      </c>
      <c r="AQ110">
        <v>35.799999999999997</v>
      </c>
      <c r="AR110">
        <v>100</v>
      </c>
      <c r="AS110">
        <v>1.3</v>
      </c>
      <c r="AT110">
        <v>1.5</v>
      </c>
      <c r="AU110" s="30">
        <v>598</v>
      </c>
      <c r="AV110">
        <v>36</v>
      </c>
      <c r="AW110">
        <v>100</v>
      </c>
      <c r="AX110">
        <v>1.3</v>
      </c>
      <c r="AY110">
        <v>1.5</v>
      </c>
      <c r="AZ110" s="34">
        <v>5898</v>
      </c>
      <c r="BA110">
        <v>39.6</v>
      </c>
      <c r="BB110">
        <v>100</v>
      </c>
      <c r="BC110">
        <v>1.3</v>
      </c>
      <c r="BD110">
        <v>1.4</v>
      </c>
    </row>
    <row r="111" spans="1:56" x14ac:dyDescent="0.3">
      <c r="A111" t="s">
        <v>52</v>
      </c>
      <c r="B111">
        <v>16</v>
      </c>
      <c r="C111">
        <v>32.299999999999997</v>
      </c>
      <c r="D111">
        <v>100</v>
      </c>
      <c r="E111">
        <v>0</v>
      </c>
      <c r="F111">
        <v>0</v>
      </c>
      <c r="G111">
        <v>23</v>
      </c>
      <c r="H111">
        <v>41.7</v>
      </c>
      <c r="I111">
        <v>100</v>
      </c>
      <c r="J111">
        <v>0</v>
      </c>
      <c r="K111">
        <v>0.1</v>
      </c>
      <c r="L111">
        <v>35</v>
      </c>
      <c r="M111">
        <v>64</v>
      </c>
      <c r="N111">
        <v>100</v>
      </c>
      <c r="O111">
        <v>0.1</v>
      </c>
      <c r="P111">
        <v>0.1</v>
      </c>
      <c r="Q111">
        <v>15</v>
      </c>
      <c r="R111">
        <v>26.7</v>
      </c>
      <c r="S111">
        <v>100</v>
      </c>
      <c r="T111">
        <v>0</v>
      </c>
      <c r="U111">
        <v>0.1</v>
      </c>
      <c r="V111">
        <v>17</v>
      </c>
      <c r="W111">
        <v>30.9</v>
      </c>
      <c r="X111">
        <v>100</v>
      </c>
      <c r="Y111">
        <v>0</v>
      </c>
      <c r="Z111">
        <v>0.1</v>
      </c>
      <c r="AA111">
        <v>21</v>
      </c>
      <c r="AB111">
        <v>35.6</v>
      </c>
      <c r="AC111">
        <v>100</v>
      </c>
      <c r="AD111">
        <v>0</v>
      </c>
      <c r="AE111">
        <v>0.1</v>
      </c>
      <c r="AF111">
        <v>14</v>
      </c>
      <c r="AG111">
        <v>21.8</v>
      </c>
      <c r="AH111">
        <v>100</v>
      </c>
      <c r="AI111">
        <v>0</v>
      </c>
      <c r="AJ111">
        <v>0.1</v>
      </c>
      <c r="AK111">
        <v>22</v>
      </c>
      <c r="AL111">
        <v>37.700000000000003</v>
      </c>
      <c r="AM111">
        <v>100</v>
      </c>
      <c r="AN111">
        <v>0.1</v>
      </c>
      <c r="AO111">
        <v>0.1</v>
      </c>
      <c r="AP111">
        <v>20</v>
      </c>
      <c r="AQ111">
        <v>32.4</v>
      </c>
      <c r="AR111">
        <v>100</v>
      </c>
      <c r="AS111">
        <v>0</v>
      </c>
      <c r="AT111">
        <v>0.1</v>
      </c>
      <c r="AU111" s="30">
        <v>26</v>
      </c>
      <c r="AV111">
        <v>41.7</v>
      </c>
      <c r="AW111">
        <v>100</v>
      </c>
      <c r="AX111">
        <v>0.1</v>
      </c>
      <c r="AY111">
        <v>0.1</v>
      </c>
      <c r="AZ111" s="33">
        <v>209</v>
      </c>
      <c r="BA111">
        <v>36.299999999999997</v>
      </c>
      <c r="BB111">
        <v>100</v>
      </c>
      <c r="BC111">
        <v>0</v>
      </c>
      <c r="BD111">
        <v>0.1</v>
      </c>
    </row>
    <row r="112" spans="1:56" x14ac:dyDescent="0.3">
      <c r="A112" t="s">
        <v>51</v>
      </c>
      <c r="B112">
        <v>34</v>
      </c>
      <c r="C112">
        <v>41.7</v>
      </c>
      <c r="D112">
        <v>100</v>
      </c>
      <c r="E112">
        <v>0.1</v>
      </c>
      <c r="F112">
        <v>0.1</v>
      </c>
      <c r="G112">
        <v>38</v>
      </c>
      <c r="H112">
        <v>46</v>
      </c>
      <c r="I112">
        <v>100</v>
      </c>
      <c r="J112">
        <v>0.1</v>
      </c>
      <c r="K112">
        <v>0.1</v>
      </c>
      <c r="L112">
        <v>26</v>
      </c>
      <c r="M112">
        <v>32.5</v>
      </c>
      <c r="N112">
        <v>100</v>
      </c>
      <c r="O112">
        <v>0.1</v>
      </c>
      <c r="P112">
        <v>0.1</v>
      </c>
      <c r="Q112">
        <v>24</v>
      </c>
      <c r="R112">
        <v>29.9</v>
      </c>
      <c r="S112">
        <v>100</v>
      </c>
      <c r="T112">
        <v>0.1</v>
      </c>
      <c r="U112">
        <v>0.1</v>
      </c>
      <c r="V112">
        <v>26</v>
      </c>
      <c r="W112">
        <v>32.6</v>
      </c>
      <c r="X112">
        <v>100</v>
      </c>
      <c r="Y112">
        <v>0.1</v>
      </c>
      <c r="Z112">
        <v>0.1</v>
      </c>
      <c r="AA112">
        <v>26</v>
      </c>
      <c r="AB112">
        <v>32.200000000000003</v>
      </c>
      <c r="AC112">
        <v>100</v>
      </c>
      <c r="AD112">
        <v>0.1</v>
      </c>
      <c r="AE112">
        <v>0.1</v>
      </c>
      <c r="AF112">
        <v>23</v>
      </c>
      <c r="AG112">
        <v>29.2</v>
      </c>
      <c r="AH112">
        <v>100</v>
      </c>
      <c r="AI112">
        <v>0.1</v>
      </c>
      <c r="AJ112">
        <v>0.1</v>
      </c>
      <c r="AK112">
        <v>22</v>
      </c>
      <c r="AL112">
        <v>29.1</v>
      </c>
      <c r="AM112">
        <v>100</v>
      </c>
      <c r="AN112">
        <v>0.1</v>
      </c>
      <c r="AO112">
        <v>0.1</v>
      </c>
      <c r="AP112">
        <v>30</v>
      </c>
      <c r="AQ112">
        <v>39.799999999999997</v>
      </c>
      <c r="AR112">
        <v>100</v>
      </c>
      <c r="AS112">
        <v>0.1</v>
      </c>
      <c r="AT112">
        <v>0.1</v>
      </c>
      <c r="AU112" s="30">
        <v>18</v>
      </c>
      <c r="AV112">
        <v>23.3</v>
      </c>
      <c r="AW112">
        <v>100</v>
      </c>
      <c r="AX112">
        <v>0</v>
      </c>
      <c r="AY112">
        <v>0.1</v>
      </c>
      <c r="AZ112" s="33">
        <v>267</v>
      </c>
      <c r="BA112">
        <v>33.700000000000003</v>
      </c>
      <c r="BB112">
        <v>100</v>
      </c>
      <c r="BC112">
        <v>0.1</v>
      </c>
      <c r="BD112">
        <v>0.1</v>
      </c>
    </row>
    <row r="113" spans="1:56" x14ac:dyDescent="0.3">
      <c r="A113" t="s">
        <v>50</v>
      </c>
      <c r="B113">
        <v>265</v>
      </c>
      <c r="C113">
        <v>46.5</v>
      </c>
      <c r="D113">
        <v>100</v>
      </c>
      <c r="E113">
        <v>0.6</v>
      </c>
      <c r="F113">
        <v>0.6</v>
      </c>
      <c r="G113">
        <v>362</v>
      </c>
      <c r="H113">
        <v>52</v>
      </c>
      <c r="I113">
        <v>100</v>
      </c>
      <c r="J113">
        <v>0.7</v>
      </c>
      <c r="K113">
        <v>0.7</v>
      </c>
      <c r="L113">
        <v>345</v>
      </c>
      <c r="M113">
        <v>42.1</v>
      </c>
      <c r="N113">
        <v>100</v>
      </c>
      <c r="O113">
        <v>0.7</v>
      </c>
      <c r="P113">
        <v>0.8</v>
      </c>
      <c r="Q113">
        <v>335</v>
      </c>
      <c r="R113">
        <v>37.5</v>
      </c>
      <c r="S113">
        <v>100</v>
      </c>
      <c r="T113">
        <v>0.7</v>
      </c>
      <c r="U113">
        <v>0.8</v>
      </c>
      <c r="V113">
        <v>319</v>
      </c>
      <c r="W113">
        <v>33.799999999999997</v>
      </c>
      <c r="X113">
        <v>100</v>
      </c>
      <c r="Y113">
        <v>0.7</v>
      </c>
      <c r="Z113">
        <v>0.9</v>
      </c>
      <c r="AA113">
        <v>303</v>
      </c>
      <c r="AB113">
        <v>31.4</v>
      </c>
      <c r="AC113">
        <v>100</v>
      </c>
      <c r="AD113">
        <v>0.7</v>
      </c>
      <c r="AE113">
        <v>0.9</v>
      </c>
      <c r="AF113">
        <v>284</v>
      </c>
      <c r="AG113">
        <v>29</v>
      </c>
      <c r="AH113">
        <v>100</v>
      </c>
      <c r="AI113">
        <v>0.6</v>
      </c>
      <c r="AJ113">
        <v>0.9</v>
      </c>
      <c r="AK113">
        <v>282</v>
      </c>
      <c r="AL113">
        <v>28.7</v>
      </c>
      <c r="AM113">
        <v>100</v>
      </c>
      <c r="AN113">
        <v>0.7</v>
      </c>
      <c r="AO113">
        <v>0.9</v>
      </c>
      <c r="AP113">
        <v>288</v>
      </c>
      <c r="AQ113">
        <v>28.7</v>
      </c>
      <c r="AR113">
        <v>100</v>
      </c>
      <c r="AS113">
        <v>0.7</v>
      </c>
      <c r="AT113">
        <v>0.9</v>
      </c>
      <c r="AU113" s="30">
        <v>298</v>
      </c>
      <c r="AV113">
        <v>29.2</v>
      </c>
      <c r="AW113">
        <v>100</v>
      </c>
      <c r="AX113">
        <v>0.7</v>
      </c>
      <c r="AY113">
        <v>0.9</v>
      </c>
      <c r="AZ113" s="34">
        <v>3081</v>
      </c>
      <c r="BA113">
        <v>34.700000000000003</v>
      </c>
      <c r="BB113">
        <v>100</v>
      </c>
      <c r="BC113">
        <v>0.7</v>
      </c>
      <c r="BD113">
        <v>0.8</v>
      </c>
    </row>
    <row r="114" spans="1:56" x14ac:dyDescent="0.3">
      <c r="A114" t="s">
        <v>49</v>
      </c>
      <c r="B114">
        <v>148</v>
      </c>
      <c r="C114">
        <v>35.4</v>
      </c>
      <c r="D114">
        <v>100</v>
      </c>
      <c r="E114">
        <v>0.3</v>
      </c>
      <c r="F114">
        <v>0.4</v>
      </c>
      <c r="G114">
        <v>166</v>
      </c>
      <c r="H114">
        <v>38.299999999999997</v>
      </c>
      <c r="I114">
        <v>100</v>
      </c>
      <c r="J114">
        <v>0.3</v>
      </c>
      <c r="K114">
        <v>0.4</v>
      </c>
      <c r="L114">
        <v>139</v>
      </c>
      <c r="M114">
        <v>30.4</v>
      </c>
      <c r="N114">
        <v>100</v>
      </c>
      <c r="O114">
        <v>0.3</v>
      </c>
      <c r="P114">
        <v>0.4</v>
      </c>
      <c r="Q114">
        <v>163</v>
      </c>
      <c r="R114">
        <v>33.799999999999997</v>
      </c>
      <c r="S114">
        <v>100</v>
      </c>
      <c r="T114">
        <v>0.3</v>
      </c>
      <c r="U114">
        <v>0.5</v>
      </c>
      <c r="V114">
        <v>156</v>
      </c>
      <c r="W114">
        <v>32</v>
      </c>
      <c r="X114">
        <v>100</v>
      </c>
      <c r="Y114">
        <v>0.3</v>
      </c>
      <c r="Z114">
        <v>0.4</v>
      </c>
      <c r="AA114">
        <v>174</v>
      </c>
      <c r="AB114">
        <v>35.700000000000003</v>
      </c>
      <c r="AC114">
        <v>100</v>
      </c>
      <c r="AD114">
        <v>0.4</v>
      </c>
      <c r="AE114">
        <v>0.4</v>
      </c>
      <c r="AF114">
        <v>133</v>
      </c>
      <c r="AG114">
        <v>27.9</v>
      </c>
      <c r="AH114">
        <v>100</v>
      </c>
      <c r="AI114">
        <v>0.3</v>
      </c>
      <c r="AJ114">
        <v>0.4</v>
      </c>
      <c r="AK114">
        <v>130</v>
      </c>
      <c r="AL114">
        <v>27.8</v>
      </c>
      <c r="AM114">
        <v>100</v>
      </c>
      <c r="AN114">
        <v>0.3</v>
      </c>
      <c r="AO114">
        <v>0.4</v>
      </c>
      <c r="AP114">
        <v>133</v>
      </c>
      <c r="AQ114">
        <v>29.8</v>
      </c>
      <c r="AR114">
        <v>100</v>
      </c>
      <c r="AS114">
        <v>0.3</v>
      </c>
      <c r="AT114">
        <v>0.4</v>
      </c>
      <c r="AU114" s="30">
        <v>152</v>
      </c>
      <c r="AV114">
        <v>34.200000000000003</v>
      </c>
      <c r="AW114">
        <v>100</v>
      </c>
      <c r="AX114">
        <v>0.3</v>
      </c>
      <c r="AY114">
        <v>0.4</v>
      </c>
      <c r="AZ114" s="34">
        <v>1494</v>
      </c>
      <c r="BA114">
        <v>32.5</v>
      </c>
      <c r="BB114">
        <v>100</v>
      </c>
      <c r="BC114">
        <v>0.3</v>
      </c>
      <c r="BD114">
        <v>0.4</v>
      </c>
    </row>
    <row r="115" spans="1:56" x14ac:dyDescent="0.3">
      <c r="A115" t="s">
        <v>48</v>
      </c>
      <c r="B115">
        <v>4</v>
      </c>
      <c r="C115" t="s">
        <v>167</v>
      </c>
      <c r="D115" t="s">
        <v>167</v>
      </c>
      <c r="E115" t="s">
        <v>167</v>
      </c>
      <c r="F115">
        <v>0</v>
      </c>
      <c r="G115">
        <v>1</v>
      </c>
      <c r="H115" t="s">
        <v>167</v>
      </c>
      <c r="I115" t="s">
        <v>167</v>
      </c>
      <c r="J115" t="s">
        <v>167</v>
      </c>
      <c r="K115">
        <v>0</v>
      </c>
      <c r="L115">
        <v>1</v>
      </c>
      <c r="M115" t="s">
        <v>167</v>
      </c>
      <c r="N115" t="s">
        <v>167</v>
      </c>
      <c r="O115" t="s">
        <v>167</v>
      </c>
      <c r="P115">
        <v>0</v>
      </c>
      <c r="Q115">
        <v>2</v>
      </c>
      <c r="R115" t="s">
        <v>167</v>
      </c>
      <c r="S115" t="s">
        <v>167</v>
      </c>
      <c r="T115" t="s">
        <v>167</v>
      </c>
      <c r="U115">
        <v>0</v>
      </c>
      <c r="V115">
        <v>2</v>
      </c>
      <c r="W115" t="s">
        <v>167</v>
      </c>
      <c r="X115" t="s">
        <v>167</v>
      </c>
      <c r="Y115" t="s">
        <v>167</v>
      </c>
      <c r="Z115">
        <v>0</v>
      </c>
      <c r="AA115">
        <v>3</v>
      </c>
      <c r="AB115" t="s">
        <v>167</v>
      </c>
      <c r="AC115" t="s">
        <v>167</v>
      </c>
      <c r="AD115" t="s">
        <v>167</v>
      </c>
      <c r="AE115">
        <v>0</v>
      </c>
      <c r="AF115">
        <v>3</v>
      </c>
      <c r="AG115" t="s">
        <v>167</v>
      </c>
      <c r="AH115" t="s">
        <v>167</v>
      </c>
      <c r="AI115" t="s">
        <v>167</v>
      </c>
      <c r="AJ115">
        <v>0</v>
      </c>
      <c r="AK115">
        <v>1</v>
      </c>
      <c r="AL115" t="s">
        <v>167</v>
      </c>
      <c r="AM115" t="s">
        <v>167</v>
      </c>
      <c r="AN115" t="s">
        <v>167</v>
      </c>
      <c r="AO115">
        <v>0</v>
      </c>
      <c r="AP115">
        <v>2</v>
      </c>
      <c r="AQ115" t="s">
        <v>167</v>
      </c>
      <c r="AR115" t="s">
        <v>167</v>
      </c>
      <c r="AS115" t="s">
        <v>167</v>
      </c>
      <c r="AT115">
        <v>0</v>
      </c>
      <c r="AU115" s="30">
        <v>2</v>
      </c>
      <c r="AV115" t="s">
        <v>167</v>
      </c>
      <c r="AW115" t="s">
        <v>167</v>
      </c>
      <c r="AX115" t="s">
        <v>167</v>
      </c>
      <c r="AY115">
        <v>0</v>
      </c>
      <c r="AZ115" s="33">
        <v>21</v>
      </c>
      <c r="BA115">
        <v>20.3</v>
      </c>
      <c r="BB115">
        <v>100</v>
      </c>
      <c r="BC115">
        <v>0</v>
      </c>
      <c r="BD115">
        <v>0</v>
      </c>
    </row>
    <row r="116" spans="1:56" x14ac:dyDescent="0.3">
      <c r="A116" t="s">
        <v>47</v>
      </c>
      <c r="B116">
        <v>25</v>
      </c>
      <c r="C116">
        <v>43.6</v>
      </c>
      <c r="D116">
        <v>100</v>
      </c>
      <c r="E116">
        <v>0.1</v>
      </c>
      <c r="F116">
        <v>0.1</v>
      </c>
      <c r="G116">
        <v>28</v>
      </c>
      <c r="H116">
        <v>51.1</v>
      </c>
      <c r="I116">
        <v>100</v>
      </c>
      <c r="J116">
        <v>0.1</v>
      </c>
      <c r="K116">
        <v>0.1</v>
      </c>
      <c r="L116">
        <v>27</v>
      </c>
      <c r="M116">
        <v>50.8</v>
      </c>
      <c r="N116">
        <v>100</v>
      </c>
      <c r="O116">
        <v>0.1</v>
      </c>
      <c r="P116">
        <v>0.1</v>
      </c>
      <c r="Q116">
        <v>22</v>
      </c>
      <c r="R116">
        <v>41.7</v>
      </c>
      <c r="S116">
        <v>100</v>
      </c>
      <c r="T116">
        <v>0</v>
      </c>
      <c r="U116">
        <v>0</v>
      </c>
      <c r="V116">
        <v>23</v>
      </c>
      <c r="W116">
        <v>42.5</v>
      </c>
      <c r="X116">
        <v>100</v>
      </c>
      <c r="Y116">
        <v>0.1</v>
      </c>
      <c r="Z116">
        <v>0</v>
      </c>
      <c r="AA116">
        <v>19</v>
      </c>
      <c r="AB116">
        <v>34.5</v>
      </c>
      <c r="AC116">
        <v>100</v>
      </c>
      <c r="AD116">
        <v>0</v>
      </c>
      <c r="AE116">
        <v>0.1</v>
      </c>
      <c r="AF116">
        <v>24</v>
      </c>
      <c r="AG116">
        <v>43.6</v>
      </c>
      <c r="AH116">
        <v>100</v>
      </c>
      <c r="AI116">
        <v>0.1</v>
      </c>
      <c r="AJ116">
        <v>0.1</v>
      </c>
      <c r="AK116">
        <v>19</v>
      </c>
      <c r="AL116">
        <v>37.6</v>
      </c>
      <c r="AM116">
        <v>100</v>
      </c>
      <c r="AN116">
        <v>0</v>
      </c>
      <c r="AO116">
        <v>0</v>
      </c>
      <c r="AP116">
        <v>24</v>
      </c>
      <c r="AQ116">
        <v>43.5</v>
      </c>
      <c r="AR116">
        <v>100</v>
      </c>
      <c r="AS116">
        <v>0.1</v>
      </c>
      <c r="AT116">
        <v>0</v>
      </c>
      <c r="AU116" s="30">
        <v>22</v>
      </c>
      <c r="AV116">
        <v>40.1</v>
      </c>
      <c r="AW116">
        <v>100</v>
      </c>
      <c r="AX116">
        <v>0</v>
      </c>
      <c r="AY116">
        <v>0</v>
      </c>
      <c r="AZ116" s="33">
        <v>233</v>
      </c>
      <c r="BA116">
        <v>42.9</v>
      </c>
      <c r="BB116">
        <v>100</v>
      </c>
      <c r="BC116">
        <v>0.1</v>
      </c>
      <c r="BD116">
        <v>0.1</v>
      </c>
    </row>
    <row r="117" spans="1:56" x14ac:dyDescent="0.3">
      <c r="A117" t="s">
        <v>46</v>
      </c>
      <c r="B117">
        <v>20</v>
      </c>
      <c r="C117">
        <v>29.3</v>
      </c>
      <c r="D117">
        <v>100</v>
      </c>
      <c r="E117">
        <v>0</v>
      </c>
      <c r="F117">
        <v>0.1</v>
      </c>
      <c r="G117">
        <v>15</v>
      </c>
      <c r="H117">
        <v>22.5</v>
      </c>
      <c r="I117">
        <v>100</v>
      </c>
      <c r="J117">
        <v>0</v>
      </c>
      <c r="K117">
        <v>0.1</v>
      </c>
      <c r="L117">
        <v>33</v>
      </c>
      <c r="M117">
        <v>48.7</v>
      </c>
      <c r="N117">
        <v>100</v>
      </c>
      <c r="O117">
        <v>0.1</v>
      </c>
      <c r="P117">
        <v>0.1</v>
      </c>
      <c r="Q117">
        <v>18</v>
      </c>
      <c r="R117">
        <v>26.7</v>
      </c>
      <c r="S117">
        <v>100</v>
      </c>
      <c r="T117">
        <v>0</v>
      </c>
      <c r="U117">
        <v>0.1</v>
      </c>
      <c r="V117">
        <v>20</v>
      </c>
      <c r="W117">
        <v>32.1</v>
      </c>
      <c r="X117">
        <v>100</v>
      </c>
      <c r="Y117">
        <v>0</v>
      </c>
      <c r="Z117">
        <v>0.1</v>
      </c>
      <c r="AA117">
        <v>19</v>
      </c>
      <c r="AB117">
        <v>30.7</v>
      </c>
      <c r="AC117">
        <v>100</v>
      </c>
      <c r="AD117">
        <v>0</v>
      </c>
      <c r="AE117">
        <v>0.1</v>
      </c>
      <c r="AF117">
        <v>16</v>
      </c>
      <c r="AG117">
        <v>24.7</v>
      </c>
      <c r="AH117">
        <v>100</v>
      </c>
      <c r="AI117">
        <v>0</v>
      </c>
      <c r="AJ117">
        <v>0.1</v>
      </c>
      <c r="AK117">
        <v>21</v>
      </c>
      <c r="AL117">
        <v>34.299999999999997</v>
      </c>
      <c r="AM117">
        <v>100</v>
      </c>
      <c r="AN117">
        <v>0</v>
      </c>
      <c r="AO117">
        <v>0.1</v>
      </c>
      <c r="AP117">
        <v>9</v>
      </c>
      <c r="AQ117">
        <v>15.7</v>
      </c>
      <c r="AR117">
        <v>100</v>
      </c>
      <c r="AS117">
        <v>0</v>
      </c>
      <c r="AT117">
        <v>0.1</v>
      </c>
      <c r="AU117" s="30">
        <v>18</v>
      </c>
      <c r="AV117">
        <v>32.299999999999997</v>
      </c>
      <c r="AW117">
        <v>100</v>
      </c>
      <c r="AX117">
        <v>0</v>
      </c>
      <c r="AY117">
        <v>0</v>
      </c>
      <c r="AZ117" s="33">
        <v>189</v>
      </c>
      <c r="BA117">
        <v>29.8</v>
      </c>
      <c r="BB117">
        <v>100</v>
      </c>
      <c r="BC117">
        <v>0</v>
      </c>
      <c r="BD117">
        <v>0.1</v>
      </c>
    </row>
    <row r="118" spans="1:56" x14ac:dyDescent="0.3">
      <c r="A118" t="s">
        <v>45</v>
      </c>
      <c r="B118">
        <v>93</v>
      </c>
      <c r="C118">
        <v>53.5</v>
      </c>
      <c r="D118">
        <v>100</v>
      </c>
      <c r="E118">
        <v>0.2</v>
      </c>
      <c r="F118">
        <v>0.2</v>
      </c>
      <c r="G118">
        <v>88</v>
      </c>
      <c r="H118">
        <v>50.6</v>
      </c>
      <c r="I118">
        <v>100</v>
      </c>
      <c r="J118">
        <v>0.2</v>
      </c>
      <c r="K118">
        <v>0.2</v>
      </c>
      <c r="L118">
        <v>107</v>
      </c>
      <c r="M118">
        <v>60.9</v>
      </c>
      <c r="N118">
        <v>100</v>
      </c>
      <c r="O118">
        <v>0.2</v>
      </c>
      <c r="P118">
        <v>0.2</v>
      </c>
      <c r="Q118">
        <v>93</v>
      </c>
      <c r="R118">
        <v>52.1</v>
      </c>
      <c r="S118">
        <v>100</v>
      </c>
      <c r="T118">
        <v>0.2</v>
      </c>
      <c r="U118">
        <v>0.2</v>
      </c>
      <c r="V118">
        <v>85</v>
      </c>
      <c r="W118">
        <v>48.9</v>
      </c>
      <c r="X118">
        <v>100</v>
      </c>
      <c r="Y118">
        <v>0.2</v>
      </c>
      <c r="Z118">
        <v>0.2</v>
      </c>
      <c r="AA118">
        <v>53</v>
      </c>
      <c r="AB118">
        <v>30.2</v>
      </c>
      <c r="AC118">
        <v>100</v>
      </c>
      <c r="AD118">
        <v>0.1</v>
      </c>
      <c r="AE118">
        <v>0.2</v>
      </c>
      <c r="AF118">
        <v>80</v>
      </c>
      <c r="AG118">
        <v>44.6</v>
      </c>
      <c r="AH118">
        <v>100</v>
      </c>
      <c r="AI118">
        <v>0.2</v>
      </c>
      <c r="AJ118">
        <v>0.2</v>
      </c>
      <c r="AK118">
        <v>76</v>
      </c>
      <c r="AL118">
        <v>43.9</v>
      </c>
      <c r="AM118">
        <v>100</v>
      </c>
      <c r="AN118">
        <v>0.2</v>
      </c>
      <c r="AO118">
        <v>0.2</v>
      </c>
      <c r="AP118">
        <v>88</v>
      </c>
      <c r="AQ118">
        <v>50.3</v>
      </c>
      <c r="AR118">
        <v>100</v>
      </c>
      <c r="AS118">
        <v>0.2</v>
      </c>
      <c r="AT118">
        <v>0.2</v>
      </c>
      <c r="AU118" s="30">
        <v>75</v>
      </c>
      <c r="AV118">
        <v>43.8</v>
      </c>
      <c r="AW118">
        <v>100</v>
      </c>
      <c r="AX118">
        <v>0.2</v>
      </c>
      <c r="AY118">
        <v>0.2</v>
      </c>
      <c r="AZ118" s="33">
        <v>838</v>
      </c>
      <c r="BA118">
        <v>47.9</v>
      </c>
      <c r="BB118">
        <v>100</v>
      </c>
      <c r="BC118">
        <v>0.2</v>
      </c>
      <c r="BD118">
        <v>0.2</v>
      </c>
    </row>
    <row r="119" spans="1:56" x14ac:dyDescent="0.3">
      <c r="A119" t="s">
        <v>44</v>
      </c>
      <c r="B119">
        <v>43</v>
      </c>
      <c r="C119">
        <v>27.7</v>
      </c>
      <c r="D119">
        <v>100</v>
      </c>
      <c r="E119">
        <v>0.1</v>
      </c>
      <c r="F119">
        <v>0.2</v>
      </c>
      <c r="G119">
        <v>39</v>
      </c>
      <c r="H119">
        <v>24.7</v>
      </c>
      <c r="I119">
        <v>100</v>
      </c>
      <c r="J119">
        <v>0.1</v>
      </c>
      <c r="K119">
        <v>0.2</v>
      </c>
      <c r="L119">
        <v>56</v>
      </c>
      <c r="M119">
        <v>35.5</v>
      </c>
      <c r="N119">
        <v>100</v>
      </c>
      <c r="O119">
        <v>0.1</v>
      </c>
      <c r="P119">
        <v>0.1</v>
      </c>
      <c r="Q119">
        <v>47</v>
      </c>
      <c r="R119">
        <v>30.7</v>
      </c>
      <c r="S119">
        <v>100</v>
      </c>
      <c r="T119">
        <v>0.1</v>
      </c>
      <c r="U119">
        <v>0.1</v>
      </c>
      <c r="V119">
        <v>46</v>
      </c>
      <c r="W119">
        <v>29.6</v>
      </c>
      <c r="X119">
        <v>100</v>
      </c>
      <c r="Y119">
        <v>0.1</v>
      </c>
      <c r="Z119">
        <v>0.1</v>
      </c>
      <c r="AA119">
        <v>36</v>
      </c>
      <c r="AB119">
        <v>22.6</v>
      </c>
      <c r="AC119">
        <v>100</v>
      </c>
      <c r="AD119">
        <v>0.1</v>
      </c>
      <c r="AE119">
        <v>0.1</v>
      </c>
      <c r="AF119">
        <v>40</v>
      </c>
      <c r="AG119">
        <v>25.1</v>
      </c>
      <c r="AH119">
        <v>100</v>
      </c>
      <c r="AI119">
        <v>0.1</v>
      </c>
      <c r="AJ119">
        <v>0.1</v>
      </c>
      <c r="AK119">
        <v>36</v>
      </c>
      <c r="AL119">
        <v>23.6</v>
      </c>
      <c r="AM119">
        <v>100</v>
      </c>
      <c r="AN119">
        <v>0.1</v>
      </c>
      <c r="AO119">
        <v>0.1</v>
      </c>
      <c r="AP119">
        <v>43</v>
      </c>
      <c r="AQ119">
        <v>29.1</v>
      </c>
      <c r="AR119">
        <v>100</v>
      </c>
      <c r="AS119">
        <v>0.1</v>
      </c>
      <c r="AT119">
        <v>0.1</v>
      </c>
      <c r="AU119" s="30">
        <v>43</v>
      </c>
      <c r="AV119">
        <v>28.9</v>
      </c>
      <c r="AW119">
        <v>100</v>
      </c>
      <c r="AX119">
        <v>0.1</v>
      </c>
      <c r="AY119">
        <v>0.1</v>
      </c>
      <c r="AZ119" s="33">
        <v>429</v>
      </c>
      <c r="BA119">
        <v>27.7</v>
      </c>
      <c r="BB119">
        <v>100</v>
      </c>
      <c r="BC119">
        <v>0.1</v>
      </c>
      <c r="BD119">
        <v>0.1</v>
      </c>
    </row>
    <row r="120" spans="1:56" x14ac:dyDescent="0.3">
      <c r="A120" t="s">
        <v>43</v>
      </c>
      <c r="B120">
        <v>89</v>
      </c>
      <c r="C120">
        <v>43.7</v>
      </c>
      <c r="D120">
        <v>100</v>
      </c>
      <c r="E120">
        <v>0.2</v>
      </c>
      <c r="F120">
        <v>0.2</v>
      </c>
      <c r="G120">
        <v>88</v>
      </c>
      <c r="H120">
        <v>43.5</v>
      </c>
      <c r="I120">
        <v>100</v>
      </c>
      <c r="J120">
        <v>0.2</v>
      </c>
      <c r="K120">
        <v>0.2</v>
      </c>
      <c r="L120">
        <v>103</v>
      </c>
      <c r="M120">
        <v>50.6</v>
      </c>
      <c r="N120">
        <v>100</v>
      </c>
      <c r="O120">
        <v>0.2</v>
      </c>
      <c r="P120">
        <v>0.2</v>
      </c>
      <c r="Q120">
        <v>103</v>
      </c>
      <c r="R120">
        <v>51.6</v>
      </c>
      <c r="S120">
        <v>100</v>
      </c>
      <c r="T120">
        <v>0.2</v>
      </c>
      <c r="U120">
        <v>0.2</v>
      </c>
      <c r="V120">
        <v>82</v>
      </c>
      <c r="W120">
        <v>41.6</v>
      </c>
      <c r="X120">
        <v>100</v>
      </c>
      <c r="Y120">
        <v>0.2</v>
      </c>
      <c r="Z120">
        <v>0.2</v>
      </c>
      <c r="AA120">
        <v>68</v>
      </c>
      <c r="AB120">
        <v>34.9</v>
      </c>
      <c r="AC120">
        <v>100</v>
      </c>
      <c r="AD120">
        <v>0.2</v>
      </c>
      <c r="AE120">
        <v>0.2</v>
      </c>
      <c r="AF120">
        <v>73</v>
      </c>
      <c r="AG120">
        <v>37.200000000000003</v>
      </c>
      <c r="AH120">
        <v>100</v>
      </c>
      <c r="AI120">
        <v>0.2</v>
      </c>
      <c r="AJ120">
        <v>0.2</v>
      </c>
      <c r="AK120">
        <v>77</v>
      </c>
      <c r="AL120">
        <v>39.6</v>
      </c>
      <c r="AM120">
        <v>100</v>
      </c>
      <c r="AN120">
        <v>0.2</v>
      </c>
      <c r="AO120">
        <v>0.2</v>
      </c>
      <c r="AP120">
        <v>88</v>
      </c>
      <c r="AQ120">
        <v>44.8</v>
      </c>
      <c r="AR120">
        <v>100</v>
      </c>
      <c r="AS120">
        <v>0.2</v>
      </c>
      <c r="AT120">
        <v>0.2</v>
      </c>
      <c r="AU120" s="30">
        <v>61</v>
      </c>
      <c r="AV120">
        <v>31.9</v>
      </c>
      <c r="AW120">
        <v>100</v>
      </c>
      <c r="AX120">
        <v>0.1</v>
      </c>
      <c r="AY120">
        <v>0.2</v>
      </c>
      <c r="AZ120" s="33">
        <v>832</v>
      </c>
      <c r="BA120">
        <v>42</v>
      </c>
      <c r="BB120">
        <v>100</v>
      </c>
      <c r="BC120">
        <v>0.2</v>
      </c>
      <c r="BD120">
        <v>0.2</v>
      </c>
    </row>
    <row r="121" spans="1:56" x14ac:dyDescent="0.3">
      <c r="A121" t="s">
        <v>42</v>
      </c>
      <c r="B121">
        <v>16</v>
      </c>
      <c r="C121">
        <v>38.6</v>
      </c>
      <c r="D121">
        <v>100</v>
      </c>
      <c r="E121">
        <v>0</v>
      </c>
      <c r="F121">
        <v>0</v>
      </c>
      <c r="G121">
        <v>25</v>
      </c>
      <c r="H121">
        <v>61.9</v>
      </c>
      <c r="I121">
        <v>100</v>
      </c>
      <c r="J121">
        <v>0.1</v>
      </c>
      <c r="K121">
        <v>0</v>
      </c>
      <c r="L121">
        <v>20</v>
      </c>
      <c r="M121">
        <v>48.1</v>
      </c>
      <c r="N121">
        <v>100</v>
      </c>
      <c r="O121">
        <v>0</v>
      </c>
      <c r="P121">
        <v>0</v>
      </c>
      <c r="Q121">
        <v>16</v>
      </c>
      <c r="R121">
        <v>40.200000000000003</v>
      </c>
      <c r="S121">
        <v>100</v>
      </c>
      <c r="T121">
        <v>0</v>
      </c>
      <c r="U121">
        <v>0</v>
      </c>
      <c r="V121">
        <v>25</v>
      </c>
      <c r="W121">
        <v>63.9</v>
      </c>
      <c r="X121">
        <v>100</v>
      </c>
      <c r="Y121">
        <v>0.1</v>
      </c>
      <c r="Z121">
        <v>0</v>
      </c>
      <c r="AA121">
        <v>18</v>
      </c>
      <c r="AB121">
        <v>46.2</v>
      </c>
      <c r="AC121">
        <v>100</v>
      </c>
      <c r="AD121">
        <v>0</v>
      </c>
      <c r="AE121">
        <v>0</v>
      </c>
      <c r="AF121">
        <v>17</v>
      </c>
      <c r="AG121">
        <v>43.5</v>
      </c>
      <c r="AH121">
        <v>100</v>
      </c>
      <c r="AI121">
        <v>0</v>
      </c>
      <c r="AJ121">
        <v>0</v>
      </c>
      <c r="AK121">
        <v>17</v>
      </c>
      <c r="AL121">
        <v>45.2</v>
      </c>
      <c r="AM121">
        <v>100</v>
      </c>
      <c r="AN121">
        <v>0</v>
      </c>
      <c r="AO121">
        <v>0</v>
      </c>
      <c r="AP121">
        <v>17</v>
      </c>
      <c r="AQ121">
        <v>50.1</v>
      </c>
      <c r="AR121">
        <v>100</v>
      </c>
      <c r="AS121">
        <v>0</v>
      </c>
      <c r="AT121">
        <v>0</v>
      </c>
      <c r="AU121" s="30">
        <v>9</v>
      </c>
      <c r="AV121">
        <v>28.7</v>
      </c>
      <c r="AW121">
        <v>100</v>
      </c>
      <c r="AX121">
        <v>0</v>
      </c>
      <c r="AY121">
        <v>0</v>
      </c>
      <c r="AZ121" s="33">
        <v>180</v>
      </c>
      <c r="BA121">
        <v>47</v>
      </c>
      <c r="BB121">
        <v>100</v>
      </c>
      <c r="BC121">
        <v>0</v>
      </c>
      <c r="BD121">
        <v>0</v>
      </c>
    </row>
    <row r="122" spans="1:56" x14ac:dyDescent="0.3">
      <c r="A122" t="s">
        <v>41</v>
      </c>
      <c r="B122">
        <v>4</v>
      </c>
      <c r="C122" t="s">
        <v>167</v>
      </c>
      <c r="D122" t="s">
        <v>167</v>
      </c>
      <c r="E122" t="s">
        <v>167</v>
      </c>
      <c r="F122">
        <v>0</v>
      </c>
      <c r="G122">
        <v>2</v>
      </c>
      <c r="H122" t="s">
        <v>167</v>
      </c>
      <c r="I122" t="s">
        <v>167</v>
      </c>
      <c r="J122" t="s">
        <v>167</v>
      </c>
      <c r="K122">
        <v>0</v>
      </c>
      <c r="L122">
        <v>2</v>
      </c>
      <c r="M122" t="s">
        <v>167</v>
      </c>
      <c r="N122" t="s">
        <v>167</v>
      </c>
      <c r="O122" t="s">
        <v>167</v>
      </c>
      <c r="P122">
        <v>0</v>
      </c>
      <c r="Q122">
        <v>2</v>
      </c>
      <c r="R122" t="s">
        <v>167</v>
      </c>
      <c r="S122" t="s">
        <v>167</v>
      </c>
      <c r="T122" t="s">
        <v>167</v>
      </c>
      <c r="U122">
        <v>0</v>
      </c>
      <c r="V122">
        <v>1</v>
      </c>
      <c r="W122" t="s">
        <v>167</v>
      </c>
      <c r="X122" t="s">
        <v>167</v>
      </c>
      <c r="Y122" t="s">
        <v>167</v>
      </c>
      <c r="Z122">
        <v>0</v>
      </c>
      <c r="AA122">
        <v>0</v>
      </c>
      <c r="AB122">
        <v>0</v>
      </c>
      <c r="AC122">
        <v>0</v>
      </c>
      <c r="AD122">
        <v>0</v>
      </c>
      <c r="AE122">
        <v>0</v>
      </c>
      <c r="AF122">
        <v>0</v>
      </c>
      <c r="AG122">
        <v>0</v>
      </c>
      <c r="AH122">
        <v>0</v>
      </c>
      <c r="AI122">
        <v>0</v>
      </c>
      <c r="AJ122">
        <v>0</v>
      </c>
      <c r="AK122">
        <v>1</v>
      </c>
      <c r="AL122" t="s">
        <v>167</v>
      </c>
      <c r="AM122" t="s">
        <v>167</v>
      </c>
      <c r="AN122" t="s">
        <v>167</v>
      </c>
      <c r="AO122">
        <v>0</v>
      </c>
      <c r="AP122">
        <v>1</v>
      </c>
      <c r="AQ122" t="s">
        <v>167</v>
      </c>
      <c r="AR122" t="s">
        <v>167</v>
      </c>
      <c r="AS122" t="s">
        <v>167</v>
      </c>
      <c r="AT122">
        <v>0</v>
      </c>
      <c r="AU122" s="30">
        <v>0</v>
      </c>
      <c r="AV122">
        <v>0</v>
      </c>
      <c r="AW122">
        <v>0</v>
      </c>
      <c r="AX122">
        <v>0</v>
      </c>
      <c r="AY122">
        <v>0</v>
      </c>
      <c r="AZ122" s="33">
        <v>13</v>
      </c>
      <c r="BA122">
        <v>18.100000000000001</v>
      </c>
      <c r="BB122">
        <v>100</v>
      </c>
      <c r="BC122">
        <v>0</v>
      </c>
      <c r="BD122">
        <v>0</v>
      </c>
    </row>
    <row r="123" spans="1:56" x14ac:dyDescent="0.3">
      <c r="A123" t="s">
        <v>40</v>
      </c>
      <c r="B123">
        <v>85</v>
      </c>
      <c r="C123">
        <v>50.7</v>
      </c>
      <c r="D123">
        <v>100</v>
      </c>
      <c r="E123">
        <v>0.2</v>
      </c>
      <c r="F123">
        <v>0.2</v>
      </c>
      <c r="G123">
        <v>89</v>
      </c>
      <c r="H123">
        <v>53</v>
      </c>
      <c r="I123">
        <v>100</v>
      </c>
      <c r="J123">
        <v>0.2</v>
      </c>
      <c r="K123">
        <v>0.2</v>
      </c>
      <c r="L123">
        <v>75</v>
      </c>
      <c r="M123">
        <v>45.4</v>
      </c>
      <c r="N123">
        <v>100</v>
      </c>
      <c r="O123">
        <v>0.1</v>
      </c>
      <c r="P123">
        <v>0.2</v>
      </c>
      <c r="Q123">
        <v>74</v>
      </c>
      <c r="R123">
        <v>45.5</v>
      </c>
      <c r="S123">
        <v>100</v>
      </c>
      <c r="T123">
        <v>0.2</v>
      </c>
      <c r="U123">
        <v>0.2</v>
      </c>
      <c r="V123">
        <v>82</v>
      </c>
      <c r="W123">
        <v>50.2</v>
      </c>
      <c r="X123">
        <v>100</v>
      </c>
      <c r="Y123">
        <v>0.2</v>
      </c>
      <c r="Z123">
        <v>0.2</v>
      </c>
      <c r="AA123">
        <v>75</v>
      </c>
      <c r="AB123">
        <v>46.6</v>
      </c>
      <c r="AC123">
        <v>100</v>
      </c>
      <c r="AD123">
        <v>0.2</v>
      </c>
      <c r="AE123">
        <v>0.1</v>
      </c>
      <c r="AF123">
        <v>55</v>
      </c>
      <c r="AG123">
        <v>35.5</v>
      </c>
      <c r="AH123">
        <v>100</v>
      </c>
      <c r="AI123">
        <v>0.1</v>
      </c>
      <c r="AJ123">
        <v>0.1</v>
      </c>
      <c r="AK123">
        <v>63</v>
      </c>
      <c r="AL123">
        <v>43.2</v>
      </c>
      <c r="AM123">
        <v>100</v>
      </c>
      <c r="AN123">
        <v>0.1</v>
      </c>
      <c r="AO123">
        <v>0.1</v>
      </c>
      <c r="AP123">
        <v>64</v>
      </c>
      <c r="AQ123">
        <v>45.3</v>
      </c>
      <c r="AR123">
        <v>100</v>
      </c>
      <c r="AS123">
        <v>0.1</v>
      </c>
      <c r="AT123">
        <v>0.1</v>
      </c>
      <c r="AU123" s="30">
        <v>52</v>
      </c>
      <c r="AV123">
        <v>36.9</v>
      </c>
      <c r="AW123">
        <v>100</v>
      </c>
      <c r="AX123">
        <v>0.1</v>
      </c>
      <c r="AY123">
        <v>0.1</v>
      </c>
      <c r="AZ123" s="33">
        <v>714</v>
      </c>
      <c r="BA123">
        <v>45.5</v>
      </c>
      <c r="BB123">
        <v>100</v>
      </c>
      <c r="BC123">
        <v>0.2</v>
      </c>
      <c r="BD123">
        <v>0.1</v>
      </c>
    </row>
    <row r="124" spans="1:56" x14ac:dyDescent="0.3">
      <c r="A124" t="s">
        <v>39</v>
      </c>
      <c r="B124" s="1">
        <v>1800</v>
      </c>
      <c r="C124">
        <v>46.6</v>
      </c>
      <c r="D124">
        <v>100</v>
      </c>
      <c r="E124">
        <v>4</v>
      </c>
      <c r="F124">
        <v>3.9</v>
      </c>
      <c r="G124" s="1">
        <v>1949</v>
      </c>
      <c r="H124">
        <v>50.4</v>
      </c>
      <c r="I124">
        <v>100</v>
      </c>
      <c r="J124">
        <v>4</v>
      </c>
      <c r="K124">
        <v>3.8</v>
      </c>
      <c r="L124" s="1">
        <v>2057</v>
      </c>
      <c r="M124">
        <v>53.5</v>
      </c>
      <c r="N124">
        <v>100</v>
      </c>
      <c r="O124">
        <v>4</v>
      </c>
      <c r="P124">
        <v>3.6</v>
      </c>
      <c r="Q124" s="1">
        <v>1959</v>
      </c>
      <c r="R124">
        <v>51</v>
      </c>
      <c r="S124">
        <v>100</v>
      </c>
      <c r="T124">
        <v>4.0999999999999996</v>
      </c>
      <c r="U124">
        <v>3.6</v>
      </c>
      <c r="V124" s="1">
        <v>1926</v>
      </c>
      <c r="W124">
        <v>50</v>
      </c>
      <c r="X124">
        <v>100</v>
      </c>
      <c r="Y124">
        <v>4.2</v>
      </c>
      <c r="Z124">
        <v>3.5</v>
      </c>
      <c r="AA124" s="1">
        <v>1779</v>
      </c>
      <c r="AB124">
        <v>45.9</v>
      </c>
      <c r="AC124">
        <v>100</v>
      </c>
      <c r="AD124">
        <v>4</v>
      </c>
      <c r="AE124">
        <v>3.5</v>
      </c>
      <c r="AF124" s="1">
        <v>1767</v>
      </c>
      <c r="AG124">
        <v>46.1</v>
      </c>
      <c r="AH124">
        <v>100</v>
      </c>
      <c r="AI124">
        <v>4</v>
      </c>
      <c r="AJ124">
        <v>3.5</v>
      </c>
      <c r="AK124" s="1">
        <v>1762</v>
      </c>
      <c r="AL124">
        <v>46</v>
      </c>
      <c r="AM124">
        <v>100</v>
      </c>
      <c r="AN124">
        <v>4.0999999999999996</v>
      </c>
      <c r="AO124">
        <v>3.5</v>
      </c>
      <c r="AP124" s="1">
        <v>1725</v>
      </c>
      <c r="AQ124">
        <v>44.9</v>
      </c>
      <c r="AR124">
        <v>100</v>
      </c>
      <c r="AS124">
        <v>4</v>
      </c>
      <c r="AT124">
        <v>3.4</v>
      </c>
      <c r="AU124" s="31">
        <v>1699</v>
      </c>
      <c r="AV124">
        <v>44.5</v>
      </c>
      <c r="AW124">
        <v>100</v>
      </c>
      <c r="AX124">
        <v>3.8</v>
      </c>
      <c r="AY124">
        <v>3.4</v>
      </c>
      <c r="AZ124" s="34">
        <v>18423</v>
      </c>
      <c r="BA124">
        <v>47.9</v>
      </c>
      <c r="BB124">
        <v>100</v>
      </c>
      <c r="BC124">
        <v>4</v>
      </c>
      <c r="BD124">
        <v>3.6</v>
      </c>
    </row>
    <row r="125" spans="1:56" x14ac:dyDescent="0.3">
      <c r="A125" t="s">
        <v>38</v>
      </c>
      <c r="B125">
        <v>474</v>
      </c>
      <c r="C125">
        <v>44.4</v>
      </c>
      <c r="D125">
        <v>100</v>
      </c>
      <c r="E125">
        <v>1</v>
      </c>
      <c r="F125">
        <v>1.1000000000000001</v>
      </c>
      <c r="G125">
        <v>521</v>
      </c>
      <c r="H125">
        <v>43.6</v>
      </c>
      <c r="I125">
        <v>100</v>
      </c>
      <c r="J125">
        <v>1.1000000000000001</v>
      </c>
      <c r="K125">
        <v>1.2</v>
      </c>
      <c r="L125">
        <v>608</v>
      </c>
      <c r="M125">
        <v>45.4</v>
      </c>
      <c r="N125">
        <v>100</v>
      </c>
      <c r="O125">
        <v>1.2</v>
      </c>
      <c r="P125">
        <v>1.3</v>
      </c>
      <c r="Q125">
        <v>583</v>
      </c>
      <c r="R125">
        <v>40.5</v>
      </c>
      <c r="S125">
        <v>100</v>
      </c>
      <c r="T125">
        <v>1.2</v>
      </c>
      <c r="U125">
        <v>1.3</v>
      </c>
      <c r="V125">
        <v>551</v>
      </c>
      <c r="W125">
        <v>36.799999999999997</v>
      </c>
      <c r="X125">
        <v>100</v>
      </c>
      <c r="Y125">
        <v>1.2</v>
      </c>
      <c r="Z125">
        <v>1.4</v>
      </c>
      <c r="AA125">
        <v>489</v>
      </c>
      <c r="AB125">
        <v>31.6</v>
      </c>
      <c r="AC125">
        <v>100</v>
      </c>
      <c r="AD125">
        <v>1.1000000000000001</v>
      </c>
      <c r="AE125">
        <v>1.4</v>
      </c>
      <c r="AF125">
        <v>494</v>
      </c>
      <c r="AG125">
        <v>32</v>
      </c>
      <c r="AH125">
        <v>100</v>
      </c>
      <c r="AI125">
        <v>1.1000000000000001</v>
      </c>
      <c r="AJ125">
        <v>1.4</v>
      </c>
      <c r="AK125">
        <v>484</v>
      </c>
      <c r="AL125">
        <v>31</v>
      </c>
      <c r="AM125">
        <v>100</v>
      </c>
      <c r="AN125">
        <v>1.1000000000000001</v>
      </c>
      <c r="AO125">
        <v>1.4</v>
      </c>
      <c r="AP125">
        <v>510</v>
      </c>
      <c r="AQ125">
        <v>31.5</v>
      </c>
      <c r="AR125">
        <v>100</v>
      </c>
      <c r="AS125">
        <v>1.2</v>
      </c>
      <c r="AT125">
        <v>1.5</v>
      </c>
      <c r="AU125" s="30">
        <v>515</v>
      </c>
      <c r="AV125">
        <v>30.7</v>
      </c>
      <c r="AW125">
        <v>100</v>
      </c>
      <c r="AX125">
        <v>1.2</v>
      </c>
      <c r="AY125">
        <v>1.5</v>
      </c>
      <c r="AZ125" s="34">
        <v>5229</v>
      </c>
      <c r="BA125">
        <v>36.1</v>
      </c>
      <c r="BB125">
        <v>100</v>
      </c>
      <c r="BC125">
        <v>1.1000000000000001</v>
      </c>
      <c r="BD125">
        <v>1.3</v>
      </c>
    </row>
    <row r="126" spans="1:56" x14ac:dyDescent="0.3">
      <c r="A126" t="s">
        <v>37</v>
      </c>
      <c r="B126">
        <v>20</v>
      </c>
      <c r="C126">
        <v>54.5</v>
      </c>
      <c r="D126">
        <v>100</v>
      </c>
      <c r="E126">
        <v>0</v>
      </c>
      <c r="F126">
        <v>0</v>
      </c>
      <c r="G126">
        <v>20</v>
      </c>
      <c r="H126">
        <v>54.8</v>
      </c>
      <c r="I126">
        <v>100</v>
      </c>
      <c r="J126">
        <v>0</v>
      </c>
      <c r="K126">
        <v>0</v>
      </c>
      <c r="L126">
        <v>23</v>
      </c>
      <c r="M126">
        <v>63.9</v>
      </c>
      <c r="N126">
        <v>100</v>
      </c>
      <c r="O126">
        <v>0</v>
      </c>
      <c r="P126">
        <v>0</v>
      </c>
      <c r="Q126">
        <v>19</v>
      </c>
      <c r="R126">
        <v>50.8</v>
      </c>
      <c r="S126">
        <v>100</v>
      </c>
      <c r="T126">
        <v>0</v>
      </c>
      <c r="U126">
        <v>0</v>
      </c>
      <c r="V126">
        <v>12</v>
      </c>
      <c r="W126">
        <v>32.700000000000003</v>
      </c>
      <c r="X126">
        <v>100</v>
      </c>
      <c r="Y126">
        <v>0</v>
      </c>
      <c r="Z126">
        <v>0</v>
      </c>
      <c r="AA126">
        <v>17</v>
      </c>
      <c r="AB126">
        <v>44.7</v>
      </c>
      <c r="AC126">
        <v>100</v>
      </c>
      <c r="AD126">
        <v>0</v>
      </c>
      <c r="AE126">
        <v>0</v>
      </c>
      <c r="AF126">
        <v>11</v>
      </c>
      <c r="AG126">
        <v>29.6</v>
      </c>
      <c r="AH126">
        <v>100</v>
      </c>
      <c r="AI126">
        <v>0</v>
      </c>
      <c r="AJ126">
        <v>0</v>
      </c>
      <c r="AK126">
        <v>12</v>
      </c>
      <c r="AL126">
        <v>35.700000000000003</v>
      </c>
      <c r="AM126">
        <v>100</v>
      </c>
      <c r="AN126">
        <v>0</v>
      </c>
      <c r="AO126">
        <v>0</v>
      </c>
      <c r="AP126">
        <v>12</v>
      </c>
      <c r="AQ126">
        <v>33.5</v>
      </c>
      <c r="AR126">
        <v>100</v>
      </c>
      <c r="AS126">
        <v>0</v>
      </c>
      <c r="AT126">
        <v>0</v>
      </c>
      <c r="AU126" s="30">
        <v>10</v>
      </c>
      <c r="AV126">
        <v>27.2</v>
      </c>
      <c r="AW126">
        <v>100</v>
      </c>
      <c r="AX126">
        <v>0</v>
      </c>
      <c r="AY126">
        <v>0</v>
      </c>
      <c r="AZ126" s="33">
        <v>156</v>
      </c>
      <c r="BA126">
        <v>42.8</v>
      </c>
      <c r="BB126">
        <v>100</v>
      </c>
      <c r="BC126">
        <v>0</v>
      </c>
      <c r="BD126">
        <v>0</v>
      </c>
    </row>
    <row r="127" spans="1:56" x14ac:dyDescent="0.3">
      <c r="A127" t="s">
        <v>36</v>
      </c>
      <c r="B127">
        <v>92</v>
      </c>
      <c r="C127">
        <v>39.799999999999997</v>
      </c>
      <c r="D127">
        <v>100</v>
      </c>
      <c r="E127">
        <v>0.2</v>
      </c>
      <c r="F127">
        <v>0.2</v>
      </c>
      <c r="G127">
        <v>113</v>
      </c>
      <c r="H127">
        <v>49.4</v>
      </c>
      <c r="I127">
        <v>100</v>
      </c>
      <c r="J127">
        <v>0.2</v>
      </c>
      <c r="K127">
        <v>0.2</v>
      </c>
      <c r="L127">
        <v>97</v>
      </c>
      <c r="M127">
        <v>43.7</v>
      </c>
      <c r="N127">
        <v>100</v>
      </c>
      <c r="O127">
        <v>0.2</v>
      </c>
      <c r="P127">
        <v>0.2</v>
      </c>
      <c r="Q127">
        <v>135</v>
      </c>
      <c r="R127">
        <v>61.4</v>
      </c>
      <c r="S127">
        <v>100</v>
      </c>
      <c r="T127">
        <v>0.3</v>
      </c>
      <c r="U127">
        <v>0.2</v>
      </c>
      <c r="V127">
        <v>110</v>
      </c>
      <c r="W127">
        <v>51</v>
      </c>
      <c r="X127">
        <v>100</v>
      </c>
      <c r="Y127">
        <v>0.2</v>
      </c>
      <c r="Z127">
        <v>0.2</v>
      </c>
      <c r="AA127">
        <v>101</v>
      </c>
      <c r="AB127">
        <v>50</v>
      </c>
      <c r="AC127">
        <v>100</v>
      </c>
      <c r="AD127">
        <v>0.2</v>
      </c>
      <c r="AE127">
        <v>0.2</v>
      </c>
      <c r="AF127">
        <v>98</v>
      </c>
      <c r="AG127">
        <v>50.9</v>
      </c>
      <c r="AH127">
        <v>100</v>
      </c>
      <c r="AI127">
        <v>0.2</v>
      </c>
      <c r="AJ127">
        <v>0.2</v>
      </c>
      <c r="AK127">
        <v>75</v>
      </c>
      <c r="AL127">
        <v>40</v>
      </c>
      <c r="AM127">
        <v>100</v>
      </c>
      <c r="AN127">
        <v>0.2</v>
      </c>
      <c r="AO127">
        <v>0.2</v>
      </c>
      <c r="AP127">
        <v>96</v>
      </c>
      <c r="AQ127">
        <v>51</v>
      </c>
      <c r="AR127">
        <v>100</v>
      </c>
      <c r="AS127">
        <v>0.2</v>
      </c>
      <c r="AT127">
        <v>0.2</v>
      </c>
      <c r="AU127" s="30">
        <v>66</v>
      </c>
      <c r="AV127">
        <v>36.200000000000003</v>
      </c>
      <c r="AW127">
        <v>100</v>
      </c>
      <c r="AX127">
        <v>0.1</v>
      </c>
      <c r="AY127">
        <v>0.2</v>
      </c>
      <c r="AZ127" s="33">
        <v>983</v>
      </c>
      <c r="BA127">
        <v>47.5</v>
      </c>
      <c r="BB127">
        <v>100</v>
      </c>
      <c r="BC127">
        <v>0.2</v>
      </c>
      <c r="BD127">
        <v>0.2</v>
      </c>
    </row>
    <row r="128" spans="1:56" x14ac:dyDescent="0.3">
      <c r="A128" t="s">
        <v>35</v>
      </c>
      <c r="B128">
        <v>51</v>
      </c>
      <c r="C128">
        <v>48.2</v>
      </c>
      <c r="D128">
        <v>100</v>
      </c>
      <c r="E128">
        <v>0.1</v>
      </c>
      <c r="F128">
        <v>0.1</v>
      </c>
      <c r="G128">
        <v>58</v>
      </c>
      <c r="H128">
        <v>54.4</v>
      </c>
      <c r="I128">
        <v>100</v>
      </c>
      <c r="J128">
        <v>0.1</v>
      </c>
      <c r="K128">
        <v>0.1</v>
      </c>
      <c r="L128">
        <v>57</v>
      </c>
      <c r="M128">
        <v>53.7</v>
      </c>
      <c r="N128">
        <v>100</v>
      </c>
      <c r="O128">
        <v>0.1</v>
      </c>
      <c r="P128">
        <v>0.1</v>
      </c>
      <c r="Q128">
        <v>60</v>
      </c>
      <c r="R128">
        <v>56.6</v>
      </c>
      <c r="S128">
        <v>100</v>
      </c>
      <c r="T128">
        <v>0.1</v>
      </c>
      <c r="U128">
        <v>0.1</v>
      </c>
      <c r="V128">
        <v>42</v>
      </c>
      <c r="W128">
        <v>41.6</v>
      </c>
      <c r="X128">
        <v>100</v>
      </c>
      <c r="Y128">
        <v>0.1</v>
      </c>
      <c r="Z128">
        <v>0.1</v>
      </c>
      <c r="AA128">
        <v>44</v>
      </c>
      <c r="AB128">
        <v>44</v>
      </c>
      <c r="AC128">
        <v>100</v>
      </c>
      <c r="AD128">
        <v>0.1</v>
      </c>
      <c r="AE128">
        <v>0.1</v>
      </c>
      <c r="AF128">
        <v>48</v>
      </c>
      <c r="AG128">
        <v>48.1</v>
      </c>
      <c r="AH128">
        <v>100</v>
      </c>
      <c r="AI128">
        <v>0.1</v>
      </c>
      <c r="AJ128">
        <v>0.1</v>
      </c>
      <c r="AK128">
        <v>47</v>
      </c>
      <c r="AL128">
        <v>46.4</v>
      </c>
      <c r="AM128">
        <v>100</v>
      </c>
      <c r="AN128">
        <v>0.1</v>
      </c>
      <c r="AO128">
        <v>0.1</v>
      </c>
      <c r="AP128">
        <v>52</v>
      </c>
      <c r="AQ128">
        <v>49.8</v>
      </c>
      <c r="AR128">
        <v>100</v>
      </c>
      <c r="AS128">
        <v>0.1</v>
      </c>
      <c r="AT128">
        <v>0.1</v>
      </c>
      <c r="AU128" s="30">
        <v>49</v>
      </c>
      <c r="AV128">
        <v>50.5</v>
      </c>
      <c r="AW128">
        <v>100</v>
      </c>
      <c r="AX128">
        <v>0.1</v>
      </c>
      <c r="AY128">
        <v>0.1</v>
      </c>
      <c r="AZ128" s="33">
        <v>508</v>
      </c>
      <c r="BA128">
        <v>49.4</v>
      </c>
      <c r="BB128">
        <v>100</v>
      </c>
      <c r="BC128">
        <v>0.1</v>
      </c>
      <c r="BD128">
        <v>0.1</v>
      </c>
    </row>
    <row r="129" spans="1:56" x14ac:dyDescent="0.3">
      <c r="A129" t="s">
        <v>34</v>
      </c>
      <c r="B129">
        <v>387</v>
      </c>
      <c r="C129">
        <v>53.7</v>
      </c>
      <c r="D129">
        <v>100</v>
      </c>
      <c r="E129">
        <v>0.9</v>
      </c>
      <c r="F129">
        <v>0.7</v>
      </c>
      <c r="G129">
        <v>446</v>
      </c>
      <c r="H129">
        <v>61.5</v>
      </c>
      <c r="I129">
        <v>100</v>
      </c>
      <c r="J129">
        <v>0.9</v>
      </c>
      <c r="K129">
        <v>0.7</v>
      </c>
      <c r="L129">
        <v>398</v>
      </c>
      <c r="M129">
        <v>54.4</v>
      </c>
      <c r="N129">
        <v>100</v>
      </c>
      <c r="O129">
        <v>0.8</v>
      </c>
      <c r="P129">
        <v>0.7</v>
      </c>
      <c r="Q129">
        <v>388</v>
      </c>
      <c r="R129">
        <v>51.7</v>
      </c>
      <c r="S129">
        <v>100</v>
      </c>
      <c r="T129">
        <v>0.8</v>
      </c>
      <c r="U129">
        <v>0.7</v>
      </c>
      <c r="V129">
        <v>399</v>
      </c>
      <c r="W129">
        <v>53.1</v>
      </c>
      <c r="X129">
        <v>100</v>
      </c>
      <c r="Y129">
        <v>0.9</v>
      </c>
      <c r="Z129">
        <v>0.7</v>
      </c>
      <c r="AA129">
        <v>366</v>
      </c>
      <c r="AB129">
        <v>48.9</v>
      </c>
      <c r="AC129">
        <v>100</v>
      </c>
      <c r="AD129">
        <v>0.8</v>
      </c>
      <c r="AE129">
        <v>0.7</v>
      </c>
      <c r="AF129">
        <v>365</v>
      </c>
      <c r="AG129">
        <v>49.3</v>
      </c>
      <c r="AH129">
        <v>100</v>
      </c>
      <c r="AI129">
        <v>0.8</v>
      </c>
      <c r="AJ129">
        <v>0.7</v>
      </c>
      <c r="AK129">
        <v>351</v>
      </c>
      <c r="AL129">
        <v>48</v>
      </c>
      <c r="AM129">
        <v>100</v>
      </c>
      <c r="AN129">
        <v>0.8</v>
      </c>
      <c r="AO129">
        <v>0.7</v>
      </c>
      <c r="AP129">
        <v>343</v>
      </c>
      <c r="AQ129">
        <v>46.9</v>
      </c>
      <c r="AR129">
        <v>100</v>
      </c>
      <c r="AS129">
        <v>0.8</v>
      </c>
      <c r="AT129">
        <v>0.7</v>
      </c>
      <c r="AU129" s="30">
        <v>344</v>
      </c>
      <c r="AV129">
        <v>47.4</v>
      </c>
      <c r="AW129">
        <v>100</v>
      </c>
      <c r="AX129">
        <v>0.8</v>
      </c>
      <c r="AY129">
        <v>0.6</v>
      </c>
      <c r="AZ129" s="34">
        <v>3787</v>
      </c>
      <c r="BA129">
        <v>51.5</v>
      </c>
      <c r="BB129">
        <v>100</v>
      </c>
      <c r="BC129">
        <v>0.8</v>
      </c>
      <c r="BD129">
        <v>0.7</v>
      </c>
    </row>
    <row r="130" spans="1:56" x14ac:dyDescent="0.3">
      <c r="A130" t="s">
        <v>33</v>
      </c>
      <c r="B130">
        <v>38</v>
      </c>
      <c r="C130">
        <v>36.9</v>
      </c>
      <c r="D130">
        <v>100</v>
      </c>
      <c r="E130">
        <v>0.1</v>
      </c>
      <c r="F130">
        <v>0.1</v>
      </c>
      <c r="G130">
        <v>35</v>
      </c>
      <c r="H130">
        <v>33.9</v>
      </c>
      <c r="I130">
        <v>100</v>
      </c>
      <c r="J130">
        <v>0.1</v>
      </c>
      <c r="K130">
        <v>0.1</v>
      </c>
      <c r="L130">
        <v>53</v>
      </c>
      <c r="M130">
        <v>52.1</v>
      </c>
      <c r="N130">
        <v>100</v>
      </c>
      <c r="O130">
        <v>0.1</v>
      </c>
      <c r="P130">
        <v>0.1</v>
      </c>
      <c r="Q130">
        <v>42</v>
      </c>
      <c r="R130">
        <v>40.9</v>
      </c>
      <c r="S130">
        <v>100</v>
      </c>
      <c r="T130">
        <v>0.1</v>
      </c>
      <c r="U130">
        <v>0.1</v>
      </c>
      <c r="V130">
        <v>40</v>
      </c>
      <c r="W130">
        <v>41.5</v>
      </c>
      <c r="X130">
        <v>100</v>
      </c>
      <c r="Y130">
        <v>0.1</v>
      </c>
      <c r="Z130">
        <v>0.1</v>
      </c>
      <c r="AA130">
        <v>43</v>
      </c>
      <c r="AB130">
        <v>44.3</v>
      </c>
      <c r="AC130">
        <v>100</v>
      </c>
      <c r="AD130">
        <v>0.1</v>
      </c>
      <c r="AE130">
        <v>0.1</v>
      </c>
      <c r="AF130">
        <v>43</v>
      </c>
      <c r="AG130">
        <v>44.8</v>
      </c>
      <c r="AH130">
        <v>100</v>
      </c>
      <c r="AI130">
        <v>0.1</v>
      </c>
      <c r="AJ130">
        <v>0.1</v>
      </c>
      <c r="AK130">
        <v>39</v>
      </c>
      <c r="AL130">
        <v>41.1</v>
      </c>
      <c r="AM130">
        <v>100</v>
      </c>
      <c r="AN130">
        <v>0.1</v>
      </c>
      <c r="AO130">
        <v>0.1</v>
      </c>
      <c r="AP130">
        <v>41</v>
      </c>
      <c r="AQ130">
        <v>44.8</v>
      </c>
      <c r="AR130">
        <v>100</v>
      </c>
      <c r="AS130">
        <v>0.1</v>
      </c>
      <c r="AT130">
        <v>0.1</v>
      </c>
      <c r="AU130" s="30">
        <v>37</v>
      </c>
      <c r="AV130">
        <v>41.9</v>
      </c>
      <c r="AW130">
        <v>100</v>
      </c>
      <c r="AX130">
        <v>0.1</v>
      </c>
      <c r="AY130">
        <v>0.1</v>
      </c>
      <c r="AZ130" s="33">
        <v>411</v>
      </c>
      <c r="BA130">
        <v>42.2</v>
      </c>
      <c r="BB130">
        <v>100</v>
      </c>
      <c r="BC130">
        <v>0.1</v>
      </c>
      <c r="BD130">
        <v>0.1</v>
      </c>
    </row>
    <row r="131" spans="1:56" x14ac:dyDescent="0.3">
      <c r="A131" t="s">
        <v>32</v>
      </c>
      <c r="B131">
        <v>40</v>
      </c>
      <c r="C131">
        <v>42.5</v>
      </c>
      <c r="D131">
        <v>100</v>
      </c>
      <c r="E131">
        <v>0.1</v>
      </c>
      <c r="F131">
        <v>0.1</v>
      </c>
      <c r="G131">
        <v>49</v>
      </c>
      <c r="H131">
        <v>55.4</v>
      </c>
      <c r="I131">
        <v>100</v>
      </c>
      <c r="J131">
        <v>0.1</v>
      </c>
      <c r="K131">
        <v>0.1</v>
      </c>
      <c r="L131">
        <v>46</v>
      </c>
      <c r="M131">
        <v>53.4</v>
      </c>
      <c r="N131">
        <v>100</v>
      </c>
      <c r="O131">
        <v>0.1</v>
      </c>
      <c r="P131">
        <v>0.1</v>
      </c>
      <c r="Q131">
        <v>46</v>
      </c>
      <c r="R131">
        <v>54.3</v>
      </c>
      <c r="S131">
        <v>100</v>
      </c>
      <c r="T131">
        <v>0.1</v>
      </c>
      <c r="U131">
        <v>0.1</v>
      </c>
      <c r="V131">
        <v>45</v>
      </c>
      <c r="W131">
        <v>52.8</v>
      </c>
      <c r="X131">
        <v>100</v>
      </c>
      <c r="Y131">
        <v>0.1</v>
      </c>
      <c r="Z131">
        <v>0.1</v>
      </c>
      <c r="AA131">
        <v>40</v>
      </c>
      <c r="AB131">
        <v>47.1</v>
      </c>
      <c r="AC131">
        <v>100</v>
      </c>
      <c r="AD131">
        <v>0.1</v>
      </c>
      <c r="AE131">
        <v>0.1</v>
      </c>
      <c r="AF131">
        <v>41</v>
      </c>
      <c r="AG131">
        <v>51.5</v>
      </c>
      <c r="AH131">
        <v>100</v>
      </c>
      <c r="AI131">
        <v>0.1</v>
      </c>
      <c r="AJ131">
        <v>0.1</v>
      </c>
      <c r="AK131">
        <v>26</v>
      </c>
      <c r="AL131">
        <v>32.6</v>
      </c>
      <c r="AM131">
        <v>100</v>
      </c>
      <c r="AN131">
        <v>0.1</v>
      </c>
      <c r="AO131">
        <v>0.1</v>
      </c>
      <c r="AP131">
        <v>28</v>
      </c>
      <c r="AQ131">
        <v>35.5</v>
      </c>
      <c r="AR131">
        <v>100</v>
      </c>
      <c r="AS131">
        <v>0.1</v>
      </c>
      <c r="AT131">
        <v>0.1</v>
      </c>
      <c r="AU131" s="30">
        <v>36</v>
      </c>
      <c r="AV131">
        <v>46.5</v>
      </c>
      <c r="AW131">
        <v>100</v>
      </c>
      <c r="AX131">
        <v>0.1</v>
      </c>
      <c r="AY131">
        <v>0.1</v>
      </c>
      <c r="AZ131" s="33">
        <v>397</v>
      </c>
      <c r="BA131">
        <v>47.3</v>
      </c>
      <c r="BB131">
        <v>100</v>
      </c>
      <c r="BC131">
        <v>0.1</v>
      </c>
      <c r="BD131">
        <v>0.1</v>
      </c>
    </row>
    <row r="132" spans="1:56" x14ac:dyDescent="0.3">
      <c r="A132" t="s">
        <v>31</v>
      </c>
      <c r="B132">
        <v>310</v>
      </c>
      <c r="C132">
        <v>49.8</v>
      </c>
      <c r="D132">
        <v>100</v>
      </c>
      <c r="E132">
        <v>0.7</v>
      </c>
      <c r="F132">
        <v>0.6</v>
      </c>
      <c r="G132">
        <v>327</v>
      </c>
      <c r="H132">
        <v>53.1</v>
      </c>
      <c r="I132">
        <v>100</v>
      </c>
      <c r="J132">
        <v>0.7</v>
      </c>
      <c r="K132">
        <v>0.6</v>
      </c>
      <c r="L132">
        <v>295</v>
      </c>
      <c r="M132">
        <v>47.1</v>
      </c>
      <c r="N132">
        <v>100</v>
      </c>
      <c r="O132">
        <v>0.6</v>
      </c>
      <c r="P132">
        <v>0.6</v>
      </c>
      <c r="Q132">
        <v>328</v>
      </c>
      <c r="R132">
        <v>52.3</v>
      </c>
      <c r="S132">
        <v>100</v>
      </c>
      <c r="T132">
        <v>0.7</v>
      </c>
      <c r="U132">
        <v>0.6</v>
      </c>
      <c r="V132">
        <v>282</v>
      </c>
      <c r="W132">
        <v>45.7</v>
      </c>
      <c r="X132">
        <v>100</v>
      </c>
      <c r="Y132">
        <v>0.6</v>
      </c>
      <c r="Z132">
        <v>0.6</v>
      </c>
      <c r="AA132">
        <v>253</v>
      </c>
      <c r="AB132">
        <v>41.5</v>
      </c>
      <c r="AC132">
        <v>100</v>
      </c>
      <c r="AD132">
        <v>0.6</v>
      </c>
      <c r="AE132">
        <v>0.6</v>
      </c>
      <c r="AF132">
        <v>260</v>
      </c>
      <c r="AG132">
        <v>43.3</v>
      </c>
      <c r="AH132">
        <v>100</v>
      </c>
      <c r="AI132">
        <v>0.6</v>
      </c>
      <c r="AJ132">
        <v>0.5</v>
      </c>
      <c r="AK132">
        <v>232</v>
      </c>
      <c r="AL132">
        <v>39.5</v>
      </c>
      <c r="AM132">
        <v>100</v>
      </c>
      <c r="AN132">
        <v>0.5</v>
      </c>
      <c r="AO132">
        <v>0.5</v>
      </c>
      <c r="AP132">
        <v>231</v>
      </c>
      <c r="AQ132">
        <v>39.700000000000003</v>
      </c>
      <c r="AR132">
        <v>100</v>
      </c>
      <c r="AS132">
        <v>0.5</v>
      </c>
      <c r="AT132">
        <v>0.5</v>
      </c>
      <c r="AU132" s="30">
        <v>209</v>
      </c>
      <c r="AV132">
        <v>36.200000000000003</v>
      </c>
      <c r="AW132">
        <v>100</v>
      </c>
      <c r="AX132">
        <v>0.5</v>
      </c>
      <c r="AY132">
        <v>0.5</v>
      </c>
      <c r="AZ132" s="34">
        <v>2727</v>
      </c>
      <c r="BA132">
        <v>45</v>
      </c>
      <c r="BB132">
        <v>100</v>
      </c>
      <c r="BC132">
        <v>0.6</v>
      </c>
      <c r="BD132">
        <v>0.6</v>
      </c>
    </row>
    <row r="133" spans="1:56" x14ac:dyDescent="0.3">
      <c r="A133" t="s">
        <v>30</v>
      </c>
      <c r="B133">
        <v>40</v>
      </c>
      <c r="C133">
        <v>28.5</v>
      </c>
      <c r="D133">
        <v>100</v>
      </c>
      <c r="E133">
        <v>0.1</v>
      </c>
      <c r="F133">
        <v>0.1</v>
      </c>
      <c r="G133">
        <v>49</v>
      </c>
      <c r="H133">
        <v>33.799999999999997</v>
      </c>
      <c r="I133">
        <v>100</v>
      </c>
      <c r="J133">
        <v>0.1</v>
      </c>
      <c r="K133">
        <v>0.1</v>
      </c>
      <c r="L133">
        <v>53</v>
      </c>
      <c r="M133">
        <v>37</v>
      </c>
      <c r="N133">
        <v>100</v>
      </c>
      <c r="O133">
        <v>0.1</v>
      </c>
      <c r="P133">
        <v>0.1</v>
      </c>
      <c r="Q133">
        <v>47</v>
      </c>
      <c r="R133">
        <v>34.299999999999997</v>
      </c>
      <c r="S133">
        <v>100</v>
      </c>
      <c r="T133">
        <v>0.1</v>
      </c>
      <c r="U133">
        <v>0.1</v>
      </c>
      <c r="V133">
        <v>48</v>
      </c>
      <c r="W133">
        <v>35.6</v>
      </c>
      <c r="X133">
        <v>100</v>
      </c>
      <c r="Y133">
        <v>0.1</v>
      </c>
      <c r="Z133">
        <v>0.1</v>
      </c>
      <c r="AA133">
        <v>46</v>
      </c>
      <c r="AB133">
        <v>33.799999999999997</v>
      </c>
      <c r="AC133">
        <v>100</v>
      </c>
      <c r="AD133">
        <v>0.1</v>
      </c>
      <c r="AE133">
        <v>0.1</v>
      </c>
      <c r="AF133">
        <v>42</v>
      </c>
      <c r="AG133">
        <v>32.299999999999997</v>
      </c>
      <c r="AH133">
        <v>100</v>
      </c>
      <c r="AI133">
        <v>0.1</v>
      </c>
      <c r="AJ133">
        <v>0.1</v>
      </c>
      <c r="AK133">
        <v>42</v>
      </c>
      <c r="AL133">
        <v>34.4</v>
      </c>
      <c r="AM133">
        <v>100</v>
      </c>
      <c r="AN133">
        <v>0.1</v>
      </c>
      <c r="AO133">
        <v>0.1</v>
      </c>
      <c r="AP133">
        <v>35</v>
      </c>
      <c r="AQ133">
        <v>30.3</v>
      </c>
      <c r="AR133">
        <v>100</v>
      </c>
      <c r="AS133">
        <v>0.1</v>
      </c>
      <c r="AT133">
        <v>0.1</v>
      </c>
      <c r="AU133" s="30">
        <v>27</v>
      </c>
      <c r="AV133">
        <v>23.6</v>
      </c>
      <c r="AW133">
        <v>100</v>
      </c>
      <c r="AX133">
        <v>0.1</v>
      </c>
      <c r="AY133">
        <v>0.1</v>
      </c>
      <c r="AZ133" s="33">
        <v>429</v>
      </c>
      <c r="BA133">
        <v>32.5</v>
      </c>
      <c r="BB133">
        <v>100</v>
      </c>
      <c r="BC133">
        <v>0.1</v>
      </c>
      <c r="BD133">
        <v>0.1</v>
      </c>
    </row>
    <row r="134" spans="1:56" x14ac:dyDescent="0.3">
      <c r="A134" t="s">
        <v>29</v>
      </c>
      <c r="B134">
        <v>15</v>
      </c>
      <c r="C134">
        <v>42.5</v>
      </c>
      <c r="D134">
        <v>100</v>
      </c>
      <c r="E134">
        <v>0</v>
      </c>
      <c r="F134">
        <v>0</v>
      </c>
      <c r="G134">
        <v>18</v>
      </c>
      <c r="H134">
        <v>50.8</v>
      </c>
      <c r="I134">
        <v>100</v>
      </c>
      <c r="J134">
        <v>0</v>
      </c>
      <c r="K134">
        <v>0</v>
      </c>
      <c r="L134">
        <v>11</v>
      </c>
      <c r="M134">
        <v>31.2</v>
      </c>
      <c r="N134">
        <v>100</v>
      </c>
      <c r="O134">
        <v>0</v>
      </c>
      <c r="P134">
        <v>0</v>
      </c>
      <c r="Q134">
        <v>11</v>
      </c>
      <c r="R134">
        <v>32.700000000000003</v>
      </c>
      <c r="S134">
        <v>100</v>
      </c>
      <c r="T134">
        <v>0</v>
      </c>
      <c r="U134">
        <v>0</v>
      </c>
      <c r="V134">
        <v>8</v>
      </c>
      <c r="W134">
        <v>24.7</v>
      </c>
      <c r="X134">
        <v>100</v>
      </c>
      <c r="Y134">
        <v>0</v>
      </c>
      <c r="Z134">
        <v>0</v>
      </c>
      <c r="AA134">
        <v>8</v>
      </c>
      <c r="AB134">
        <v>29</v>
      </c>
      <c r="AC134">
        <v>100</v>
      </c>
      <c r="AD134">
        <v>0</v>
      </c>
      <c r="AE134">
        <v>0</v>
      </c>
      <c r="AF134">
        <v>13</v>
      </c>
      <c r="AG134">
        <v>47.3</v>
      </c>
      <c r="AH134">
        <v>100</v>
      </c>
      <c r="AI134">
        <v>0</v>
      </c>
      <c r="AJ134">
        <v>0</v>
      </c>
      <c r="AK134">
        <v>8</v>
      </c>
      <c r="AL134">
        <v>29.7</v>
      </c>
      <c r="AM134">
        <v>100</v>
      </c>
      <c r="AN134">
        <v>0</v>
      </c>
      <c r="AO134">
        <v>0</v>
      </c>
      <c r="AP134">
        <v>11</v>
      </c>
      <c r="AQ134">
        <v>43.7</v>
      </c>
      <c r="AR134">
        <v>100</v>
      </c>
      <c r="AS134">
        <v>0</v>
      </c>
      <c r="AT134">
        <v>0</v>
      </c>
      <c r="AU134" s="30">
        <v>4</v>
      </c>
      <c r="AV134" t="s">
        <v>167</v>
      </c>
      <c r="AW134" t="s">
        <v>167</v>
      </c>
      <c r="AX134" t="s">
        <v>167</v>
      </c>
      <c r="AY134">
        <v>0</v>
      </c>
      <c r="AZ134" s="33">
        <v>107</v>
      </c>
      <c r="BA134">
        <v>35.1</v>
      </c>
      <c r="BB134">
        <v>100</v>
      </c>
      <c r="BC134">
        <v>0</v>
      </c>
      <c r="BD134">
        <v>0</v>
      </c>
    </row>
    <row r="135" spans="1:56" x14ac:dyDescent="0.3">
      <c r="A135" t="s">
        <v>28</v>
      </c>
      <c r="B135">
        <v>81</v>
      </c>
      <c r="C135">
        <v>55</v>
      </c>
      <c r="D135">
        <v>100</v>
      </c>
      <c r="E135">
        <v>0.2</v>
      </c>
      <c r="F135">
        <v>0.1</v>
      </c>
      <c r="G135">
        <v>79</v>
      </c>
      <c r="H135">
        <v>54.8</v>
      </c>
      <c r="I135">
        <v>100</v>
      </c>
      <c r="J135">
        <v>0.2</v>
      </c>
      <c r="K135">
        <v>0.1</v>
      </c>
      <c r="L135">
        <v>77</v>
      </c>
      <c r="M135">
        <v>53.4</v>
      </c>
      <c r="N135">
        <v>100</v>
      </c>
      <c r="O135">
        <v>0.2</v>
      </c>
      <c r="P135">
        <v>0.1</v>
      </c>
      <c r="Q135">
        <v>87</v>
      </c>
      <c r="R135">
        <v>60.2</v>
      </c>
      <c r="S135">
        <v>100</v>
      </c>
      <c r="T135">
        <v>0.2</v>
      </c>
      <c r="U135">
        <v>0.1</v>
      </c>
      <c r="V135">
        <v>85</v>
      </c>
      <c r="W135">
        <v>57.3</v>
      </c>
      <c r="X135">
        <v>100</v>
      </c>
      <c r="Y135">
        <v>0.2</v>
      </c>
      <c r="Z135">
        <v>0.1</v>
      </c>
      <c r="AA135">
        <v>77</v>
      </c>
      <c r="AB135">
        <v>51.6</v>
      </c>
      <c r="AC135">
        <v>100</v>
      </c>
      <c r="AD135">
        <v>0.2</v>
      </c>
      <c r="AE135">
        <v>0.1</v>
      </c>
      <c r="AF135">
        <v>88</v>
      </c>
      <c r="AG135">
        <v>59.1</v>
      </c>
      <c r="AH135">
        <v>100</v>
      </c>
      <c r="AI135">
        <v>0.2</v>
      </c>
      <c r="AJ135">
        <v>0.1</v>
      </c>
      <c r="AK135">
        <v>85</v>
      </c>
      <c r="AL135">
        <v>58.5</v>
      </c>
      <c r="AM135">
        <v>100</v>
      </c>
      <c r="AN135">
        <v>0.2</v>
      </c>
      <c r="AO135">
        <v>0.1</v>
      </c>
      <c r="AP135">
        <v>60</v>
      </c>
      <c r="AQ135">
        <v>40.799999999999997</v>
      </c>
      <c r="AR135">
        <v>100</v>
      </c>
      <c r="AS135">
        <v>0.1</v>
      </c>
      <c r="AT135">
        <v>0.1</v>
      </c>
      <c r="AU135" s="30">
        <v>61</v>
      </c>
      <c r="AV135">
        <v>42.3</v>
      </c>
      <c r="AW135">
        <v>100</v>
      </c>
      <c r="AX135">
        <v>0.1</v>
      </c>
      <c r="AY135">
        <v>0.1</v>
      </c>
      <c r="AZ135" s="33">
        <v>780</v>
      </c>
      <c r="BA135">
        <v>53.3</v>
      </c>
      <c r="BB135">
        <v>100</v>
      </c>
      <c r="BC135">
        <v>0.2</v>
      </c>
      <c r="BD135">
        <v>0.1</v>
      </c>
    </row>
    <row r="136" spans="1:56" x14ac:dyDescent="0.3">
      <c r="A136" t="s">
        <v>27</v>
      </c>
      <c r="B136">
        <v>42</v>
      </c>
      <c r="C136">
        <v>33.5</v>
      </c>
      <c r="D136">
        <v>100</v>
      </c>
      <c r="E136">
        <v>0.1</v>
      </c>
      <c r="F136">
        <v>0.1</v>
      </c>
      <c r="G136">
        <v>55</v>
      </c>
      <c r="H136">
        <v>44.3</v>
      </c>
      <c r="I136">
        <v>100</v>
      </c>
      <c r="J136">
        <v>0.1</v>
      </c>
      <c r="K136">
        <v>0.1</v>
      </c>
      <c r="L136">
        <v>55</v>
      </c>
      <c r="M136">
        <v>42.7</v>
      </c>
      <c r="N136">
        <v>100</v>
      </c>
      <c r="O136">
        <v>0.1</v>
      </c>
      <c r="P136">
        <v>0.1</v>
      </c>
      <c r="Q136">
        <v>51</v>
      </c>
      <c r="R136">
        <v>41.2</v>
      </c>
      <c r="S136">
        <v>100</v>
      </c>
      <c r="T136">
        <v>0.1</v>
      </c>
      <c r="U136">
        <v>0.1</v>
      </c>
      <c r="V136">
        <v>51</v>
      </c>
      <c r="W136">
        <v>42.5</v>
      </c>
      <c r="X136">
        <v>100</v>
      </c>
      <c r="Y136">
        <v>0.1</v>
      </c>
      <c r="Z136">
        <v>0.1</v>
      </c>
      <c r="AA136">
        <v>43</v>
      </c>
      <c r="AB136">
        <v>36.4</v>
      </c>
      <c r="AC136">
        <v>100</v>
      </c>
      <c r="AD136">
        <v>0.1</v>
      </c>
      <c r="AE136">
        <v>0.1</v>
      </c>
      <c r="AF136">
        <v>45</v>
      </c>
      <c r="AG136">
        <v>41</v>
      </c>
      <c r="AH136">
        <v>100</v>
      </c>
      <c r="AI136">
        <v>0.1</v>
      </c>
      <c r="AJ136">
        <v>0.1</v>
      </c>
      <c r="AK136">
        <v>45</v>
      </c>
      <c r="AL136">
        <v>41.9</v>
      </c>
      <c r="AM136">
        <v>100</v>
      </c>
      <c r="AN136">
        <v>0.1</v>
      </c>
      <c r="AO136">
        <v>0.1</v>
      </c>
      <c r="AP136">
        <v>39</v>
      </c>
      <c r="AQ136">
        <v>37.799999999999997</v>
      </c>
      <c r="AR136">
        <v>100</v>
      </c>
      <c r="AS136">
        <v>0.1</v>
      </c>
      <c r="AT136">
        <v>0.1</v>
      </c>
      <c r="AU136" s="30">
        <v>38</v>
      </c>
      <c r="AV136">
        <v>37.4</v>
      </c>
      <c r="AW136">
        <v>100</v>
      </c>
      <c r="AX136">
        <v>0.1</v>
      </c>
      <c r="AY136">
        <v>0.1</v>
      </c>
      <c r="AZ136" s="33">
        <v>464</v>
      </c>
      <c r="BA136">
        <v>39.9</v>
      </c>
      <c r="BB136">
        <v>100</v>
      </c>
      <c r="BC136">
        <v>0.1</v>
      </c>
      <c r="BD136">
        <v>0.1</v>
      </c>
    </row>
    <row r="137" spans="1:56" x14ac:dyDescent="0.3">
      <c r="A137" t="s">
        <v>26</v>
      </c>
      <c r="B137">
        <v>66</v>
      </c>
      <c r="C137">
        <v>50</v>
      </c>
      <c r="D137">
        <v>100</v>
      </c>
      <c r="E137">
        <v>0.1</v>
      </c>
      <c r="F137">
        <v>0.1</v>
      </c>
      <c r="G137">
        <v>69</v>
      </c>
      <c r="H137">
        <v>48.4</v>
      </c>
      <c r="I137">
        <v>100</v>
      </c>
      <c r="J137">
        <v>0.1</v>
      </c>
      <c r="K137">
        <v>0.1</v>
      </c>
      <c r="L137">
        <v>65</v>
      </c>
      <c r="M137">
        <v>44.6</v>
      </c>
      <c r="N137">
        <v>100</v>
      </c>
      <c r="O137">
        <v>0.1</v>
      </c>
      <c r="P137">
        <v>0.1</v>
      </c>
      <c r="Q137">
        <v>63</v>
      </c>
      <c r="R137">
        <v>43</v>
      </c>
      <c r="S137">
        <v>100</v>
      </c>
      <c r="T137">
        <v>0.1</v>
      </c>
      <c r="U137">
        <v>0.1</v>
      </c>
      <c r="V137">
        <v>68</v>
      </c>
      <c r="W137">
        <v>45.4</v>
      </c>
      <c r="X137">
        <v>100</v>
      </c>
      <c r="Y137">
        <v>0.1</v>
      </c>
      <c r="Z137">
        <v>0.1</v>
      </c>
      <c r="AA137">
        <v>54</v>
      </c>
      <c r="AB137">
        <v>35.6</v>
      </c>
      <c r="AC137">
        <v>100</v>
      </c>
      <c r="AD137">
        <v>0.1</v>
      </c>
      <c r="AE137">
        <v>0.1</v>
      </c>
      <c r="AF137">
        <v>65</v>
      </c>
      <c r="AG137">
        <v>44.9</v>
      </c>
      <c r="AH137">
        <v>100</v>
      </c>
      <c r="AI137">
        <v>0.1</v>
      </c>
      <c r="AJ137">
        <v>0.1</v>
      </c>
      <c r="AK137">
        <v>54</v>
      </c>
      <c r="AL137">
        <v>38.4</v>
      </c>
      <c r="AM137">
        <v>100</v>
      </c>
      <c r="AN137">
        <v>0.1</v>
      </c>
      <c r="AO137">
        <v>0.1</v>
      </c>
      <c r="AP137">
        <v>63</v>
      </c>
      <c r="AQ137">
        <v>45.3</v>
      </c>
      <c r="AR137">
        <v>100</v>
      </c>
      <c r="AS137">
        <v>0.1</v>
      </c>
      <c r="AT137">
        <v>0.1</v>
      </c>
      <c r="AU137" s="30">
        <v>53</v>
      </c>
      <c r="AV137">
        <v>39</v>
      </c>
      <c r="AW137">
        <v>100</v>
      </c>
      <c r="AX137">
        <v>0.1</v>
      </c>
      <c r="AY137">
        <v>0.1</v>
      </c>
      <c r="AZ137" s="33">
        <v>620</v>
      </c>
      <c r="BA137">
        <v>43.4</v>
      </c>
      <c r="BB137">
        <v>100</v>
      </c>
      <c r="BC137">
        <v>0.1</v>
      </c>
      <c r="BD137">
        <v>0.1</v>
      </c>
    </row>
    <row r="138" spans="1:56" x14ac:dyDescent="0.3">
      <c r="A138" t="s">
        <v>25</v>
      </c>
      <c r="B138">
        <v>102</v>
      </c>
      <c r="C138">
        <v>48.7</v>
      </c>
      <c r="D138">
        <v>100</v>
      </c>
      <c r="E138">
        <v>0.2</v>
      </c>
      <c r="F138">
        <v>0.2</v>
      </c>
      <c r="G138">
        <v>128</v>
      </c>
      <c r="H138">
        <v>62.7</v>
      </c>
      <c r="I138">
        <v>100</v>
      </c>
      <c r="J138">
        <v>0.3</v>
      </c>
      <c r="K138">
        <v>0.2</v>
      </c>
      <c r="L138">
        <v>122</v>
      </c>
      <c r="M138">
        <v>61.7</v>
      </c>
      <c r="N138">
        <v>100</v>
      </c>
      <c r="O138">
        <v>0.2</v>
      </c>
      <c r="P138">
        <v>0.2</v>
      </c>
      <c r="Q138">
        <v>109</v>
      </c>
      <c r="R138">
        <v>55.8</v>
      </c>
      <c r="S138">
        <v>100</v>
      </c>
      <c r="T138">
        <v>0.2</v>
      </c>
      <c r="U138">
        <v>0.2</v>
      </c>
      <c r="V138">
        <v>117</v>
      </c>
      <c r="W138">
        <v>60</v>
      </c>
      <c r="X138">
        <v>100</v>
      </c>
      <c r="Y138">
        <v>0.3</v>
      </c>
      <c r="Z138">
        <v>0.2</v>
      </c>
      <c r="AA138">
        <v>103</v>
      </c>
      <c r="AB138">
        <v>53.8</v>
      </c>
      <c r="AC138">
        <v>100</v>
      </c>
      <c r="AD138">
        <v>0.2</v>
      </c>
      <c r="AE138">
        <v>0.2</v>
      </c>
      <c r="AF138">
        <v>89</v>
      </c>
      <c r="AG138">
        <v>47.8</v>
      </c>
      <c r="AH138">
        <v>100</v>
      </c>
      <c r="AI138">
        <v>0.2</v>
      </c>
      <c r="AJ138">
        <v>0.2</v>
      </c>
      <c r="AK138">
        <v>94</v>
      </c>
      <c r="AL138">
        <v>53.1</v>
      </c>
      <c r="AM138">
        <v>100</v>
      </c>
      <c r="AN138">
        <v>0.2</v>
      </c>
      <c r="AO138">
        <v>0.2</v>
      </c>
      <c r="AP138">
        <v>92</v>
      </c>
      <c r="AQ138">
        <v>53.2</v>
      </c>
      <c r="AR138">
        <v>100</v>
      </c>
      <c r="AS138">
        <v>0.2</v>
      </c>
      <c r="AT138">
        <v>0.2</v>
      </c>
      <c r="AU138" s="30">
        <v>85</v>
      </c>
      <c r="AV138">
        <v>48.4</v>
      </c>
      <c r="AW138">
        <v>100</v>
      </c>
      <c r="AX138">
        <v>0.2</v>
      </c>
      <c r="AY138">
        <v>0.2</v>
      </c>
      <c r="AZ138" s="34">
        <v>1041</v>
      </c>
      <c r="BA138">
        <v>54.7</v>
      </c>
      <c r="BB138">
        <v>100</v>
      </c>
      <c r="BC138">
        <v>0.2</v>
      </c>
      <c r="BD138">
        <v>0.2</v>
      </c>
    </row>
    <row r="139" spans="1:56" x14ac:dyDescent="0.3">
      <c r="A139" t="s">
        <v>24</v>
      </c>
      <c r="B139">
        <v>252</v>
      </c>
      <c r="C139">
        <v>42.9</v>
      </c>
      <c r="D139">
        <v>100</v>
      </c>
      <c r="E139">
        <v>0.6</v>
      </c>
      <c r="F139">
        <v>0.6</v>
      </c>
      <c r="G139">
        <v>294</v>
      </c>
      <c r="H139">
        <v>50.6</v>
      </c>
      <c r="I139">
        <v>100</v>
      </c>
      <c r="J139">
        <v>0.6</v>
      </c>
      <c r="K139">
        <v>0.6</v>
      </c>
      <c r="L139">
        <v>327</v>
      </c>
      <c r="M139">
        <v>56.7</v>
      </c>
      <c r="N139">
        <v>100</v>
      </c>
      <c r="O139">
        <v>0.6</v>
      </c>
      <c r="P139">
        <v>0.5</v>
      </c>
      <c r="Q139">
        <v>277</v>
      </c>
      <c r="R139">
        <v>48.1</v>
      </c>
      <c r="S139">
        <v>100</v>
      </c>
      <c r="T139">
        <v>0.6</v>
      </c>
      <c r="U139">
        <v>0.5</v>
      </c>
      <c r="V139">
        <v>271</v>
      </c>
      <c r="W139">
        <v>47.2</v>
      </c>
      <c r="X139">
        <v>100</v>
      </c>
      <c r="Y139">
        <v>0.6</v>
      </c>
      <c r="Z139">
        <v>0.5</v>
      </c>
      <c r="AA139">
        <v>260</v>
      </c>
      <c r="AB139">
        <v>45.7</v>
      </c>
      <c r="AC139">
        <v>100</v>
      </c>
      <c r="AD139">
        <v>0.6</v>
      </c>
      <c r="AE139">
        <v>0.5</v>
      </c>
      <c r="AF139">
        <v>265</v>
      </c>
      <c r="AG139">
        <v>46.5</v>
      </c>
      <c r="AH139">
        <v>100</v>
      </c>
      <c r="AI139">
        <v>0.6</v>
      </c>
      <c r="AJ139">
        <v>0.5</v>
      </c>
      <c r="AK139">
        <v>259</v>
      </c>
      <c r="AL139">
        <v>46.2</v>
      </c>
      <c r="AM139">
        <v>100</v>
      </c>
      <c r="AN139">
        <v>0.6</v>
      </c>
      <c r="AO139">
        <v>0.5</v>
      </c>
      <c r="AP139">
        <v>267</v>
      </c>
      <c r="AQ139">
        <v>47.9</v>
      </c>
      <c r="AR139">
        <v>100</v>
      </c>
      <c r="AS139">
        <v>0.6</v>
      </c>
      <c r="AT139">
        <v>0.5</v>
      </c>
      <c r="AU139" s="30">
        <v>264</v>
      </c>
      <c r="AV139">
        <v>48.1</v>
      </c>
      <c r="AW139">
        <v>100</v>
      </c>
      <c r="AX139">
        <v>0.6</v>
      </c>
      <c r="AY139">
        <v>0.5</v>
      </c>
      <c r="AZ139" s="34">
        <v>2736</v>
      </c>
      <c r="BA139">
        <v>48</v>
      </c>
      <c r="BB139">
        <v>100</v>
      </c>
      <c r="BC139">
        <v>0.6</v>
      </c>
      <c r="BD139">
        <v>0.5</v>
      </c>
    </row>
    <row r="140" spans="1:56" x14ac:dyDescent="0.3">
      <c r="A140" t="s">
        <v>23</v>
      </c>
      <c r="B140">
        <v>236</v>
      </c>
      <c r="C140">
        <v>58.4</v>
      </c>
      <c r="D140">
        <v>100</v>
      </c>
      <c r="E140">
        <v>0.5</v>
      </c>
      <c r="F140">
        <v>0.4</v>
      </c>
      <c r="G140">
        <v>265</v>
      </c>
      <c r="H140">
        <v>64.5</v>
      </c>
      <c r="I140">
        <v>100</v>
      </c>
      <c r="J140">
        <v>0.5</v>
      </c>
      <c r="K140">
        <v>0.4</v>
      </c>
      <c r="L140">
        <v>252</v>
      </c>
      <c r="M140">
        <v>60.9</v>
      </c>
      <c r="N140">
        <v>100</v>
      </c>
      <c r="O140">
        <v>0.5</v>
      </c>
      <c r="P140">
        <v>0.4</v>
      </c>
      <c r="Q140">
        <v>227</v>
      </c>
      <c r="R140">
        <v>54.7</v>
      </c>
      <c r="S140">
        <v>100</v>
      </c>
      <c r="T140">
        <v>0.5</v>
      </c>
      <c r="U140">
        <v>0.4</v>
      </c>
      <c r="V140">
        <v>224</v>
      </c>
      <c r="W140">
        <v>54.3</v>
      </c>
      <c r="X140">
        <v>100</v>
      </c>
      <c r="Y140">
        <v>0.5</v>
      </c>
      <c r="Z140">
        <v>0.4</v>
      </c>
      <c r="AA140">
        <v>162</v>
      </c>
      <c r="AB140">
        <v>38</v>
      </c>
      <c r="AC140">
        <v>100</v>
      </c>
      <c r="AD140">
        <v>0.4</v>
      </c>
      <c r="AE140">
        <v>0.4</v>
      </c>
      <c r="AF140">
        <v>192</v>
      </c>
      <c r="AG140">
        <v>42.1</v>
      </c>
      <c r="AH140">
        <v>100</v>
      </c>
      <c r="AI140">
        <v>0.4</v>
      </c>
      <c r="AJ140">
        <v>0.4</v>
      </c>
      <c r="AK140">
        <v>205</v>
      </c>
      <c r="AL140">
        <v>45.9</v>
      </c>
      <c r="AM140">
        <v>100</v>
      </c>
      <c r="AN140">
        <v>0.5</v>
      </c>
      <c r="AO140">
        <v>0.4</v>
      </c>
      <c r="AP140">
        <v>171</v>
      </c>
      <c r="AQ140">
        <v>39.5</v>
      </c>
      <c r="AR140">
        <v>100</v>
      </c>
      <c r="AS140">
        <v>0.4</v>
      </c>
      <c r="AT140">
        <v>0.4</v>
      </c>
      <c r="AU140" s="30">
        <v>220</v>
      </c>
      <c r="AV140">
        <v>50.6</v>
      </c>
      <c r="AW140">
        <v>100</v>
      </c>
      <c r="AX140">
        <v>0.5</v>
      </c>
      <c r="AY140">
        <v>0.4</v>
      </c>
      <c r="AZ140" s="34">
        <v>2154</v>
      </c>
      <c r="BA140">
        <v>50.7</v>
      </c>
      <c r="BB140">
        <v>100</v>
      </c>
      <c r="BC140">
        <v>0.5</v>
      </c>
      <c r="BD140">
        <v>0.4</v>
      </c>
    </row>
    <row r="141" spans="1:56" x14ac:dyDescent="0.3">
      <c r="A141" t="s">
        <v>22</v>
      </c>
      <c r="B141">
        <v>132</v>
      </c>
      <c r="C141">
        <v>55</v>
      </c>
      <c r="D141">
        <v>100</v>
      </c>
      <c r="E141">
        <v>0.3</v>
      </c>
      <c r="F141">
        <v>0.2</v>
      </c>
      <c r="G141">
        <v>153</v>
      </c>
      <c r="H141">
        <v>64</v>
      </c>
      <c r="I141">
        <v>100</v>
      </c>
      <c r="J141">
        <v>0.3</v>
      </c>
      <c r="K141">
        <v>0.2</v>
      </c>
      <c r="L141">
        <v>128</v>
      </c>
      <c r="M141">
        <v>52.2</v>
      </c>
      <c r="N141">
        <v>100</v>
      </c>
      <c r="O141">
        <v>0.3</v>
      </c>
      <c r="P141">
        <v>0.2</v>
      </c>
      <c r="Q141">
        <v>147</v>
      </c>
      <c r="R141">
        <v>60.1</v>
      </c>
      <c r="S141">
        <v>100</v>
      </c>
      <c r="T141">
        <v>0.3</v>
      </c>
      <c r="U141">
        <v>0.2</v>
      </c>
      <c r="V141">
        <v>143</v>
      </c>
      <c r="W141">
        <v>59.2</v>
      </c>
      <c r="X141">
        <v>100</v>
      </c>
      <c r="Y141">
        <v>0.3</v>
      </c>
      <c r="Z141">
        <v>0.2</v>
      </c>
      <c r="AA141">
        <v>122</v>
      </c>
      <c r="AB141">
        <v>50.4</v>
      </c>
      <c r="AC141">
        <v>100</v>
      </c>
      <c r="AD141">
        <v>0.3</v>
      </c>
      <c r="AE141">
        <v>0.2</v>
      </c>
      <c r="AF141">
        <v>120</v>
      </c>
      <c r="AG141">
        <v>48.3</v>
      </c>
      <c r="AH141">
        <v>100</v>
      </c>
      <c r="AI141">
        <v>0.3</v>
      </c>
      <c r="AJ141">
        <v>0.2</v>
      </c>
      <c r="AK141">
        <v>115</v>
      </c>
      <c r="AL141">
        <v>47.4</v>
      </c>
      <c r="AM141">
        <v>100</v>
      </c>
      <c r="AN141">
        <v>0.3</v>
      </c>
      <c r="AO141">
        <v>0.2</v>
      </c>
      <c r="AP141">
        <v>147</v>
      </c>
      <c r="AQ141">
        <v>60.2</v>
      </c>
      <c r="AR141">
        <v>100</v>
      </c>
      <c r="AS141">
        <v>0.3</v>
      </c>
      <c r="AT141">
        <v>0.2</v>
      </c>
      <c r="AU141" s="30">
        <v>128</v>
      </c>
      <c r="AV141">
        <v>52.4</v>
      </c>
      <c r="AW141">
        <v>100</v>
      </c>
      <c r="AX141">
        <v>0.3</v>
      </c>
      <c r="AY141">
        <v>0.2</v>
      </c>
      <c r="AZ141" s="34">
        <v>1335</v>
      </c>
      <c r="BA141">
        <v>54.9</v>
      </c>
      <c r="BB141">
        <v>100</v>
      </c>
      <c r="BC141">
        <v>0.3</v>
      </c>
      <c r="BD141">
        <v>0.2</v>
      </c>
    </row>
    <row r="142" spans="1:56" x14ac:dyDescent="0.3">
      <c r="A142" t="s">
        <v>21</v>
      </c>
      <c r="B142">
        <v>0</v>
      </c>
      <c r="C142">
        <v>0</v>
      </c>
      <c r="D142">
        <v>0</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v>0</v>
      </c>
      <c r="AU142" s="30">
        <v>0</v>
      </c>
      <c r="AV142">
        <v>0</v>
      </c>
      <c r="AW142">
        <v>0</v>
      </c>
      <c r="AX142">
        <v>0</v>
      </c>
      <c r="AY142">
        <v>0</v>
      </c>
      <c r="AZ142" s="33">
        <v>0</v>
      </c>
      <c r="BA142">
        <v>0</v>
      </c>
      <c r="BB142">
        <v>0</v>
      </c>
      <c r="BC142">
        <v>0</v>
      </c>
      <c r="BD142">
        <v>0</v>
      </c>
    </row>
    <row r="143" spans="1:56" x14ac:dyDescent="0.3">
      <c r="A143" t="s">
        <v>20</v>
      </c>
      <c r="B143">
        <v>42</v>
      </c>
      <c r="C143">
        <v>58.9</v>
      </c>
      <c r="D143">
        <v>100</v>
      </c>
      <c r="E143">
        <v>0.1</v>
      </c>
      <c r="F143">
        <v>0.1</v>
      </c>
      <c r="G143">
        <v>48</v>
      </c>
      <c r="H143">
        <v>68.3</v>
      </c>
      <c r="I143">
        <v>100</v>
      </c>
      <c r="J143">
        <v>0.1</v>
      </c>
      <c r="K143">
        <v>0.1</v>
      </c>
      <c r="L143">
        <v>44</v>
      </c>
      <c r="M143">
        <v>62</v>
      </c>
      <c r="N143">
        <v>100</v>
      </c>
      <c r="O143">
        <v>0.1</v>
      </c>
      <c r="P143">
        <v>0.1</v>
      </c>
      <c r="Q143">
        <v>40</v>
      </c>
      <c r="R143">
        <v>55.5</v>
      </c>
      <c r="S143">
        <v>100</v>
      </c>
      <c r="T143">
        <v>0.1</v>
      </c>
      <c r="U143">
        <v>0.1</v>
      </c>
      <c r="V143">
        <v>37</v>
      </c>
      <c r="W143">
        <v>52.1</v>
      </c>
      <c r="X143">
        <v>100</v>
      </c>
      <c r="Y143">
        <v>0.1</v>
      </c>
      <c r="Z143">
        <v>0.1</v>
      </c>
      <c r="AA143">
        <v>32</v>
      </c>
      <c r="AB143">
        <v>45.6</v>
      </c>
      <c r="AC143">
        <v>100</v>
      </c>
      <c r="AD143">
        <v>0.1</v>
      </c>
      <c r="AE143">
        <v>0.1</v>
      </c>
      <c r="AF143">
        <v>31</v>
      </c>
      <c r="AG143">
        <v>44.2</v>
      </c>
      <c r="AH143">
        <v>100</v>
      </c>
      <c r="AI143">
        <v>0.1</v>
      </c>
      <c r="AJ143">
        <v>0.1</v>
      </c>
      <c r="AK143">
        <v>36</v>
      </c>
      <c r="AL143">
        <v>52.7</v>
      </c>
      <c r="AM143">
        <v>100</v>
      </c>
      <c r="AN143">
        <v>0.1</v>
      </c>
      <c r="AO143">
        <v>0.1</v>
      </c>
      <c r="AP143">
        <v>30</v>
      </c>
      <c r="AQ143">
        <v>44.2</v>
      </c>
      <c r="AR143">
        <v>100</v>
      </c>
      <c r="AS143">
        <v>0.1</v>
      </c>
      <c r="AT143">
        <v>0.1</v>
      </c>
      <c r="AU143" s="30">
        <v>26</v>
      </c>
      <c r="AV143">
        <v>39.700000000000003</v>
      </c>
      <c r="AW143">
        <v>100</v>
      </c>
      <c r="AX143">
        <v>0.1</v>
      </c>
      <c r="AY143">
        <v>0.1</v>
      </c>
      <c r="AZ143" s="33">
        <v>366</v>
      </c>
      <c r="BA143">
        <v>52.5</v>
      </c>
      <c r="BB143">
        <v>100</v>
      </c>
      <c r="BC143">
        <v>0.1</v>
      </c>
      <c r="BD143">
        <v>0.1</v>
      </c>
    </row>
    <row r="144" spans="1:56" x14ac:dyDescent="0.3">
      <c r="A144" t="s">
        <v>19</v>
      </c>
      <c r="B144">
        <v>350</v>
      </c>
      <c r="C144">
        <v>46.3</v>
      </c>
      <c r="D144">
        <v>100</v>
      </c>
      <c r="E144">
        <v>0.8</v>
      </c>
      <c r="F144">
        <v>0.8</v>
      </c>
      <c r="G144">
        <v>376</v>
      </c>
      <c r="H144">
        <v>49.5</v>
      </c>
      <c r="I144">
        <v>100</v>
      </c>
      <c r="J144">
        <v>0.8</v>
      </c>
      <c r="K144">
        <v>0.7</v>
      </c>
      <c r="L144">
        <v>404</v>
      </c>
      <c r="M144">
        <v>52.1</v>
      </c>
      <c r="N144">
        <v>100</v>
      </c>
      <c r="O144">
        <v>0.8</v>
      </c>
      <c r="P144">
        <v>0.7</v>
      </c>
      <c r="Q144">
        <v>414</v>
      </c>
      <c r="R144">
        <v>52.5</v>
      </c>
      <c r="S144">
        <v>100</v>
      </c>
      <c r="T144">
        <v>0.9</v>
      </c>
      <c r="U144">
        <v>0.7</v>
      </c>
      <c r="V144">
        <v>356</v>
      </c>
      <c r="W144">
        <v>45.1</v>
      </c>
      <c r="X144">
        <v>100</v>
      </c>
      <c r="Y144">
        <v>0.8</v>
      </c>
      <c r="Z144">
        <v>0.7</v>
      </c>
      <c r="AA144">
        <v>380</v>
      </c>
      <c r="AB144">
        <v>47.4</v>
      </c>
      <c r="AC144">
        <v>100</v>
      </c>
      <c r="AD144">
        <v>0.9</v>
      </c>
      <c r="AE144">
        <v>0.7</v>
      </c>
      <c r="AF144">
        <v>343</v>
      </c>
      <c r="AG144">
        <v>42.2</v>
      </c>
      <c r="AH144">
        <v>100</v>
      </c>
      <c r="AI144">
        <v>0.8</v>
      </c>
      <c r="AJ144">
        <v>0.7</v>
      </c>
      <c r="AK144">
        <v>355</v>
      </c>
      <c r="AL144">
        <v>43.5</v>
      </c>
      <c r="AM144">
        <v>100</v>
      </c>
      <c r="AN144">
        <v>0.8</v>
      </c>
      <c r="AO144">
        <v>0.7</v>
      </c>
      <c r="AP144">
        <v>357</v>
      </c>
      <c r="AQ144">
        <v>42.9</v>
      </c>
      <c r="AR144">
        <v>100</v>
      </c>
      <c r="AS144">
        <v>0.8</v>
      </c>
      <c r="AT144">
        <v>0.7</v>
      </c>
      <c r="AU144" s="30">
        <v>402</v>
      </c>
      <c r="AV144">
        <v>47.6</v>
      </c>
      <c r="AW144">
        <v>100</v>
      </c>
      <c r="AX144">
        <v>0.9</v>
      </c>
      <c r="AY144">
        <v>0.7</v>
      </c>
      <c r="AZ144" s="34">
        <v>3737</v>
      </c>
      <c r="BA144">
        <v>46.9</v>
      </c>
      <c r="BB144">
        <v>100</v>
      </c>
      <c r="BC144">
        <v>0.8</v>
      </c>
      <c r="BD144">
        <v>0.7</v>
      </c>
    </row>
    <row r="145" spans="1:56" x14ac:dyDescent="0.3">
      <c r="A145" t="s">
        <v>18</v>
      </c>
      <c r="B145">
        <v>62</v>
      </c>
      <c r="C145">
        <v>46</v>
      </c>
      <c r="D145">
        <v>100</v>
      </c>
      <c r="E145">
        <v>0.1</v>
      </c>
      <c r="F145">
        <v>0.1</v>
      </c>
      <c r="G145">
        <v>86</v>
      </c>
      <c r="H145">
        <v>65.099999999999994</v>
      </c>
      <c r="I145">
        <v>100</v>
      </c>
      <c r="J145">
        <v>0.2</v>
      </c>
      <c r="K145">
        <v>0.1</v>
      </c>
      <c r="L145">
        <v>88</v>
      </c>
      <c r="M145">
        <v>68.099999999999994</v>
      </c>
      <c r="N145">
        <v>100</v>
      </c>
      <c r="O145">
        <v>0.2</v>
      </c>
      <c r="P145">
        <v>0.1</v>
      </c>
      <c r="Q145">
        <v>66</v>
      </c>
      <c r="R145">
        <v>52.6</v>
      </c>
      <c r="S145">
        <v>100</v>
      </c>
      <c r="T145">
        <v>0.1</v>
      </c>
      <c r="U145">
        <v>0.1</v>
      </c>
      <c r="V145">
        <v>67</v>
      </c>
      <c r="W145">
        <v>55.3</v>
      </c>
      <c r="X145">
        <v>100</v>
      </c>
      <c r="Y145">
        <v>0.1</v>
      </c>
      <c r="Z145">
        <v>0.1</v>
      </c>
      <c r="AA145">
        <v>55</v>
      </c>
      <c r="AB145">
        <v>44.5</v>
      </c>
      <c r="AC145">
        <v>100</v>
      </c>
      <c r="AD145">
        <v>0.1</v>
      </c>
      <c r="AE145">
        <v>0.1</v>
      </c>
      <c r="AF145">
        <v>55</v>
      </c>
      <c r="AG145">
        <v>48.6</v>
      </c>
      <c r="AH145">
        <v>100</v>
      </c>
      <c r="AI145">
        <v>0.1</v>
      </c>
      <c r="AJ145">
        <v>0.1</v>
      </c>
      <c r="AK145">
        <v>46</v>
      </c>
      <c r="AL145">
        <v>44.6</v>
      </c>
      <c r="AM145">
        <v>100</v>
      </c>
      <c r="AN145">
        <v>0.1</v>
      </c>
      <c r="AO145">
        <v>0.1</v>
      </c>
      <c r="AP145">
        <v>60</v>
      </c>
      <c r="AQ145">
        <v>60.7</v>
      </c>
      <c r="AR145">
        <v>100</v>
      </c>
      <c r="AS145">
        <v>0.1</v>
      </c>
      <c r="AT145">
        <v>0.1</v>
      </c>
      <c r="AU145" s="30">
        <v>59</v>
      </c>
      <c r="AV145">
        <v>60.5</v>
      </c>
      <c r="AW145">
        <v>100</v>
      </c>
      <c r="AX145">
        <v>0.1</v>
      </c>
      <c r="AY145">
        <v>0.1</v>
      </c>
      <c r="AZ145" s="33">
        <v>644</v>
      </c>
      <c r="BA145">
        <v>54.6</v>
      </c>
      <c r="BB145">
        <v>100</v>
      </c>
      <c r="BC145">
        <v>0.1</v>
      </c>
      <c r="BD145">
        <v>0.1</v>
      </c>
    </row>
    <row r="146" spans="1:56" x14ac:dyDescent="0.3">
      <c r="A146" t="s">
        <v>17</v>
      </c>
      <c r="B146">
        <v>71</v>
      </c>
      <c r="C146">
        <v>49</v>
      </c>
      <c r="D146">
        <v>100</v>
      </c>
      <c r="E146">
        <v>0.2</v>
      </c>
      <c r="F146">
        <v>0.1</v>
      </c>
      <c r="G146">
        <v>65</v>
      </c>
      <c r="H146">
        <v>46.5</v>
      </c>
      <c r="I146">
        <v>100</v>
      </c>
      <c r="J146">
        <v>0.1</v>
      </c>
      <c r="K146">
        <v>0.1</v>
      </c>
      <c r="L146">
        <v>52</v>
      </c>
      <c r="M146">
        <v>38</v>
      </c>
      <c r="N146">
        <v>100</v>
      </c>
      <c r="O146">
        <v>0.1</v>
      </c>
      <c r="P146">
        <v>0.1</v>
      </c>
      <c r="Q146">
        <v>59</v>
      </c>
      <c r="R146">
        <v>45.1</v>
      </c>
      <c r="S146">
        <v>100</v>
      </c>
      <c r="T146">
        <v>0.1</v>
      </c>
      <c r="U146">
        <v>0.1</v>
      </c>
      <c r="V146">
        <v>40</v>
      </c>
      <c r="W146">
        <v>32.1</v>
      </c>
      <c r="X146">
        <v>100</v>
      </c>
      <c r="Y146">
        <v>0.1</v>
      </c>
      <c r="Z146">
        <v>0.1</v>
      </c>
      <c r="AA146">
        <v>45</v>
      </c>
      <c r="AB146">
        <v>38.4</v>
      </c>
      <c r="AC146">
        <v>100</v>
      </c>
      <c r="AD146">
        <v>0.1</v>
      </c>
      <c r="AE146">
        <v>0.1</v>
      </c>
      <c r="AF146">
        <v>32</v>
      </c>
      <c r="AG146">
        <v>28.6</v>
      </c>
      <c r="AH146">
        <v>100</v>
      </c>
      <c r="AI146">
        <v>0.1</v>
      </c>
      <c r="AJ146">
        <v>0.1</v>
      </c>
      <c r="AK146">
        <v>43</v>
      </c>
      <c r="AL146">
        <v>42.2</v>
      </c>
      <c r="AM146">
        <v>100</v>
      </c>
      <c r="AN146">
        <v>0.1</v>
      </c>
      <c r="AO146">
        <v>0.1</v>
      </c>
      <c r="AP146">
        <v>35</v>
      </c>
      <c r="AQ146">
        <v>33.299999999999997</v>
      </c>
      <c r="AR146">
        <v>100</v>
      </c>
      <c r="AS146">
        <v>0.1</v>
      </c>
      <c r="AT146">
        <v>0.1</v>
      </c>
      <c r="AU146" s="30">
        <v>44</v>
      </c>
      <c r="AV146">
        <v>43.9</v>
      </c>
      <c r="AW146">
        <v>100</v>
      </c>
      <c r="AX146">
        <v>0.1</v>
      </c>
      <c r="AY146">
        <v>0.1</v>
      </c>
      <c r="AZ146" s="33">
        <v>486</v>
      </c>
      <c r="BA146">
        <v>40.1</v>
      </c>
      <c r="BB146">
        <v>100</v>
      </c>
      <c r="BC146">
        <v>0.1</v>
      </c>
      <c r="BD146">
        <v>0.1</v>
      </c>
    </row>
    <row r="147" spans="1:56" x14ac:dyDescent="0.3">
      <c r="A147" t="s">
        <v>16</v>
      </c>
      <c r="B147">
        <v>0</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c r="Y147">
        <v>0</v>
      </c>
      <c r="Z147">
        <v>0</v>
      </c>
      <c r="AA147">
        <v>0</v>
      </c>
      <c r="AB147">
        <v>0</v>
      </c>
      <c r="AC147">
        <v>0</v>
      </c>
      <c r="AD147">
        <v>0</v>
      </c>
      <c r="AE147">
        <v>0</v>
      </c>
      <c r="AF147">
        <v>1</v>
      </c>
      <c r="AG147" t="s">
        <v>167</v>
      </c>
      <c r="AH147" t="s">
        <v>167</v>
      </c>
      <c r="AI147" t="s">
        <v>167</v>
      </c>
      <c r="AJ147">
        <v>0</v>
      </c>
      <c r="AK147">
        <v>0</v>
      </c>
      <c r="AL147">
        <v>0</v>
      </c>
      <c r="AM147">
        <v>0</v>
      </c>
      <c r="AN147">
        <v>0</v>
      </c>
      <c r="AO147">
        <v>0</v>
      </c>
      <c r="AP147">
        <v>0</v>
      </c>
      <c r="AQ147">
        <v>0</v>
      </c>
      <c r="AR147">
        <v>0</v>
      </c>
      <c r="AS147">
        <v>0</v>
      </c>
      <c r="AT147">
        <v>0</v>
      </c>
      <c r="AU147" s="30">
        <v>0</v>
      </c>
      <c r="AV147">
        <v>0</v>
      </c>
      <c r="AW147">
        <v>0</v>
      </c>
      <c r="AX147">
        <v>0</v>
      </c>
      <c r="AY147">
        <v>0</v>
      </c>
      <c r="AZ147" s="33">
        <v>1</v>
      </c>
      <c r="BA147" t="s">
        <v>167</v>
      </c>
      <c r="BB147" t="s">
        <v>167</v>
      </c>
      <c r="BC147" t="s">
        <v>167</v>
      </c>
      <c r="BD147">
        <v>0</v>
      </c>
    </row>
    <row r="148" spans="1:56" x14ac:dyDescent="0.3">
      <c r="A148" t="s">
        <v>15</v>
      </c>
      <c r="B148">
        <v>92</v>
      </c>
      <c r="C148">
        <v>33.5</v>
      </c>
      <c r="D148">
        <v>100</v>
      </c>
      <c r="E148">
        <v>0.2</v>
      </c>
      <c r="F148">
        <v>0.3</v>
      </c>
      <c r="G148">
        <v>113</v>
      </c>
      <c r="H148">
        <v>41.6</v>
      </c>
      <c r="I148">
        <v>100</v>
      </c>
      <c r="J148">
        <v>0.2</v>
      </c>
      <c r="K148">
        <v>0.3</v>
      </c>
      <c r="L148">
        <v>115</v>
      </c>
      <c r="M148">
        <v>42.7</v>
      </c>
      <c r="N148">
        <v>100</v>
      </c>
      <c r="O148">
        <v>0.2</v>
      </c>
      <c r="P148">
        <v>0.3</v>
      </c>
      <c r="Q148">
        <v>116</v>
      </c>
      <c r="R148">
        <v>43.8</v>
      </c>
      <c r="S148">
        <v>100</v>
      </c>
      <c r="T148">
        <v>0.2</v>
      </c>
      <c r="U148">
        <v>0.2</v>
      </c>
      <c r="V148">
        <v>117</v>
      </c>
      <c r="W148">
        <v>44.4</v>
      </c>
      <c r="X148">
        <v>100</v>
      </c>
      <c r="Y148">
        <v>0.3</v>
      </c>
      <c r="Z148">
        <v>0.2</v>
      </c>
      <c r="AA148">
        <v>123</v>
      </c>
      <c r="AB148">
        <v>47.2</v>
      </c>
      <c r="AC148">
        <v>100</v>
      </c>
      <c r="AD148">
        <v>0.3</v>
      </c>
      <c r="AE148">
        <v>0.2</v>
      </c>
      <c r="AF148">
        <v>94</v>
      </c>
      <c r="AG148">
        <v>36.4</v>
      </c>
      <c r="AH148">
        <v>100</v>
      </c>
      <c r="AI148">
        <v>0.2</v>
      </c>
      <c r="AJ148">
        <v>0.2</v>
      </c>
      <c r="AK148">
        <v>118</v>
      </c>
      <c r="AL148">
        <v>46.8</v>
      </c>
      <c r="AM148">
        <v>100</v>
      </c>
      <c r="AN148">
        <v>0.3</v>
      </c>
      <c r="AO148">
        <v>0.2</v>
      </c>
      <c r="AP148">
        <v>104</v>
      </c>
      <c r="AQ148">
        <v>41.7</v>
      </c>
      <c r="AR148">
        <v>100</v>
      </c>
      <c r="AS148">
        <v>0.2</v>
      </c>
      <c r="AT148">
        <v>0.2</v>
      </c>
      <c r="AU148" s="30">
        <v>118</v>
      </c>
      <c r="AV148">
        <v>48.5</v>
      </c>
      <c r="AW148">
        <v>100</v>
      </c>
      <c r="AX148">
        <v>0.3</v>
      </c>
      <c r="AY148">
        <v>0.2</v>
      </c>
      <c r="AZ148" s="34">
        <v>1110</v>
      </c>
      <c r="BA148">
        <v>42.6</v>
      </c>
      <c r="BB148">
        <v>100</v>
      </c>
      <c r="BC148">
        <v>0.2</v>
      </c>
      <c r="BD148">
        <v>0.2</v>
      </c>
    </row>
    <row r="149" spans="1:56" x14ac:dyDescent="0.3">
      <c r="A149" t="s">
        <v>14</v>
      </c>
      <c r="B149">
        <v>24</v>
      </c>
      <c r="C149">
        <v>32.5</v>
      </c>
      <c r="D149">
        <v>100</v>
      </c>
      <c r="E149">
        <v>0.1</v>
      </c>
      <c r="F149">
        <v>0.1</v>
      </c>
      <c r="G149">
        <v>28</v>
      </c>
      <c r="H149">
        <v>37.6</v>
      </c>
      <c r="I149">
        <v>100</v>
      </c>
      <c r="J149">
        <v>0.1</v>
      </c>
      <c r="K149">
        <v>0.1</v>
      </c>
      <c r="L149">
        <v>38</v>
      </c>
      <c r="M149">
        <v>48.7</v>
      </c>
      <c r="N149">
        <v>100</v>
      </c>
      <c r="O149">
        <v>0.1</v>
      </c>
      <c r="P149">
        <v>0.1</v>
      </c>
      <c r="Q149">
        <v>33</v>
      </c>
      <c r="R149">
        <v>42.3</v>
      </c>
      <c r="S149">
        <v>100</v>
      </c>
      <c r="T149">
        <v>0.1</v>
      </c>
      <c r="U149">
        <v>0.1</v>
      </c>
      <c r="V149">
        <v>32</v>
      </c>
      <c r="W149">
        <v>41.9</v>
      </c>
      <c r="X149">
        <v>100</v>
      </c>
      <c r="Y149">
        <v>0.1</v>
      </c>
      <c r="Z149">
        <v>0.1</v>
      </c>
      <c r="AA149">
        <v>24</v>
      </c>
      <c r="AB149">
        <v>29.7</v>
      </c>
      <c r="AC149">
        <v>100</v>
      </c>
      <c r="AD149">
        <v>0.1</v>
      </c>
      <c r="AE149">
        <v>0.1</v>
      </c>
      <c r="AF149">
        <v>15</v>
      </c>
      <c r="AG149">
        <v>17.399999999999999</v>
      </c>
      <c r="AH149">
        <v>100</v>
      </c>
      <c r="AI149">
        <v>0</v>
      </c>
      <c r="AJ149">
        <v>0.1</v>
      </c>
      <c r="AK149">
        <v>27</v>
      </c>
      <c r="AL149">
        <v>31.7</v>
      </c>
      <c r="AM149">
        <v>100</v>
      </c>
      <c r="AN149">
        <v>0.1</v>
      </c>
      <c r="AO149">
        <v>0.1</v>
      </c>
      <c r="AP149">
        <v>20</v>
      </c>
      <c r="AQ149">
        <v>24.1</v>
      </c>
      <c r="AR149">
        <v>100</v>
      </c>
      <c r="AS149">
        <v>0</v>
      </c>
      <c r="AT149">
        <v>0.1</v>
      </c>
      <c r="AU149" s="30">
        <v>21</v>
      </c>
      <c r="AV149">
        <v>25</v>
      </c>
      <c r="AW149">
        <v>100</v>
      </c>
      <c r="AX149">
        <v>0</v>
      </c>
      <c r="AY149">
        <v>0.1</v>
      </c>
      <c r="AZ149" s="33">
        <v>262</v>
      </c>
      <c r="BA149">
        <v>32.700000000000003</v>
      </c>
      <c r="BB149">
        <v>100</v>
      </c>
      <c r="BC149">
        <v>0.1</v>
      </c>
      <c r="BD149">
        <v>0.1</v>
      </c>
    </row>
    <row r="150" spans="1:56" x14ac:dyDescent="0.3">
      <c r="A150" t="s">
        <v>13</v>
      </c>
      <c r="B150">
        <v>161</v>
      </c>
      <c r="C150">
        <v>40.799999999999997</v>
      </c>
      <c r="D150">
        <v>100</v>
      </c>
      <c r="E150">
        <v>0.4</v>
      </c>
      <c r="F150">
        <v>0.4</v>
      </c>
      <c r="G150">
        <v>216</v>
      </c>
      <c r="H150">
        <v>51.6</v>
      </c>
      <c r="I150">
        <v>100</v>
      </c>
      <c r="J150">
        <v>0.4</v>
      </c>
      <c r="K150">
        <v>0.4</v>
      </c>
      <c r="L150">
        <v>230</v>
      </c>
      <c r="M150">
        <v>51.4</v>
      </c>
      <c r="N150">
        <v>100</v>
      </c>
      <c r="O150">
        <v>0.4</v>
      </c>
      <c r="P150">
        <v>0.4</v>
      </c>
      <c r="Q150">
        <v>212</v>
      </c>
      <c r="R150">
        <v>45.5</v>
      </c>
      <c r="S150">
        <v>100</v>
      </c>
      <c r="T150">
        <v>0.4</v>
      </c>
      <c r="U150">
        <v>0.4</v>
      </c>
      <c r="V150">
        <v>186</v>
      </c>
      <c r="W150">
        <v>39.5</v>
      </c>
      <c r="X150">
        <v>100</v>
      </c>
      <c r="Y150">
        <v>0.4</v>
      </c>
      <c r="Z150">
        <v>0.4</v>
      </c>
      <c r="AA150">
        <v>211</v>
      </c>
      <c r="AB150">
        <v>44.4</v>
      </c>
      <c r="AC150">
        <v>100</v>
      </c>
      <c r="AD150">
        <v>0.5</v>
      </c>
      <c r="AE150">
        <v>0.4</v>
      </c>
      <c r="AF150">
        <v>184</v>
      </c>
      <c r="AG150">
        <v>38</v>
      </c>
      <c r="AH150">
        <v>100</v>
      </c>
      <c r="AI150">
        <v>0.4</v>
      </c>
      <c r="AJ150">
        <v>0.4</v>
      </c>
      <c r="AK150">
        <v>201</v>
      </c>
      <c r="AL150">
        <v>41.4</v>
      </c>
      <c r="AM150">
        <v>100</v>
      </c>
      <c r="AN150">
        <v>0.5</v>
      </c>
      <c r="AO150">
        <v>0.4</v>
      </c>
      <c r="AP150">
        <v>201</v>
      </c>
      <c r="AQ150">
        <v>39.799999999999997</v>
      </c>
      <c r="AR150">
        <v>100</v>
      </c>
      <c r="AS150">
        <v>0.5</v>
      </c>
      <c r="AT150">
        <v>0.5</v>
      </c>
      <c r="AU150" s="30">
        <v>221</v>
      </c>
      <c r="AV150">
        <v>42.4</v>
      </c>
      <c r="AW150">
        <v>100</v>
      </c>
      <c r="AX150">
        <v>0.5</v>
      </c>
      <c r="AY150">
        <v>0.5</v>
      </c>
      <c r="AZ150" s="34">
        <v>2023</v>
      </c>
      <c r="BA150">
        <v>43.3</v>
      </c>
      <c r="BB150">
        <v>100</v>
      </c>
      <c r="BC150">
        <v>0.4</v>
      </c>
      <c r="BD150">
        <v>0.4</v>
      </c>
    </row>
    <row r="151" spans="1:56" x14ac:dyDescent="0.3">
      <c r="A151" t="s">
        <v>12</v>
      </c>
      <c r="B151">
        <v>210</v>
      </c>
      <c r="C151">
        <v>65.900000000000006</v>
      </c>
      <c r="D151">
        <v>100</v>
      </c>
      <c r="E151">
        <v>0.5</v>
      </c>
      <c r="F151">
        <v>0.3</v>
      </c>
      <c r="G151">
        <v>213</v>
      </c>
      <c r="H151">
        <v>66.599999999999994</v>
      </c>
      <c r="I151">
        <v>100</v>
      </c>
      <c r="J151">
        <v>0.4</v>
      </c>
      <c r="K151">
        <v>0.3</v>
      </c>
      <c r="L151">
        <v>203</v>
      </c>
      <c r="M151">
        <v>63.9</v>
      </c>
      <c r="N151">
        <v>100</v>
      </c>
      <c r="O151">
        <v>0.4</v>
      </c>
      <c r="P151">
        <v>0.3</v>
      </c>
      <c r="Q151">
        <v>184</v>
      </c>
      <c r="R151">
        <v>57.9</v>
      </c>
      <c r="S151">
        <v>100</v>
      </c>
      <c r="T151">
        <v>0.4</v>
      </c>
      <c r="U151">
        <v>0.3</v>
      </c>
      <c r="V151">
        <v>179</v>
      </c>
      <c r="W151">
        <v>56.5</v>
      </c>
      <c r="X151">
        <v>100</v>
      </c>
      <c r="Y151">
        <v>0.4</v>
      </c>
      <c r="Z151">
        <v>0.3</v>
      </c>
      <c r="AA151">
        <v>167</v>
      </c>
      <c r="AB151">
        <v>52.4</v>
      </c>
      <c r="AC151">
        <v>100</v>
      </c>
      <c r="AD151">
        <v>0.4</v>
      </c>
      <c r="AE151">
        <v>0.3</v>
      </c>
      <c r="AF151">
        <v>165</v>
      </c>
      <c r="AG151">
        <v>52.3</v>
      </c>
      <c r="AH151">
        <v>100</v>
      </c>
      <c r="AI151">
        <v>0.4</v>
      </c>
      <c r="AJ151">
        <v>0.3</v>
      </c>
      <c r="AK151">
        <v>177</v>
      </c>
      <c r="AL151">
        <v>56.9</v>
      </c>
      <c r="AM151">
        <v>100</v>
      </c>
      <c r="AN151">
        <v>0.4</v>
      </c>
      <c r="AO151">
        <v>0.3</v>
      </c>
      <c r="AP151">
        <v>176</v>
      </c>
      <c r="AQ151">
        <v>58.2</v>
      </c>
      <c r="AR151">
        <v>100</v>
      </c>
      <c r="AS151">
        <v>0.4</v>
      </c>
      <c r="AT151">
        <v>0.3</v>
      </c>
      <c r="AU151" s="30">
        <v>143</v>
      </c>
      <c r="AV151">
        <v>47.5</v>
      </c>
      <c r="AW151">
        <v>100</v>
      </c>
      <c r="AX151">
        <v>0.3</v>
      </c>
      <c r="AY151">
        <v>0.3</v>
      </c>
      <c r="AZ151" s="34">
        <v>1817</v>
      </c>
      <c r="BA151">
        <v>57.9</v>
      </c>
      <c r="BB151">
        <v>100</v>
      </c>
      <c r="BC151">
        <v>0.4</v>
      </c>
      <c r="BD151">
        <v>0.3</v>
      </c>
    </row>
    <row r="152" spans="1:56" x14ac:dyDescent="0.3">
      <c r="A152" t="s">
        <v>11</v>
      </c>
      <c r="B152">
        <v>73</v>
      </c>
      <c r="C152">
        <v>55.4</v>
      </c>
      <c r="D152">
        <v>100</v>
      </c>
      <c r="E152">
        <v>0.2</v>
      </c>
      <c r="F152">
        <v>0.1</v>
      </c>
      <c r="G152">
        <v>63</v>
      </c>
      <c r="H152">
        <v>49.3</v>
      </c>
      <c r="I152">
        <v>100</v>
      </c>
      <c r="J152">
        <v>0.1</v>
      </c>
      <c r="K152">
        <v>0.1</v>
      </c>
      <c r="L152">
        <v>58</v>
      </c>
      <c r="M152">
        <v>46.4</v>
      </c>
      <c r="N152">
        <v>100</v>
      </c>
      <c r="O152">
        <v>0.1</v>
      </c>
      <c r="P152">
        <v>0.1</v>
      </c>
      <c r="Q152">
        <v>80</v>
      </c>
      <c r="R152">
        <v>64.3</v>
      </c>
      <c r="S152">
        <v>100</v>
      </c>
      <c r="T152">
        <v>0.2</v>
      </c>
      <c r="U152">
        <v>0.1</v>
      </c>
      <c r="V152">
        <v>50</v>
      </c>
      <c r="W152">
        <v>41.6</v>
      </c>
      <c r="X152">
        <v>100</v>
      </c>
      <c r="Y152">
        <v>0.1</v>
      </c>
      <c r="Z152">
        <v>0.1</v>
      </c>
      <c r="AA152">
        <v>41</v>
      </c>
      <c r="AB152">
        <v>35.299999999999997</v>
      </c>
      <c r="AC152">
        <v>100</v>
      </c>
      <c r="AD152">
        <v>0.1</v>
      </c>
      <c r="AE152">
        <v>0.1</v>
      </c>
      <c r="AF152">
        <v>60</v>
      </c>
      <c r="AG152">
        <v>52.6</v>
      </c>
      <c r="AH152">
        <v>100</v>
      </c>
      <c r="AI152">
        <v>0.1</v>
      </c>
      <c r="AJ152">
        <v>0.1</v>
      </c>
      <c r="AK152">
        <v>48</v>
      </c>
      <c r="AL152">
        <v>45.8</v>
      </c>
      <c r="AM152">
        <v>100</v>
      </c>
      <c r="AN152">
        <v>0.1</v>
      </c>
      <c r="AO152">
        <v>0.1</v>
      </c>
      <c r="AP152">
        <v>28</v>
      </c>
      <c r="AQ152">
        <v>27.3</v>
      </c>
      <c r="AR152">
        <v>100</v>
      </c>
      <c r="AS152">
        <v>0.1</v>
      </c>
      <c r="AT152">
        <v>0.1</v>
      </c>
      <c r="AU152" s="30">
        <v>45</v>
      </c>
      <c r="AV152">
        <v>45.4</v>
      </c>
      <c r="AW152">
        <v>100</v>
      </c>
      <c r="AX152">
        <v>0.1</v>
      </c>
      <c r="AY152">
        <v>0.1</v>
      </c>
      <c r="AZ152" s="33">
        <v>546</v>
      </c>
      <c r="BA152">
        <v>46.8</v>
      </c>
      <c r="BB152">
        <v>100</v>
      </c>
      <c r="BC152">
        <v>0.1</v>
      </c>
      <c r="BD152">
        <v>0.1</v>
      </c>
    </row>
    <row r="153" spans="1:56" x14ac:dyDescent="0.3">
      <c r="A153" t="s">
        <v>10</v>
      </c>
      <c r="B153">
        <v>137</v>
      </c>
      <c r="C153">
        <v>35.200000000000003</v>
      </c>
      <c r="D153">
        <v>100</v>
      </c>
      <c r="E153">
        <v>0.3</v>
      </c>
      <c r="F153">
        <v>0.4</v>
      </c>
      <c r="G153">
        <v>167</v>
      </c>
      <c r="H153">
        <v>42.8</v>
      </c>
      <c r="I153">
        <v>100</v>
      </c>
      <c r="J153">
        <v>0.3</v>
      </c>
      <c r="K153">
        <v>0.4</v>
      </c>
      <c r="L153">
        <v>164</v>
      </c>
      <c r="M153">
        <v>42.7</v>
      </c>
      <c r="N153">
        <v>100</v>
      </c>
      <c r="O153">
        <v>0.3</v>
      </c>
      <c r="P153">
        <v>0.4</v>
      </c>
      <c r="Q153">
        <v>183</v>
      </c>
      <c r="R153">
        <v>48.9</v>
      </c>
      <c r="S153">
        <v>100</v>
      </c>
      <c r="T153">
        <v>0.4</v>
      </c>
      <c r="U153">
        <v>0.3</v>
      </c>
      <c r="V153">
        <v>192</v>
      </c>
      <c r="W153">
        <v>53.5</v>
      </c>
      <c r="X153">
        <v>100</v>
      </c>
      <c r="Y153">
        <v>0.4</v>
      </c>
      <c r="Z153">
        <v>0.3</v>
      </c>
      <c r="AA153">
        <v>143</v>
      </c>
      <c r="AB153">
        <v>40.9</v>
      </c>
      <c r="AC153">
        <v>100</v>
      </c>
      <c r="AD153">
        <v>0.3</v>
      </c>
      <c r="AE153">
        <v>0.3</v>
      </c>
      <c r="AF153">
        <v>144</v>
      </c>
      <c r="AG153">
        <v>41.5</v>
      </c>
      <c r="AH153">
        <v>100</v>
      </c>
      <c r="AI153">
        <v>0.3</v>
      </c>
      <c r="AJ153">
        <v>0.3</v>
      </c>
      <c r="AK153">
        <v>139</v>
      </c>
      <c r="AL153">
        <v>41.7</v>
      </c>
      <c r="AM153">
        <v>100</v>
      </c>
      <c r="AN153">
        <v>0.3</v>
      </c>
      <c r="AO153">
        <v>0.3</v>
      </c>
      <c r="AP153">
        <v>168</v>
      </c>
      <c r="AQ153">
        <v>51.3</v>
      </c>
      <c r="AR153">
        <v>100</v>
      </c>
      <c r="AS153">
        <v>0.4</v>
      </c>
      <c r="AT153">
        <v>0.3</v>
      </c>
      <c r="AU153" s="30">
        <v>135</v>
      </c>
      <c r="AV153">
        <v>41.7</v>
      </c>
      <c r="AW153">
        <v>100</v>
      </c>
      <c r="AX153">
        <v>0.3</v>
      </c>
      <c r="AY153">
        <v>0.3</v>
      </c>
      <c r="AZ153" s="34">
        <v>1572</v>
      </c>
      <c r="BA153">
        <v>43.9</v>
      </c>
      <c r="BB153">
        <v>100</v>
      </c>
      <c r="BC153">
        <v>0.3</v>
      </c>
      <c r="BD153">
        <v>0.3</v>
      </c>
    </row>
    <row r="154" spans="1:56" x14ac:dyDescent="0.3">
      <c r="A154" t="s">
        <v>9</v>
      </c>
      <c r="B154">
        <v>93</v>
      </c>
      <c r="C154">
        <v>56.6</v>
      </c>
      <c r="D154">
        <v>100</v>
      </c>
      <c r="E154">
        <v>0.2</v>
      </c>
      <c r="F154">
        <v>0.2</v>
      </c>
      <c r="G154">
        <v>88</v>
      </c>
      <c r="H154">
        <v>53.5</v>
      </c>
      <c r="I154">
        <v>100</v>
      </c>
      <c r="J154">
        <v>0.2</v>
      </c>
      <c r="K154">
        <v>0.2</v>
      </c>
      <c r="L154">
        <v>112</v>
      </c>
      <c r="M154">
        <v>66.7</v>
      </c>
      <c r="N154">
        <v>100</v>
      </c>
      <c r="O154">
        <v>0.2</v>
      </c>
      <c r="P154">
        <v>0.2</v>
      </c>
      <c r="Q154">
        <v>113</v>
      </c>
      <c r="R154">
        <v>67.099999999999994</v>
      </c>
      <c r="S154">
        <v>100</v>
      </c>
      <c r="T154">
        <v>0.2</v>
      </c>
      <c r="U154">
        <v>0.2</v>
      </c>
      <c r="V154">
        <v>105</v>
      </c>
      <c r="W154">
        <v>63.5</v>
      </c>
      <c r="X154">
        <v>100</v>
      </c>
      <c r="Y154">
        <v>0.2</v>
      </c>
      <c r="Z154">
        <v>0.2</v>
      </c>
      <c r="AA154">
        <v>98</v>
      </c>
      <c r="AB154">
        <v>57.6</v>
      </c>
      <c r="AC154">
        <v>100</v>
      </c>
      <c r="AD154">
        <v>0.2</v>
      </c>
      <c r="AE154">
        <v>0.2</v>
      </c>
      <c r="AF154">
        <v>75</v>
      </c>
      <c r="AG154">
        <v>43.5</v>
      </c>
      <c r="AH154">
        <v>100</v>
      </c>
      <c r="AI154">
        <v>0.2</v>
      </c>
      <c r="AJ154">
        <v>0.2</v>
      </c>
      <c r="AK154">
        <v>89</v>
      </c>
      <c r="AL154">
        <v>49.7</v>
      </c>
      <c r="AM154">
        <v>100</v>
      </c>
      <c r="AN154">
        <v>0.2</v>
      </c>
      <c r="AO154">
        <v>0.2</v>
      </c>
      <c r="AP154">
        <v>78</v>
      </c>
      <c r="AQ154">
        <v>45.6</v>
      </c>
      <c r="AR154">
        <v>100</v>
      </c>
      <c r="AS154">
        <v>0.2</v>
      </c>
      <c r="AT154">
        <v>0.2</v>
      </c>
      <c r="AU154" s="30">
        <v>109</v>
      </c>
      <c r="AV154">
        <v>65</v>
      </c>
      <c r="AW154">
        <v>100</v>
      </c>
      <c r="AX154">
        <v>0.2</v>
      </c>
      <c r="AY154">
        <v>0.1</v>
      </c>
      <c r="AZ154" s="33">
        <v>960</v>
      </c>
      <c r="BA154">
        <v>56.8</v>
      </c>
      <c r="BB154">
        <v>100</v>
      </c>
      <c r="BC154">
        <v>0.2</v>
      </c>
      <c r="BD154">
        <v>0.2</v>
      </c>
    </row>
    <row r="155" spans="1:56" x14ac:dyDescent="0.3">
      <c r="A155" t="s">
        <v>8</v>
      </c>
      <c r="B155">
        <v>20</v>
      </c>
      <c r="C155">
        <v>51.3</v>
      </c>
      <c r="D155">
        <v>100</v>
      </c>
      <c r="E155">
        <v>0</v>
      </c>
      <c r="F155">
        <v>0</v>
      </c>
      <c r="G155">
        <v>12</v>
      </c>
      <c r="H155">
        <v>32</v>
      </c>
      <c r="I155">
        <v>100</v>
      </c>
      <c r="J155">
        <v>0</v>
      </c>
      <c r="K155">
        <v>0</v>
      </c>
      <c r="L155">
        <v>10</v>
      </c>
      <c r="M155">
        <v>26.2</v>
      </c>
      <c r="N155">
        <v>100</v>
      </c>
      <c r="O155">
        <v>0</v>
      </c>
      <c r="P155">
        <v>0</v>
      </c>
      <c r="Q155">
        <v>8</v>
      </c>
      <c r="R155">
        <v>21.1</v>
      </c>
      <c r="S155">
        <v>100</v>
      </c>
      <c r="T155">
        <v>0</v>
      </c>
      <c r="U155">
        <v>0</v>
      </c>
      <c r="V155">
        <v>6</v>
      </c>
      <c r="W155">
        <v>15.7</v>
      </c>
      <c r="X155">
        <v>100</v>
      </c>
      <c r="Y155">
        <v>0</v>
      </c>
      <c r="Z155">
        <v>0</v>
      </c>
      <c r="AA155">
        <v>9</v>
      </c>
      <c r="AB155">
        <v>23.6</v>
      </c>
      <c r="AC155">
        <v>100</v>
      </c>
      <c r="AD155">
        <v>0</v>
      </c>
      <c r="AE155">
        <v>0</v>
      </c>
      <c r="AF155">
        <v>11</v>
      </c>
      <c r="AG155">
        <v>28.5</v>
      </c>
      <c r="AH155">
        <v>100</v>
      </c>
      <c r="AI155">
        <v>0</v>
      </c>
      <c r="AJ155">
        <v>0</v>
      </c>
      <c r="AK155">
        <v>12</v>
      </c>
      <c r="AL155">
        <v>31.3</v>
      </c>
      <c r="AM155">
        <v>100</v>
      </c>
      <c r="AN155">
        <v>0</v>
      </c>
      <c r="AO155">
        <v>0</v>
      </c>
      <c r="AP155">
        <v>11</v>
      </c>
      <c r="AQ155">
        <v>31.2</v>
      </c>
      <c r="AR155">
        <v>100</v>
      </c>
      <c r="AS155">
        <v>0</v>
      </c>
      <c r="AT155">
        <v>0</v>
      </c>
      <c r="AU155" s="30">
        <v>13</v>
      </c>
      <c r="AV155">
        <v>36.6</v>
      </c>
      <c r="AW155">
        <v>100</v>
      </c>
      <c r="AX155">
        <v>0</v>
      </c>
      <c r="AY155">
        <v>0</v>
      </c>
      <c r="AZ155" s="33">
        <v>112</v>
      </c>
      <c r="BA155">
        <v>29.7</v>
      </c>
      <c r="BB155">
        <v>100</v>
      </c>
      <c r="BC155">
        <v>0</v>
      </c>
      <c r="BD155">
        <v>0</v>
      </c>
    </row>
    <row r="156" spans="1:56" x14ac:dyDescent="0.3">
      <c r="A156" t="s">
        <v>7</v>
      </c>
      <c r="B156">
        <v>29</v>
      </c>
      <c r="C156">
        <v>67.400000000000006</v>
      </c>
      <c r="D156">
        <v>100</v>
      </c>
      <c r="E156">
        <v>0.1</v>
      </c>
      <c r="F156">
        <v>0</v>
      </c>
      <c r="G156">
        <v>21</v>
      </c>
      <c r="H156">
        <v>48.4</v>
      </c>
      <c r="I156">
        <v>100</v>
      </c>
      <c r="J156">
        <v>0</v>
      </c>
      <c r="K156">
        <v>0</v>
      </c>
      <c r="L156">
        <v>36</v>
      </c>
      <c r="M156">
        <v>82.4</v>
      </c>
      <c r="N156">
        <v>100</v>
      </c>
      <c r="O156">
        <v>0.1</v>
      </c>
      <c r="P156">
        <v>0</v>
      </c>
      <c r="Q156">
        <v>18</v>
      </c>
      <c r="R156">
        <v>41</v>
      </c>
      <c r="S156">
        <v>100</v>
      </c>
      <c r="T156">
        <v>0</v>
      </c>
      <c r="U156">
        <v>0</v>
      </c>
      <c r="V156">
        <v>20</v>
      </c>
      <c r="W156">
        <v>44</v>
      </c>
      <c r="X156">
        <v>100</v>
      </c>
      <c r="Y156">
        <v>0</v>
      </c>
      <c r="Z156">
        <v>0</v>
      </c>
      <c r="AA156">
        <v>21</v>
      </c>
      <c r="AB156">
        <v>49.2</v>
      </c>
      <c r="AC156">
        <v>100</v>
      </c>
      <c r="AD156">
        <v>0</v>
      </c>
      <c r="AE156">
        <v>0</v>
      </c>
      <c r="AF156">
        <v>18</v>
      </c>
      <c r="AG156">
        <v>41.7</v>
      </c>
      <c r="AH156">
        <v>100</v>
      </c>
      <c r="AI156">
        <v>0</v>
      </c>
      <c r="AJ156">
        <v>0</v>
      </c>
      <c r="AK156">
        <v>24</v>
      </c>
      <c r="AL156">
        <v>60.8</v>
      </c>
      <c r="AM156">
        <v>100</v>
      </c>
      <c r="AN156">
        <v>0.1</v>
      </c>
      <c r="AO156">
        <v>0</v>
      </c>
      <c r="AP156">
        <v>15</v>
      </c>
      <c r="AQ156">
        <v>37</v>
      </c>
      <c r="AR156">
        <v>100</v>
      </c>
      <c r="AS156">
        <v>0</v>
      </c>
      <c r="AT156">
        <v>0</v>
      </c>
      <c r="AU156" s="30">
        <v>19</v>
      </c>
      <c r="AV156">
        <v>46.2</v>
      </c>
      <c r="AW156">
        <v>100</v>
      </c>
      <c r="AX156">
        <v>0</v>
      </c>
      <c r="AY156">
        <v>0</v>
      </c>
      <c r="AZ156" s="33">
        <v>221</v>
      </c>
      <c r="BA156">
        <v>51.8</v>
      </c>
      <c r="BB156">
        <v>100</v>
      </c>
      <c r="BC156">
        <v>0</v>
      </c>
      <c r="BD156">
        <v>0</v>
      </c>
    </row>
    <row r="157" spans="1:56" x14ac:dyDescent="0.3">
      <c r="A157" t="s">
        <v>6</v>
      </c>
      <c r="B157">
        <v>4</v>
      </c>
      <c r="C157" t="s">
        <v>167</v>
      </c>
      <c r="D157" t="s">
        <v>167</v>
      </c>
      <c r="E157" t="s">
        <v>167</v>
      </c>
      <c r="F157">
        <v>0</v>
      </c>
      <c r="G157">
        <v>5</v>
      </c>
      <c r="H157">
        <v>34.700000000000003</v>
      </c>
      <c r="I157">
        <v>100</v>
      </c>
      <c r="J157">
        <v>0</v>
      </c>
      <c r="K157">
        <v>0</v>
      </c>
      <c r="L157">
        <v>3</v>
      </c>
      <c r="M157" t="s">
        <v>167</v>
      </c>
      <c r="N157" t="s">
        <v>167</v>
      </c>
      <c r="O157" t="s">
        <v>167</v>
      </c>
      <c r="P157">
        <v>0</v>
      </c>
      <c r="Q157">
        <v>4</v>
      </c>
      <c r="R157" t="s">
        <v>167</v>
      </c>
      <c r="S157" t="s">
        <v>167</v>
      </c>
      <c r="T157" t="s">
        <v>167</v>
      </c>
      <c r="U157">
        <v>0</v>
      </c>
      <c r="V157">
        <v>3</v>
      </c>
      <c r="W157" t="s">
        <v>167</v>
      </c>
      <c r="X157" t="s">
        <v>167</v>
      </c>
      <c r="Y157" t="s">
        <v>167</v>
      </c>
      <c r="Z157">
        <v>0</v>
      </c>
      <c r="AA157">
        <v>4</v>
      </c>
      <c r="AB157" t="s">
        <v>167</v>
      </c>
      <c r="AC157" t="s">
        <v>167</v>
      </c>
      <c r="AD157" t="s">
        <v>167</v>
      </c>
      <c r="AE157">
        <v>0</v>
      </c>
      <c r="AF157">
        <v>1</v>
      </c>
      <c r="AG157" t="s">
        <v>167</v>
      </c>
      <c r="AH157" t="s">
        <v>167</v>
      </c>
      <c r="AI157" t="s">
        <v>167</v>
      </c>
      <c r="AJ157">
        <v>0</v>
      </c>
      <c r="AK157">
        <v>5</v>
      </c>
      <c r="AL157">
        <v>27.5</v>
      </c>
      <c r="AM157">
        <v>100</v>
      </c>
      <c r="AN157">
        <v>0</v>
      </c>
      <c r="AO157">
        <v>0</v>
      </c>
      <c r="AP157">
        <v>4</v>
      </c>
      <c r="AQ157" t="s">
        <v>167</v>
      </c>
      <c r="AR157" t="s">
        <v>167</v>
      </c>
      <c r="AS157" t="s">
        <v>167</v>
      </c>
      <c r="AT157">
        <v>0</v>
      </c>
      <c r="AU157" s="30">
        <v>4</v>
      </c>
      <c r="AV157" t="s">
        <v>167</v>
      </c>
      <c r="AW157" t="s">
        <v>167</v>
      </c>
      <c r="AX157" t="s">
        <v>167</v>
      </c>
      <c r="AY157">
        <v>0</v>
      </c>
      <c r="AZ157" s="33">
        <v>37</v>
      </c>
      <c r="BA157">
        <v>23.4</v>
      </c>
      <c r="BB157">
        <v>100</v>
      </c>
      <c r="BC157">
        <v>0</v>
      </c>
      <c r="BD157">
        <v>0</v>
      </c>
    </row>
    <row r="158" spans="1:56" x14ac:dyDescent="0.3">
      <c r="A158" t="s">
        <v>5</v>
      </c>
      <c r="B158">
        <v>32</v>
      </c>
      <c r="C158">
        <v>27.8</v>
      </c>
      <c r="D158">
        <v>100</v>
      </c>
      <c r="E158">
        <v>0.1</v>
      </c>
      <c r="F158">
        <v>0.1</v>
      </c>
      <c r="G158">
        <v>35</v>
      </c>
      <c r="H158">
        <v>30</v>
      </c>
      <c r="I158">
        <v>100</v>
      </c>
      <c r="J158">
        <v>0.1</v>
      </c>
      <c r="K158">
        <v>0.1</v>
      </c>
      <c r="L158">
        <v>52</v>
      </c>
      <c r="M158">
        <v>43.7</v>
      </c>
      <c r="N158">
        <v>100</v>
      </c>
      <c r="O158">
        <v>0.1</v>
      </c>
      <c r="P158">
        <v>0.1</v>
      </c>
      <c r="Q158">
        <v>38</v>
      </c>
      <c r="R158">
        <v>30.5</v>
      </c>
      <c r="S158">
        <v>100</v>
      </c>
      <c r="T158">
        <v>0.1</v>
      </c>
      <c r="U158">
        <v>0.1</v>
      </c>
      <c r="V158">
        <v>28</v>
      </c>
      <c r="W158">
        <v>22.6</v>
      </c>
      <c r="X158">
        <v>100</v>
      </c>
      <c r="Y158">
        <v>0.1</v>
      </c>
      <c r="Z158">
        <v>0.1</v>
      </c>
      <c r="AA158">
        <v>41</v>
      </c>
      <c r="AB158">
        <v>31.8</v>
      </c>
      <c r="AC158">
        <v>100</v>
      </c>
      <c r="AD158">
        <v>0.1</v>
      </c>
      <c r="AE158">
        <v>0.1</v>
      </c>
      <c r="AF158">
        <v>34</v>
      </c>
      <c r="AG158">
        <v>25.3</v>
      </c>
      <c r="AH158">
        <v>100</v>
      </c>
      <c r="AI158">
        <v>0.1</v>
      </c>
      <c r="AJ158">
        <v>0.1</v>
      </c>
      <c r="AK158">
        <v>40</v>
      </c>
      <c r="AL158">
        <v>32.4</v>
      </c>
      <c r="AM158">
        <v>100</v>
      </c>
      <c r="AN158">
        <v>0.1</v>
      </c>
      <c r="AO158">
        <v>0.1</v>
      </c>
      <c r="AP158">
        <v>29</v>
      </c>
      <c r="AQ158">
        <v>23.1</v>
      </c>
      <c r="AR158">
        <v>100</v>
      </c>
      <c r="AS158">
        <v>0.1</v>
      </c>
      <c r="AT158">
        <v>0.1</v>
      </c>
      <c r="AU158" s="30">
        <v>42</v>
      </c>
      <c r="AV158">
        <v>32.799999999999997</v>
      </c>
      <c r="AW158">
        <v>100</v>
      </c>
      <c r="AX158">
        <v>0.1</v>
      </c>
      <c r="AY158">
        <v>0.1</v>
      </c>
      <c r="AZ158" s="33">
        <v>371</v>
      </c>
      <c r="BA158">
        <v>29.9</v>
      </c>
      <c r="BB158">
        <v>100</v>
      </c>
      <c r="BC158">
        <v>0.1</v>
      </c>
      <c r="BD158">
        <v>0.1</v>
      </c>
    </row>
    <row r="159" spans="1:56" x14ac:dyDescent="0.3">
      <c r="A159" t="s">
        <v>4</v>
      </c>
      <c r="B159">
        <v>40</v>
      </c>
      <c r="C159">
        <v>51.7</v>
      </c>
      <c r="D159">
        <v>100</v>
      </c>
      <c r="E159">
        <v>0.1</v>
      </c>
      <c r="F159">
        <v>0.1</v>
      </c>
      <c r="G159">
        <v>41</v>
      </c>
      <c r="H159">
        <v>53.5</v>
      </c>
      <c r="I159">
        <v>100</v>
      </c>
      <c r="J159">
        <v>0.1</v>
      </c>
      <c r="K159">
        <v>0.1</v>
      </c>
      <c r="L159">
        <v>38</v>
      </c>
      <c r="M159">
        <v>52.1</v>
      </c>
      <c r="N159">
        <v>100</v>
      </c>
      <c r="O159">
        <v>0.1</v>
      </c>
      <c r="P159">
        <v>0.1</v>
      </c>
      <c r="Q159">
        <v>36</v>
      </c>
      <c r="R159">
        <v>50.7</v>
      </c>
      <c r="S159">
        <v>100</v>
      </c>
      <c r="T159">
        <v>0.1</v>
      </c>
      <c r="U159">
        <v>0.1</v>
      </c>
      <c r="V159">
        <v>35</v>
      </c>
      <c r="W159">
        <v>48.9</v>
      </c>
      <c r="X159">
        <v>100</v>
      </c>
      <c r="Y159">
        <v>0.1</v>
      </c>
      <c r="Z159">
        <v>0.1</v>
      </c>
      <c r="AA159">
        <v>33</v>
      </c>
      <c r="AB159">
        <v>46.6</v>
      </c>
      <c r="AC159">
        <v>100</v>
      </c>
      <c r="AD159">
        <v>0.1</v>
      </c>
      <c r="AE159">
        <v>0.1</v>
      </c>
      <c r="AF159">
        <v>33</v>
      </c>
      <c r="AG159">
        <v>47.3</v>
      </c>
      <c r="AH159">
        <v>100</v>
      </c>
      <c r="AI159">
        <v>0.1</v>
      </c>
      <c r="AJ159">
        <v>0.1</v>
      </c>
      <c r="AK159">
        <v>25</v>
      </c>
      <c r="AL159">
        <v>38.1</v>
      </c>
      <c r="AM159">
        <v>100</v>
      </c>
      <c r="AN159">
        <v>0.1</v>
      </c>
      <c r="AO159">
        <v>0.1</v>
      </c>
      <c r="AP159">
        <v>34</v>
      </c>
      <c r="AQ159">
        <v>52.3</v>
      </c>
      <c r="AR159">
        <v>100</v>
      </c>
      <c r="AS159">
        <v>0.1</v>
      </c>
      <c r="AT159">
        <v>0.1</v>
      </c>
      <c r="AU159" s="30">
        <v>30</v>
      </c>
      <c r="AV159">
        <v>47.1</v>
      </c>
      <c r="AW159">
        <v>100</v>
      </c>
      <c r="AX159">
        <v>0.1</v>
      </c>
      <c r="AY159">
        <v>0.1</v>
      </c>
      <c r="AZ159" s="33">
        <v>345</v>
      </c>
      <c r="BA159">
        <v>49</v>
      </c>
      <c r="BB159">
        <v>100</v>
      </c>
      <c r="BC159">
        <v>0.1</v>
      </c>
      <c r="BD159">
        <v>0.1</v>
      </c>
    </row>
    <row r="160" spans="1:56" x14ac:dyDescent="0.3">
      <c r="A160" t="s">
        <v>3</v>
      </c>
      <c r="B160">
        <v>65</v>
      </c>
      <c r="C160">
        <v>43.2</v>
      </c>
      <c r="D160">
        <v>100</v>
      </c>
      <c r="E160">
        <v>0.1</v>
      </c>
      <c r="F160">
        <v>0.2</v>
      </c>
      <c r="G160">
        <v>64</v>
      </c>
      <c r="H160">
        <v>42.6</v>
      </c>
      <c r="I160">
        <v>100</v>
      </c>
      <c r="J160">
        <v>0.1</v>
      </c>
      <c r="K160">
        <v>0.1</v>
      </c>
      <c r="L160">
        <v>68</v>
      </c>
      <c r="M160">
        <v>46.7</v>
      </c>
      <c r="N160">
        <v>100</v>
      </c>
      <c r="O160">
        <v>0.1</v>
      </c>
      <c r="P160">
        <v>0.1</v>
      </c>
      <c r="Q160">
        <v>59</v>
      </c>
      <c r="R160">
        <v>41.5</v>
      </c>
      <c r="S160">
        <v>100</v>
      </c>
      <c r="T160">
        <v>0.1</v>
      </c>
      <c r="U160">
        <v>0.1</v>
      </c>
      <c r="V160">
        <v>61</v>
      </c>
      <c r="W160">
        <v>43.8</v>
      </c>
      <c r="X160">
        <v>100</v>
      </c>
      <c r="Y160">
        <v>0.1</v>
      </c>
      <c r="Z160">
        <v>0.1</v>
      </c>
      <c r="AA160">
        <v>52</v>
      </c>
      <c r="AB160">
        <v>37.700000000000003</v>
      </c>
      <c r="AC160">
        <v>100</v>
      </c>
      <c r="AD160">
        <v>0.1</v>
      </c>
      <c r="AE160">
        <v>0.1</v>
      </c>
      <c r="AF160">
        <v>61</v>
      </c>
      <c r="AG160">
        <v>45</v>
      </c>
      <c r="AH160">
        <v>100</v>
      </c>
      <c r="AI160">
        <v>0.1</v>
      </c>
      <c r="AJ160">
        <v>0.1</v>
      </c>
      <c r="AK160">
        <v>47</v>
      </c>
      <c r="AL160">
        <v>36.200000000000003</v>
      </c>
      <c r="AM160">
        <v>100</v>
      </c>
      <c r="AN160">
        <v>0.1</v>
      </c>
      <c r="AO160">
        <v>0.1</v>
      </c>
      <c r="AP160">
        <v>46</v>
      </c>
      <c r="AQ160">
        <v>36</v>
      </c>
      <c r="AR160">
        <v>100</v>
      </c>
      <c r="AS160">
        <v>0.1</v>
      </c>
      <c r="AT160">
        <v>0.1</v>
      </c>
      <c r="AU160" s="30">
        <v>46</v>
      </c>
      <c r="AV160">
        <v>36.4</v>
      </c>
      <c r="AW160">
        <v>100</v>
      </c>
      <c r="AX160">
        <v>0.1</v>
      </c>
      <c r="AY160">
        <v>0.1</v>
      </c>
      <c r="AZ160" s="33">
        <v>569</v>
      </c>
      <c r="BA160">
        <v>41.1</v>
      </c>
      <c r="BB160">
        <v>100</v>
      </c>
      <c r="BC160">
        <v>0.1</v>
      </c>
      <c r="BD160">
        <v>0.1</v>
      </c>
    </row>
    <row r="161" spans="1:56" x14ac:dyDescent="0.3">
      <c r="A161" t="s">
        <v>2</v>
      </c>
      <c r="B161">
        <v>80</v>
      </c>
      <c r="C161">
        <v>57.7</v>
      </c>
      <c r="D161">
        <v>100</v>
      </c>
      <c r="E161">
        <v>0.2</v>
      </c>
      <c r="F161">
        <v>0.1</v>
      </c>
      <c r="G161">
        <v>81</v>
      </c>
      <c r="H161">
        <v>60.2</v>
      </c>
      <c r="I161">
        <v>100</v>
      </c>
      <c r="J161">
        <v>0.2</v>
      </c>
      <c r="K161">
        <v>0.1</v>
      </c>
      <c r="L161">
        <v>65</v>
      </c>
      <c r="M161">
        <v>49.8</v>
      </c>
      <c r="N161">
        <v>100</v>
      </c>
      <c r="O161">
        <v>0.1</v>
      </c>
      <c r="P161">
        <v>0.1</v>
      </c>
      <c r="Q161">
        <v>65</v>
      </c>
      <c r="R161">
        <v>52.2</v>
      </c>
      <c r="S161">
        <v>100</v>
      </c>
      <c r="T161">
        <v>0.1</v>
      </c>
      <c r="U161">
        <v>0.1</v>
      </c>
      <c r="V161">
        <v>54</v>
      </c>
      <c r="W161">
        <v>45.3</v>
      </c>
      <c r="X161">
        <v>100</v>
      </c>
      <c r="Y161">
        <v>0.1</v>
      </c>
      <c r="Z161">
        <v>0.1</v>
      </c>
      <c r="AA161">
        <v>51</v>
      </c>
      <c r="AB161">
        <v>43.1</v>
      </c>
      <c r="AC161">
        <v>100</v>
      </c>
      <c r="AD161">
        <v>0.1</v>
      </c>
      <c r="AE161">
        <v>0.1</v>
      </c>
      <c r="AF161">
        <v>44</v>
      </c>
      <c r="AG161">
        <v>37.799999999999997</v>
      </c>
      <c r="AH161">
        <v>100</v>
      </c>
      <c r="AI161">
        <v>0.1</v>
      </c>
      <c r="AJ161">
        <v>0.1</v>
      </c>
      <c r="AK161">
        <v>29</v>
      </c>
      <c r="AL161">
        <v>24.9</v>
      </c>
      <c r="AM161">
        <v>100</v>
      </c>
      <c r="AN161">
        <v>0.1</v>
      </c>
      <c r="AO161">
        <v>0.1</v>
      </c>
      <c r="AP161">
        <v>48</v>
      </c>
      <c r="AQ161">
        <v>43</v>
      </c>
      <c r="AR161">
        <v>100</v>
      </c>
      <c r="AS161">
        <v>0.1</v>
      </c>
      <c r="AT161">
        <v>0.1</v>
      </c>
      <c r="AU161" s="30">
        <v>42</v>
      </c>
      <c r="AV161">
        <v>38.4</v>
      </c>
      <c r="AW161">
        <v>100</v>
      </c>
      <c r="AX161">
        <v>0.1</v>
      </c>
      <c r="AY161">
        <v>0.1</v>
      </c>
      <c r="AZ161" s="33">
        <v>559</v>
      </c>
      <c r="BA161">
        <v>45.8</v>
      </c>
      <c r="BB161">
        <v>100</v>
      </c>
      <c r="BC161">
        <v>0.1</v>
      </c>
      <c r="BD161">
        <v>0.1</v>
      </c>
    </row>
    <row r="162" spans="1:56" x14ac:dyDescent="0.3">
      <c r="A162" t="s">
        <v>1</v>
      </c>
      <c r="B162">
        <v>90</v>
      </c>
      <c r="C162">
        <v>39.1</v>
      </c>
      <c r="D162">
        <v>100</v>
      </c>
      <c r="E162">
        <v>0.2</v>
      </c>
      <c r="F162">
        <v>0.2</v>
      </c>
      <c r="G162">
        <v>105</v>
      </c>
      <c r="H162">
        <v>46.2</v>
      </c>
      <c r="I162">
        <v>100</v>
      </c>
      <c r="J162">
        <v>0.2</v>
      </c>
      <c r="K162">
        <v>0.2</v>
      </c>
      <c r="L162">
        <v>105</v>
      </c>
      <c r="M162">
        <v>47.8</v>
      </c>
      <c r="N162">
        <v>100</v>
      </c>
      <c r="O162">
        <v>0.2</v>
      </c>
      <c r="P162">
        <v>0.2</v>
      </c>
      <c r="Q162">
        <v>108</v>
      </c>
      <c r="R162">
        <v>50.1</v>
      </c>
      <c r="S162">
        <v>100</v>
      </c>
      <c r="T162">
        <v>0.2</v>
      </c>
      <c r="U162">
        <v>0.2</v>
      </c>
      <c r="V162">
        <v>113</v>
      </c>
      <c r="W162">
        <v>52.9</v>
      </c>
      <c r="X162">
        <v>100</v>
      </c>
      <c r="Y162">
        <v>0.2</v>
      </c>
      <c r="Z162">
        <v>0.2</v>
      </c>
      <c r="AA162">
        <v>75</v>
      </c>
      <c r="AB162">
        <v>35.5</v>
      </c>
      <c r="AC162">
        <v>100</v>
      </c>
      <c r="AD162">
        <v>0.2</v>
      </c>
      <c r="AE162">
        <v>0.2</v>
      </c>
      <c r="AF162">
        <v>92</v>
      </c>
      <c r="AG162">
        <v>41.6</v>
      </c>
      <c r="AH162">
        <v>100</v>
      </c>
      <c r="AI162">
        <v>0.2</v>
      </c>
      <c r="AJ162">
        <v>0.2</v>
      </c>
      <c r="AK162">
        <v>102</v>
      </c>
      <c r="AL162">
        <v>46.8</v>
      </c>
      <c r="AM162">
        <v>100</v>
      </c>
      <c r="AN162">
        <v>0.2</v>
      </c>
      <c r="AO162">
        <v>0.2</v>
      </c>
      <c r="AP162">
        <v>105</v>
      </c>
      <c r="AQ162">
        <v>51</v>
      </c>
      <c r="AR162">
        <v>100</v>
      </c>
      <c r="AS162">
        <v>0.2</v>
      </c>
      <c r="AT162">
        <v>0.2</v>
      </c>
      <c r="AU162" s="30">
        <v>108</v>
      </c>
      <c r="AV162">
        <v>54.7</v>
      </c>
      <c r="AW162">
        <v>100</v>
      </c>
      <c r="AX162">
        <v>0.2</v>
      </c>
      <c r="AY162">
        <v>0.2</v>
      </c>
      <c r="AZ162" s="34">
        <v>1003</v>
      </c>
      <c r="BA162">
        <v>46.4</v>
      </c>
      <c r="BB162">
        <v>100</v>
      </c>
      <c r="BC162">
        <v>0.2</v>
      </c>
      <c r="BD162">
        <v>0.2</v>
      </c>
    </row>
    <row r="163" spans="1:56" x14ac:dyDescent="0.3">
      <c r="A163" t="s">
        <v>0</v>
      </c>
      <c r="B163" s="1">
        <v>45457</v>
      </c>
      <c r="C163">
        <v>45.7</v>
      </c>
      <c r="D163">
        <v>100</v>
      </c>
      <c r="E163">
        <v>100</v>
      </c>
      <c r="F163">
        <v>100</v>
      </c>
      <c r="G163" s="1">
        <v>49048</v>
      </c>
      <c r="H163">
        <v>47.7</v>
      </c>
      <c r="I163">
        <v>100</v>
      </c>
      <c r="J163">
        <v>100</v>
      </c>
      <c r="K163">
        <v>100</v>
      </c>
      <c r="L163" s="1">
        <v>51148</v>
      </c>
      <c r="M163">
        <v>48.5</v>
      </c>
      <c r="N163">
        <v>100</v>
      </c>
      <c r="O163">
        <v>100</v>
      </c>
      <c r="P163">
        <v>100</v>
      </c>
      <c r="Q163" s="1">
        <v>47362</v>
      </c>
      <c r="R163">
        <v>44.1</v>
      </c>
      <c r="S163">
        <v>100</v>
      </c>
      <c r="T163">
        <v>100</v>
      </c>
      <c r="U163">
        <v>100</v>
      </c>
      <c r="V163" s="1">
        <v>45997</v>
      </c>
      <c r="W163">
        <v>42.4</v>
      </c>
      <c r="X163">
        <v>100</v>
      </c>
      <c r="Y163">
        <v>100</v>
      </c>
      <c r="Z163">
        <v>100</v>
      </c>
      <c r="AA163" s="1">
        <v>44132</v>
      </c>
      <c r="AB163">
        <v>40.4</v>
      </c>
      <c r="AC163">
        <v>100</v>
      </c>
      <c r="AD163">
        <v>100</v>
      </c>
      <c r="AE163">
        <v>100</v>
      </c>
      <c r="AF163" s="1">
        <v>43907</v>
      </c>
      <c r="AG163">
        <v>40</v>
      </c>
      <c r="AH163">
        <v>100</v>
      </c>
      <c r="AI163">
        <v>100</v>
      </c>
      <c r="AJ163">
        <v>100</v>
      </c>
      <c r="AK163" s="1">
        <v>43213</v>
      </c>
      <c r="AL163">
        <v>39</v>
      </c>
      <c r="AM163">
        <v>100</v>
      </c>
      <c r="AN163">
        <v>100</v>
      </c>
      <c r="AO163">
        <v>100</v>
      </c>
      <c r="AP163" s="1">
        <v>43219</v>
      </c>
      <c r="AQ163">
        <v>38.700000000000003</v>
      </c>
      <c r="AR163">
        <v>100</v>
      </c>
      <c r="AS163">
        <v>100</v>
      </c>
      <c r="AT163">
        <v>100</v>
      </c>
      <c r="AU163" s="31">
        <v>44348</v>
      </c>
      <c r="AV163">
        <v>39.299999999999997</v>
      </c>
      <c r="AW163">
        <v>100</v>
      </c>
      <c r="AX163">
        <v>100</v>
      </c>
      <c r="AY163">
        <v>100</v>
      </c>
      <c r="AZ163" s="34">
        <v>457831</v>
      </c>
      <c r="BA163">
        <v>42.5</v>
      </c>
      <c r="BB163">
        <v>100</v>
      </c>
      <c r="BC163">
        <v>100</v>
      </c>
      <c r="BD163">
        <v>100</v>
      </c>
    </row>
    <row r="164" spans="1:56" x14ac:dyDescent="0.3">
      <c r="A164" t="s">
        <v>361</v>
      </c>
      <c r="AV164"/>
      <c r="BA164"/>
    </row>
    <row r="166" spans="1:56" x14ac:dyDescent="0.3">
      <c r="B166" s="1"/>
      <c r="G166" s="1"/>
      <c r="L166" s="1"/>
      <c r="Q166" s="1"/>
      <c r="V166" s="1"/>
      <c r="AA166" s="1"/>
      <c r="AF166" s="1"/>
      <c r="AK166" s="1"/>
      <c r="AP166" s="1"/>
      <c r="AU166" s="31"/>
      <c r="AZ166" s="34"/>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64"/>
  <sheetViews>
    <sheetView tabSelected="1" zoomScale="55" zoomScaleNormal="55" workbookViewId="0">
      <selection activeCell="AZ4" sqref="AZ4"/>
    </sheetView>
  </sheetViews>
  <sheetFormatPr defaultColWidth="11.19921875" defaultRowHeight="15.6" x14ac:dyDescent="0.3"/>
  <cols>
    <col min="47" max="47" width="10.796875" style="30"/>
    <col min="48" max="48" width="10.796875" style="5"/>
    <col min="52" max="52" width="10.796875" style="33"/>
    <col min="53" max="53" width="10.796875" style="5"/>
  </cols>
  <sheetData>
    <row r="1" spans="1:114" x14ac:dyDescent="0.3">
      <c r="A1" t="s">
        <v>170</v>
      </c>
      <c r="F1" s="4" t="s">
        <v>362</v>
      </c>
      <c r="G1" s="27" t="s">
        <v>375</v>
      </c>
      <c r="AV1"/>
      <c r="BA1"/>
      <c r="BG1" t="s">
        <v>170</v>
      </c>
    </row>
    <row r="2" spans="1:114" x14ac:dyDescent="0.3">
      <c r="B2">
        <v>2005</v>
      </c>
      <c r="G2">
        <v>2006</v>
      </c>
      <c r="L2">
        <v>2007</v>
      </c>
      <c r="Q2">
        <v>2008</v>
      </c>
      <c r="V2">
        <v>2009</v>
      </c>
      <c r="AA2">
        <v>2010</v>
      </c>
      <c r="AF2">
        <v>2011</v>
      </c>
      <c r="AK2">
        <v>2012</v>
      </c>
      <c r="AP2">
        <v>2013</v>
      </c>
      <c r="AU2" s="30">
        <v>2014</v>
      </c>
      <c r="AV2"/>
      <c r="AZ2" s="33" t="s">
        <v>165</v>
      </c>
      <c r="BA2"/>
      <c r="BH2">
        <v>2005</v>
      </c>
      <c r="BM2">
        <v>2006</v>
      </c>
      <c r="BR2">
        <v>2007</v>
      </c>
      <c r="BW2">
        <v>2008</v>
      </c>
      <c r="CB2">
        <v>2009</v>
      </c>
      <c r="CG2">
        <v>2010</v>
      </c>
      <c r="CL2">
        <v>2011</v>
      </c>
      <c r="CQ2">
        <v>2012</v>
      </c>
      <c r="CV2">
        <v>2013</v>
      </c>
      <c r="DA2">
        <v>2014</v>
      </c>
      <c r="DF2" t="s">
        <v>165</v>
      </c>
    </row>
    <row r="3" spans="1:114" x14ac:dyDescent="0.3">
      <c r="B3" t="s">
        <v>164</v>
      </c>
      <c r="C3" t="s">
        <v>163</v>
      </c>
      <c r="D3" t="s">
        <v>162</v>
      </c>
      <c r="E3" t="s">
        <v>161</v>
      </c>
      <c r="F3" t="s">
        <v>160</v>
      </c>
      <c r="G3" t="s">
        <v>164</v>
      </c>
      <c r="H3" t="s">
        <v>163</v>
      </c>
      <c r="I3" t="s">
        <v>162</v>
      </c>
      <c r="J3" t="s">
        <v>161</v>
      </c>
      <c r="K3" t="s">
        <v>160</v>
      </c>
      <c r="L3" t="s">
        <v>164</v>
      </c>
      <c r="M3" t="s">
        <v>163</v>
      </c>
      <c r="N3" t="s">
        <v>162</v>
      </c>
      <c r="O3" t="s">
        <v>161</v>
      </c>
      <c r="P3" t="s">
        <v>160</v>
      </c>
      <c r="Q3" t="s">
        <v>164</v>
      </c>
      <c r="R3" t="s">
        <v>163</v>
      </c>
      <c r="S3" t="s">
        <v>162</v>
      </c>
      <c r="T3" t="s">
        <v>161</v>
      </c>
      <c r="U3" t="s">
        <v>160</v>
      </c>
      <c r="V3" t="s">
        <v>164</v>
      </c>
      <c r="W3" t="s">
        <v>163</v>
      </c>
      <c r="X3" t="s">
        <v>162</v>
      </c>
      <c r="Y3" t="s">
        <v>161</v>
      </c>
      <c r="Z3" t="s">
        <v>160</v>
      </c>
      <c r="AA3" t="s">
        <v>164</v>
      </c>
      <c r="AB3" t="s">
        <v>163</v>
      </c>
      <c r="AC3" t="s">
        <v>162</v>
      </c>
      <c r="AD3" t="s">
        <v>161</v>
      </c>
      <c r="AE3" t="s">
        <v>160</v>
      </c>
      <c r="AF3" t="s">
        <v>164</v>
      </c>
      <c r="AG3" t="s">
        <v>163</v>
      </c>
      <c r="AH3" t="s">
        <v>162</v>
      </c>
      <c r="AI3" t="s">
        <v>161</v>
      </c>
      <c r="AJ3" t="s">
        <v>160</v>
      </c>
      <c r="AK3" t="s">
        <v>164</v>
      </c>
      <c r="AL3" t="s">
        <v>163</v>
      </c>
      <c r="AM3" t="s">
        <v>162</v>
      </c>
      <c r="AN3" t="s">
        <v>161</v>
      </c>
      <c r="AO3" t="s">
        <v>160</v>
      </c>
      <c r="AP3" t="s">
        <v>164</v>
      </c>
      <c r="AQ3" t="s">
        <v>163</v>
      </c>
      <c r="AR3" t="s">
        <v>162</v>
      </c>
      <c r="AS3" t="s">
        <v>161</v>
      </c>
      <c r="AT3" t="s">
        <v>160</v>
      </c>
      <c r="AU3" s="30" t="s">
        <v>164</v>
      </c>
      <c r="AV3" t="s">
        <v>163</v>
      </c>
      <c r="AW3" t="s">
        <v>162</v>
      </c>
      <c r="AX3" t="s">
        <v>161</v>
      </c>
      <c r="AY3" t="s">
        <v>160</v>
      </c>
      <c r="AZ3" s="33" t="s">
        <v>164</v>
      </c>
      <c r="BA3" t="s">
        <v>163</v>
      </c>
      <c r="BB3" t="s">
        <v>162</v>
      </c>
      <c r="BC3" t="s">
        <v>161</v>
      </c>
      <c r="BD3" t="s">
        <v>160</v>
      </c>
      <c r="BH3" t="s">
        <v>164</v>
      </c>
      <c r="BI3" t="s">
        <v>163</v>
      </c>
      <c r="BJ3" t="s">
        <v>162</v>
      </c>
      <c r="BK3" t="s">
        <v>161</v>
      </c>
      <c r="BL3" t="s">
        <v>160</v>
      </c>
      <c r="BM3" t="s">
        <v>164</v>
      </c>
      <c r="BN3" t="s">
        <v>163</v>
      </c>
      <c r="BO3" t="s">
        <v>162</v>
      </c>
      <c r="BP3" t="s">
        <v>161</v>
      </c>
      <c r="BQ3" t="s">
        <v>160</v>
      </c>
      <c r="BR3" t="s">
        <v>164</v>
      </c>
      <c r="BS3" t="s">
        <v>163</v>
      </c>
      <c r="BT3" t="s">
        <v>162</v>
      </c>
      <c r="BU3" t="s">
        <v>161</v>
      </c>
      <c r="BV3" t="s">
        <v>160</v>
      </c>
      <c r="BW3" t="s">
        <v>164</v>
      </c>
      <c r="BX3" t="s">
        <v>163</v>
      </c>
      <c r="BY3" t="s">
        <v>162</v>
      </c>
      <c r="BZ3" t="s">
        <v>161</v>
      </c>
      <c r="CA3" t="s">
        <v>160</v>
      </c>
      <c r="CB3" t="s">
        <v>164</v>
      </c>
      <c r="CC3" t="s">
        <v>163</v>
      </c>
      <c r="CD3" t="s">
        <v>162</v>
      </c>
      <c r="CE3" t="s">
        <v>161</v>
      </c>
      <c r="CF3" t="s">
        <v>160</v>
      </c>
      <c r="CG3" t="s">
        <v>164</v>
      </c>
      <c r="CH3" t="s">
        <v>163</v>
      </c>
      <c r="CI3" t="s">
        <v>162</v>
      </c>
      <c r="CJ3" t="s">
        <v>161</v>
      </c>
      <c r="CK3" t="s">
        <v>160</v>
      </c>
      <c r="CL3" t="s">
        <v>164</v>
      </c>
      <c r="CM3" t="s">
        <v>163</v>
      </c>
      <c r="CN3" t="s">
        <v>162</v>
      </c>
      <c r="CO3" t="s">
        <v>161</v>
      </c>
      <c r="CP3" t="s">
        <v>160</v>
      </c>
      <c r="CQ3" t="s">
        <v>164</v>
      </c>
      <c r="CR3" t="s">
        <v>163</v>
      </c>
      <c r="CS3" t="s">
        <v>162</v>
      </c>
      <c r="CT3" t="s">
        <v>161</v>
      </c>
      <c r="CU3" t="s">
        <v>160</v>
      </c>
      <c r="CV3" t="s">
        <v>164</v>
      </c>
      <c r="CW3" t="s">
        <v>163</v>
      </c>
      <c r="CX3" t="s">
        <v>162</v>
      </c>
      <c r="CY3" t="s">
        <v>161</v>
      </c>
      <c r="CZ3" t="s">
        <v>160</v>
      </c>
      <c r="DA3" t="s">
        <v>164</v>
      </c>
      <c r="DB3" t="s">
        <v>163</v>
      </c>
      <c r="DC3" t="s">
        <v>162</v>
      </c>
      <c r="DD3" t="s">
        <v>161</v>
      </c>
      <c r="DE3" t="s">
        <v>160</v>
      </c>
      <c r="DF3" t="s">
        <v>164</v>
      </c>
      <c r="DG3" t="s">
        <v>163</v>
      </c>
      <c r="DH3" t="s">
        <v>162</v>
      </c>
      <c r="DI3" t="s">
        <v>161</v>
      </c>
      <c r="DJ3" t="s">
        <v>160</v>
      </c>
    </row>
    <row r="4" spans="1:114" x14ac:dyDescent="0.3">
      <c r="A4" t="s">
        <v>159</v>
      </c>
      <c r="B4">
        <v>35</v>
      </c>
      <c r="C4">
        <v>119</v>
      </c>
      <c r="D4">
        <v>100</v>
      </c>
      <c r="E4">
        <v>0.2</v>
      </c>
      <c r="F4">
        <v>0.1</v>
      </c>
      <c r="G4">
        <v>48</v>
      </c>
      <c r="H4">
        <v>158.4</v>
      </c>
      <c r="I4">
        <v>100</v>
      </c>
      <c r="J4">
        <v>0.2</v>
      </c>
      <c r="K4">
        <v>0.1</v>
      </c>
      <c r="L4">
        <v>36</v>
      </c>
      <c r="M4">
        <v>109.4</v>
      </c>
      <c r="N4">
        <v>100</v>
      </c>
      <c r="O4">
        <v>0.1</v>
      </c>
      <c r="P4">
        <v>0.1</v>
      </c>
      <c r="Q4">
        <v>41</v>
      </c>
      <c r="R4">
        <v>110.8</v>
      </c>
      <c r="S4">
        <v>100</v>
      </c>
      <c r="T4">
        <v>0.2</v>
      </c>
      <c r="U4">
        <v>0.1</v>
      </c>
      <c r="V4">
        <v>49</v>
      </c>
      <c r="W4">
        <v>117.5</v>
      </c>
      <c r="X4">
        <v>100</v>
      </c>
      <c r="Y4">
        <v>0.2</v>
      </c>
      <c r="Z4">
        <v>0.2</v>
      </c>
      <c r="AA4">
        <v>43</v>
      </c>
      <c r="AB4">
        <v>95.6</v>
      </c>
      <c r="AC4">
        <v>100</v>
      </c>
      <c r="AD4">
        <v>0.2</v>
      </c>
      <c r="AE4">
        <v>0.2</v>
      </c>
      <c r="AF4">
        <v>51</v>
      </c>
      <c r="AG4">
        <v>113.1</v>
      </c>
      <c r="AH4">
        <v>100</v>
      </c>
      <c r="AI4">
        <v>0.3</v>
      </c>
      <c r="AJ4">
        <v>0.2</v>
      </c>
      <c r="AK4">
        <v>38</v>
      </c>
      <c r="AL4">
        <v>85.2</v>
      </c>
      <c r="AM4">
        <v>100</v>
      </c>
      <c r="AN4">
        <v>0.2</v>
      </c>
      <c r="AO4">
        <v>0.2</v>
      </c>
      <c r="AP4">
        <v>38</v>
      </c>
      <c r="AQ4">
        <v>81.5</v>
      </c>
      <c r="AR4">
        <v>100</v>
      </c>
      <c r="AS4">
        <v>0.2</v>
      </c>
      <c r="AT4">
        <v>0.2</v>
      </c>
      <c r="AU4" s="30">
        <v>32</v>
      </c>
      <c r="AV4">
        <v>66.3</v>
      </c>
      <c r="AW4">
        <v>100</v>
      </c>
      <c r="AX4">
        <v>0.2</v>
      </c>
      <c r="AY4">
        <v>0.2</v>
      </c>
      <c r="AZ4" s="33">
        <v>411</v>
      </c>
      <c r="BA4">
        <v>102.5</v>
      </c>
      <c r="BB4">
        <v>100</v>
      </c>
      <c r="BC4">
        <v>0.2</v>
      </c>
      <c r="BD4">
        <v>0.2</v>
      </c>
      <c r="BG4" t="s">
        <v>159</v>
      </c>
      <c r="BH4">
        <v>35</v>
      </c>
      <c r="BI4">
        <v>119</v>
      </c>
      <c r="BJ4">
        <v>100</v>
      </c>
      <c r="BK4">
        <v>0.2</v>
      </c>
      <c r="BL4">
        <v>0.1</v>
      </c>
      <c r="BM4">
        <v>48</v>
      </c>
      <c r="BN4">
        <v>158.4</v>
      </c>
      <c r="BO4">
        <v>100</v>
      </c>
      <c r="BP4">
        <v>0.2</v>
      </c>
      <c r="BQ4">
        <v>0.1</v>
      </c>
      <c r="BR4">
        <v>36</v>
      </c>
      <c r="BS4">
        <v>109.4</v>
      </c>
      <c r="BT4">
        <v>100</v>
      </c>
      <c r="BU4">
        <v>0.1</v>
      </c>
      <c r="BV4">
        <v>0.1</v>
      </c>
      <c r="BW4">
        <v>41</v>
      </c>
      <c r="BX4">
        <v>110.8</v>
      </c>
      <c r="BY4">
        <v>100</v>
      </c>
      <c r="BZ4">
        <v>0.2</v>
      </c>
      <c r="CA4">
        <v>0.1</v>
      </c>
      <c r="CB4">
        <v>49</v>
      </c>
      <c r="CC4">
        <v>117.5</v>
      </c>
      <c r="CD4">
        <v>100</v>
      </c>
      <c r="CE4">
        <v>0.2</v>
      </c>
      <c r="CF4">
        <v>0.2</v>
      </c>
      <c r="CG4">
        <v>43</v>
      </c>
      <c r="CH4">
        <v>95.6</v>
      </c>
      <c r="CI4">
        <v>100</v>
      </c>
      <c r="CJ4">
        <v>0.2</v>
      </c>
      <c r="CK4">
        <v>0.2</v>
      </c>
      <c r="CL4">
        <v>51</v>
      </c>
      <c r="CM4">
        <v>113.1</v>
      </c>
      <c r="CN4">
        <v>100</v>
      </c>
      <c r="CO4">
        <v>0.3</v>
      </c>
      <c r="CP4">
        <v>0.2</v>
      </c>
      <c r="CQ4">
        <v>38</v>
      </c>
      <c r="CR4">
        <v>85.2</v>
      </c>
      <c r="CS4">
        <v>100</v>
      </c>
      <c r="CT4">
        <v>0.2</v>
      </c>
      <c r="CU4">
        <v>0.2</v>
      </c>
      <c r="CV4">
        <v>38</v>
      </c>
      <c r="CW4">
        <v>81.5</v>
      </c>
      <c r="CX4">
        <v>100</v>
      </c>
      <c r="CY4">
        <v>0.2</v>
      </c>
      <c r="CZ4">
        <v>0.2</v>
      </c>
      <c r="DA4">
        <v>32</v>
      </c>
      <c r="DB4">
        <v>66.3</v>
      </c>
      <c r="DC4">
        <v>100</v>
      </c>
      <c r="DD4">
        <v>0.2</v>
      </c>
      <c r="DE4">
        <v>0.2</v>
      </c>
      <c r="DF4">
        <v>411</v>
      </c>
      <c r="DG4">
        <v>102.5</v>
      </c>
      <c r="DH4">
        <v>100</v>
      </c>
      <c r="DI4">
        <v>0.2</v>
      </c>
      <c r="DJ4">
        <v>0.2</v>
      </c>
    </row>
    <row r="5" spans="1:114" x14ac:dyDescent="0.3">
      <c r="A5" t="s">
        <v>158</v>
      </c>
      <c r="B5">
        <v>64</v>
      </c>
      <c r="C5">
        <v>123.8</v>
      </c>
      <c r="D5">
        <v>100</v>
      </c>
      <c r="E5">
        <v>0.3</v>
      </c>
      <c r="F5">
        <v>0.3</v>
      </c>
      <c r="G5">
        <v>72</v>
      </c>
      <c r="H5">
        <v>132.4</v>
      </c>
      <c r="I5">
        <v>100</v>
      </c>
      <c r="J5">
        <v>0.3</v>
      </c>
      <c r="K5">
        <v>0.3</v>
      </c>
      <c r="L5">
        <v>64</v>
      </c>
      <c r="M5">
        <v>115.3</v>
      </c>
      <c r="N5">
        <v>100</v>
      </c>
      <c r="O5">
        <v>0.3</v>
      </c>
      <c r="P5">
        <v>0.2</v>
      </c>
      <c r="Q5">
        <v>55</v>
      </c>
      <c r="R5">
        <v>93.9</v>
      </c>
      <c r="S5">
        <v>100</v>
      </c>
      <c r="T5">
        <v>0.2</v>
      </c>
      <c r="U5">
        <v>0.2</v>
      </c>
      <c r="V5">
        <v>55</v>
      </c>
      <c r="W5">
        <v>91.7</v>
      </c>
      <c r="X5">
        <v>100</v>
      </c>
      <c r="Y5">
        <v>0.2</v>
      </c>
      <c r="Z5">
        <v>0.2</v>
      </c>
      <c r="AA5">
        <v>57</v>
      </c>
      <c r="AB5">
        <v>95.6</v>
      </c>
      <c r="AC5">
        <v>100</v>
      </c>
      <c r="AD5">
        <v>0.3</v>
      </c>
      <c r="AE5">
        <v>0.2</v>
      </c>
      <c r="AF5">
        <v>47</v>
      </c>
      <c r="AG5">
        <v>73.3</v>
      </c>
      <c r="AH5">
        <v>100</v>
      </c>
      <c r="AI5">
        <v>0.3</v>
      </c>
      <c r="AJ5">
        <v>0.2</v>
      </c>
      <c r="AK5">
        <v>35</v>
      </c>
      <c r="AL5">
        <v>58</v>
      </c>
      <c r="AM5">
        <v>100</v>
      </c>
      <c r="AN5">
        <v>0.2</v>
      </c>
      <c r="AO5">
        <v>0.2</v>
      </c>
      <c r="AP5">
        <v>53</v>
      </c>
      <c r="AQ5">
        <v>85.9</v>
      </c>
      <c r="AR5">
        <v>100</v>
      </c>
      <c r="AS5">
        <v>0.3</v>
      </c>
      <c r="AT5">
        <v>0.2</v>
      </c>
      <c r="AU5" s="30">
        <v>47</v>
      </c>
      <c r="AV5">
        <v>78.3</v>
      </c>
      <c r="AW5">
        <v>100</v>
      </c>
      <c r="AX5">
        <v>0.3</v>
      </c>
      <c r="AY5">
        <v>0.2</v>
      </c>
      <c r="AZ5" s="33">
        <v>549</v>
      </c>
      <c r="BA5">
        <v>93.7</v>
      </c>
      <c r="BB5">
        <v>100</v>
      </c>
      <c r="BC5">
        <v>0.3</v>
      </c>
      <c r="BD5">
        <v>0.2</v>
      </c>
      <c r="BG5" t="s">
        <v>158</v>
      </c>
      <c r="BH5">
        <v>64</v>
      </c>
      <c r="BI5">
        <v>123.8</v>
      </c>
      <c r="BJ5">
        <v>100</v>
      </c>
      <c r="BK5">
        <v>0.3</v>
      </c>
      <c r="BL5">
        <v>0.3</v>
      </c>
      <c r="BM5">
        <v>72</v>
      </c>
      <c r="BN5">
        <v>132.4</v>
      </c>
      <c r="BO5">
        <v>100</v>
      </c>
      <c r="BP5">
        <v>0.3</v>
      </c>
      <c r="BQ5">
        <v>0.3</v>
      </c>
      <c r="BR5">
        <v>64</v>
      </c>
      <c r="BS5">
        <v>115.3</v>
      </c>
      <c r="BT5">
        <v>100</v>
      </c>
      <c r="BU5">
        <v>0.3</v>
      </c>
      <c r="BV5">
        <v>0.2</v>
      </c>
      <c r="BW5">
        <v>55</v>
      </c>
      <c r="BX5">
        <v>93.9</v>
      </c>
      <c r="BY5">
        <v>100</v>
      </c>
      <c r="BZ5">
        <v>0.2</v>
      </c>
      <c r="CA5">
        <v>0.2</v>
      </c>
      <c r="CB5">
        <v>55</v>
      </c>
      <c r="CC5">
        <v>91.7</v>
      </c>
      <c r="CD5">
        <v>100</v>
      </c>
      <c r="CE5">
        <v>0.2</v>
      </c>
      <c r="CF5">
        <v>0.2</v>
      </c>
      <c r="CG5">
        <v>57</v>
      </c>
      <c r="CH5">
        <v>95.6</v>
      </c>
      <c r="CI5">
        <v>100</v>
      </c>
      <c r="CJ5">
        <v>0.3</v>
      </c>
      <c r="CK5">
        <v>0.2</v>
      </c>
      <c r="CL5">
        <v>47</v>
      </c>
      <c r="CM5">
        <v>73.3</v>
      </c>
      <c r="CN5">
        <v>100</v>
      </c>
      <c r="CO5">
        <v>0.3</v>
      </c>
      <c r="CP5">
        <v>0.2</v>
      </c>
      <c r="CQ5">
        <v>35</v>
      </c>
      <c r="CR5">
        <v>58</v>
      </c>
      <c r="CS5">
        <v>100</v>
      </c>
      <c r="CT5">
        <v>0.2</v>
      </c>
      <c r="CU5">
        <v>0.2</v>
      </c>
      <c r="CV5">
        <v>53</v>
      </c>
      <c r="CW5">
        <v>85.9</v>
      </c>
      <c r="CX5">
        <v>100</v>
      </c>
      <c r="CY5">
        <v>0.3</v>
      </c>
      <c r="CZ5">
        <v>0.2</v>
      </c>
      <c r="DA5">
        <v>47</v>
      </c>
      <c r="DB5">
        <v>78.3</v>
      </c>
      <c r="DC5">
        <v>100</v>
      </c>
      <c r="DD5">
        <v>0.3</v>
      </c>
      <c r="DE5">
        <v>0.2</v>
      </c>
      <c r="DF5">
        <v>549</v>
      </c>
      <c r="DG5">
        <v>93.7</v>
      </c>
      <c r="DH5">
        <v>100</v>
      </c>
      <c r="DI5">
        <v>0.3</v>
      </c>
      <c r="DJ5">
        <v>0.2</v>
      </c>
    </row>
    <row r="6" spans="1:114" x14ac:dyDescent="0.3">
      <c r="A6" t="s">
        <v>157</v>
      </c>
      <c r="B6">
        <v>9</v>
      </c>
      <c r="C6">
        <v>60.4</v>
      </c>
      <c r="D6">
        <v>100</v>
      </c>
      <c r="E6">
        <v>0</v>
      </c>
      <c r="F6">
        <v>0.1</v>
      </c>
      <c r="G6">
        <v>15</v>
      </c>
      <c r="H6">
        <v>96.2</v>
      </c>
      <c r="I6">
        <v>100</v>
      </c>
      <c r="J6">
        <v>0.1</v>
      </c>
      <c r="K6">
        <v>0.1</v>
      </c>
      <c r="L6">
        <v>17</v>
      </c>
      <c r="M6">
        <v>97.1</v>
      </c>
      <c r="N6">
        <v>100</v>
      </c>
      <c r="O6">
        <v>0.1</v>
      </c>
      <c r="P6">
        <v>0.1</v>
      </c>
      <c r="Q6">
        <v>19</v>
      </c>
      <c r="R6">
        <v>109.2</v>
      </c>
      <c r="S6">
        <v>100</v>
      </c>
      <c r="T6">
        <v>0.1</v>
      </c>
      <c r="U6">
        <v>0.1</v>
      </c>
      <c r="V6">
        <v>20</v>
      </c>
      <c r="W6">
        <v>101.5</v>
      </c>
      <c r="X6">
        <v>100</v>
      </c>
      <c r="Y6">
        <v>0.1</v>
      </c>
      <c r="Z6">
        <v>0.1</v>
      </c>
      <c r="AA6">
        <v>15</v>
      </c>
      <c r="AB6">
        <v>73.2</v>
      </c>
      <c r="AC6">
        <v>100</v>
      </c>
      <c r="AD6">
        <v>0.1</v>
      </c>
      <c r="AE6">
        <v>0.1</v>
      </c>
      <c r="AF6">
        <v>14</v>
      </c>
      <c r="AG6">
        <v>62.2</v>
      </c>
      <c r="AH6">
        <v>100</v>
      </c>
      <c r="AI6">
        <v>0.1</v>
      </c>
      <c r="AJ6">
        <v>0.1</v>
      </c>
      <c r="AK6">
        <v>22</v>
      </c>
      <c r="AL6">
        <v>92.1</v>
      </c>
      <c r="AM6">
        <v>100</v>
      </c>
      <c r="AN6">
        <v>0.1</v>
      </c>
      <c r="AO6">
        <v>0.1</v>
      </c>
      <c r="AP6">
        <v>14</v>
      </c>
      <c r="AQ6">
        <v>58.3</v>
      </c>
      <c r="AR6">
        <v>100</v>
      </c>
      <c r="AS6">
        <v>0.1</v>
      </c>
      <c r="AT6">
        <v>0.1</v>
      </c>
      <c r="AU6" s="30">
        <v>18</v>
      </c>
      <c r="AV6">
        <v>71.7</v>
      </c>
      <c r="AW6">
        <v>100</v>
      </c>
      <c r="AX6">
        <v>0.1</v>
      </c>
      <c r="AY6">
        <v>0.1</v>
      </c>
      <c r="AZ6" s="33">
        <v>163</v>
      </c>
      <c r="BA6">
        <v>81.099999999999994</v>
      </c>
      <c r="BB6">
        <v>100</v>
      </c>
      <c r="BC6">
        <v>0.1</v>
      </c>
      <c r="BD6">
        <v>0.1</v>
      </c>
      <c r="BG6" t="s">
        <v>157</v>
      </c>
      <c r="BH6">
        <v>9</v>
      </c>
      <c r="BI6">
        <v>60.4</v>
      </c>
      <c r="BJ6">
        <v>100</v>
      </c>
      <c r="BK6">
        <v>0</v>
      </c>
      <c r="BL6">
        <v>0.1</v>
      </c>
      <c r="BM6">
        <v>15</v>
      </c>
      <c r="BN6">
        <v>96.2</v>
      </c>
      <c r="BO6">
        <v>100</v>
      </c>
      <c r="BP6">
        <v>0.1</v>
      </c>
      <c r="BQ6">
        <v>0.1</v>
      </c>
      <c r="BR6">
        <v>17</v>
      </c>
      <c r="BS6">
        <v>97.1</v>
      </c>
      <c r="BT6">
        <v>100</v>
      </c>
      <c r="BU6">
        <v>0.1</v>
      </c>
      <c r="BV6">
        <v>0.1</v>
      </c>
      <c r="BW6">
        <v>19</v>
      </c>
      <c r="BX6">
        <v>109.2</v>
      </c>
      <c r="BY6">
        <v>100</v>
      </c>
      <c r="BZ6">
        <v>0.1</v>
      </c>
      <c r="CA6">
        <v>0.1</v>
      </c>
      <c r="CB6">
        <v>20</v>
      </c>
      <c r="CC6">
        <v>101.5</v>
      </c>
      <c r="CD6">
        <v>100</v>
      </c>
      <c r="CE6">
        <v>0.1</v>
      </c>
      <c r="CF6">
        <v>0.1</v>
      </c>
      <c r="CG6">
        <v>15</v>
      </c>
      <c r="CH6">
        <v>73.2</v>
      </c>
      <c r="CI6">
        <v>100</v>
      </c>
      <c r="CJ6">
        <v>0.1</v>
      </c>
      <c r="CK6">
        <v>0.1</v>
      </c>
      <c r="CL6">
        <v>14</v>
      </c>
      <c r="CM6">
        <v>62.2</v>
      </c>
      <c r="CN6">
        <v>100</v>
      </c>
      <c r="CO6">
        <v>0.1</v>
      </c>
      <c r="CP6">
        <v>0.1</v>
      </c>
      <c r="CQ6">
        <v>22</v>
      </c>
      <c r="CR6">
        <v>92.1</v>
      </c>
      <c r="CS6">
        <v>100</v>
      </c>
      <c r="CT6">
        <v>0.1</v>
      </c>
      <c r="CU6">
        <v>0.1</v>
      </c>
      <c r="CV6">
        <v>14</v>
      </c>
      <c r="CW6">
        <v>58.3</v>
      </c>
      <c r="CX6">
        <v>100</v>
      </c>
      <c r="CY6">
        <v>0.1</v>
      </c>
      <c r="CZ6">
        <v>0.1</v>
      </c>
      <c r="DA6">
        <v>18</v>
      </c>
      <c r="DB6">
        <v>71.7</v>
      </c>
      <c r="DC6">
        <v>100</v>
      </c>
      <c r="DD6">
        <v>0.1</v>
      </c>
      <c r="DE6">
        <v>0.1</v>
      </c>
      <c r="DF6">
        <v>163</v>
      </c>
      <c r="DG6">
        <v>81.099999999999994</v>
      </c>
      <c r="DH6">
        <v>100</v>
      </c>
      <c r="DI6">
        <v>0.1</v>
      </c>
      <c r="DJ6">
        <v>0.1</v>
      </c>
    </row>
    <row r="7" spans="1:114" x14ac:dyDescent="0.3">
      <c r="A7" t="s">
        <v>156</v>
      </c>
      <c r="B7">
        <v>0</v>
      </c>
      <c r="C7">
        <v>0</v>
      </c>
      <c r="D7">
        <v>0</v>
      </c>
      <c r="E7">
        <v>0</v>
      </c>
      <c r="F7">
        <v>0</v>
      </c>
      <c r="G7">
        <v>1</v>
      </c>
      <c r="H7" t="s">
        <v>167</v>
      </c>
      <c r="I7" t="s">
        <v>167</v>
      </c>
      <c r="J7" t="s">
        <v>167</v>
      </c>
      <c r="K7">
        <v>0</v>
      </c>
      <c r="L7">
        <v>0</v>
      </c>
      <c r="M7">
        <v>0</v>
      </c>
      <c r="N7">
        <v>0</v>
      </c>
      <c r="O7">
        <v>0</v>
      </c>
      <c r="P7">
        <v>0</v>
      </c>
      <c r="Q7">
        <v>4</v>
      </c>
      <c r="R7" t="s">
        <v>167</v>
      </c>
      <c r="S7" t="s">
        <v>167</v>
      </c>
      <c r="T7" t="s">
        <v>167</v>
      </c>
      <c r="U7">
        <v>0</v>
      </c>
      <c r="V7">
        <v>2</v>
      </c>
      <c r="W7" t="s">
        <v>167</v>
      </c>
      <c r="X7" t="s">
        <v>167</v>
      </c>
      <c r="Y7" t="s">
        <v>167</v>
      </c>
      <c r="Z7">
        <v>0</v>
      </c>
      <c r="AA7">
        <v>4</v>
      </c>
      <c r="AB7" t="s">
        <v>167</v>
      </c>
      <c r="AC7" t="s">
        <v>167</v>
      </c>
      <c r="AD7" t="s">
        <v>167</v>
      </c>
      <c r="AE7">
        <v>0</v>
      </c>
      <c r="AF7">
        <v>1</v>
      </c>
      <c r="AG7" t="s">
        <v>167</v>
      </c>
      <c r="AH7" t="s">
        <v>167</v>
      </c>
      <c r="AI7" t="s">
        <v>167</v>
      </c>
      <c r="AJ7">
        <v>0</v>
      </c>
      <c r="AK7">
        <v>3</v>
      </c>
      <c r="AL7" t="s">
        <v>167</v>
      </c>
      <c r="AM7" t="s">
        <v>167</v>
      </c>
      <c r="AN7" t="s">
        <v>167</v>
      </c>
      <c r="AO7">
        <v>0</v>
      </c>
      <c r="AP7">
        <v>2</v>
      </c>
      <c r="AQ7" t="s">
        <v>167</v>
      </c>
      <c r="AR7" t="s">
        <v>167</v>
      </c>
      <c r="AS7" t="s">
        <v>167</v>
      </c>
      <c r="AT7">
        <v>0</v>
      </c>
      <c r="AU7" s="30">
        <v>3</v>
      </c>
      <c r="AV7" t="s">
        <v>167</v>
      </c>
      <c r="AW7" t="s">
        <v>167</v>
      </c>
      <c r="AX7" t="s">
        <v>167</v>
      </c>
      <c r="AY7">
        <v>0</v>
      </c>
      <c r="AZ7" s="33">
        <v>20</v>
      </c>
      <c r="BA7">
        <v>48.2</v>
      </c>
      <c r="BB7">
        <v>100</v>
      </c>
      <c r="BC7">
        <v>0</v>
      </c>
      <c r="BD7">
        <v>0</v>
      </c>
      <c r="BG7" t="s">
        <v>156</v>
      </c>
      <c r="BH7">
        <v>0</v>
      </c>
      <c r="BI7">
        <v>0</v>
      </c>
      <c r="BJ7">
        <v>0</v>
      </c>
      <c r="BK7">
        <v>0</v>
      </c>
      <c r="BL7">
        <v>0</v>
      </c>
      <c r="BM7">
        <v>1</v>
      </c>
      <c r="BN7" t="s">
        <v>167</v>
      </c>
      <c r="BO7" t="s">
        <v>167</v>
      </c>
      <c r="BP7" t="s">
        <v>167</v>
      </c>
      <c r="BQ7">
        <v>0</v>
      </c>
      <c r="BR7">
        <v>0</v>
      </c>
      <c r="BS7">
        <v>0</v>
      </c>
      <c r="BT7">
        <v>0</v>
      </c>
      <c r="BU7">
        <v>0</v>
      </c>
      <c r="BV7">
        <v>0</v>
      </c>
      <c r="BW7">
        <v>4</v>
      </c>
      <c r="BX7" t="s">
        <v>167</v>
      </c>
      <c r="BY7" t="s">
        <v>167</v>
      </c>
      <c r="BZ7" t="s">
        <v>167</v>
      </c>
      <c r="CA7">
        <v>0</v>
      </c>
      <c r="CB7">
        <v>2</v>
      </c>
      <c r="CC7" t="s">
        <v>167</v>
      </c>
      <c r="CD7" t="s">
        <v>167</v>
      </c>
      <c r="CE7" t="s">
        <v>167</v>
      </c>
      <c r="CF7">
        <v>0</v>
      </c>
      <c r="CG7">
        <v>4</v>
      </c>
      <c r="CH7" t="s">
        <v>167</v>
      </c>
      <c r="CI7" t="s">
        <v>167</v>
      </c>
      <c r="CJ7" t="s">
        <v>167</v>
      </c>
      <c r="CK7">
        <v>0</v>
      </c>
      <c r="CL7">
        <v>1</v>
      </c>
      <c r="CM7" t="s">
        <v>167</v>
      </c>
      <c r="CN7" t="s">
        <v>167</v>
      </c>
      <c r="CO7" t="s">
        <v>167</v>
      </c>
      <c r="CP7">
        <v>0</v>
      </c>
      <c r="CQ7">
        <v>3</v>
      </c>
      <c r="CR7" t="s">
        <v>167</v>
      </c>
      <c r="CS7" t="s">
        <v>167</v>
      </c>
      <c r="CT7" t="s">
        <v>167</v>
      </c>
      <c r="CU7">
        <v>0</v>
      </c>
      <c r="CV7">
        <v>2</v>
      </c>
      <c r="CW7" t="s">
        <v>167</v>
      </c>
      <c r="CX7" t="s">
        <v>167</v>
      </c>
      <c r="CY7" t="s">
        <v>167</v>
      </c>
      <c r="CZ7">
        <v>0</v>
      </c>
      <c r="DA7">
        <v>3</v>
      </c>
      <c r="DB7" t="s">
        <v>167</v>
      </c>
      <c r="DC7" t="s">
        <v>167</v>
      </c>
      <c r="DD7" t="s">
        <v>167</v>
      </c>
      <c r="DE7">
        <v>0</v>
      </c>
      <c r="DF7">
        <v>20</v>
      </c>
      <c r="DG7">
        <v>48.2</v>
      </c>
      <c r="DH7">
        <v>100</v>
      </c>
      <c r="DI7">
        <v>0</v>
      </c>
      <c r="DJ7">
        <v>0</v>
      </c>
    </row>
    <row r="8" spans="1:114" x14ac:dyDescent="0.3">
      <c r="A8" t="s">
        <v>155</v>
      </c>
      <c r="B8">
        <v>8</v>
      </c>
      <c r="C8">
        <v>33.799999999999997</v>
      </c>
      <c r="D8">
        <v>100</v>
      </c>
      <c r="E8">
        <v>0</v>
      </c>
      <c r="F8">
        <v>0.1</v>
      </c>
      <c r="G8">
        <v>10</v>
      </c>
      <c r="H8">
        <v>38</v>
      </c>
      <c r="I8">
        <v>100</v>
      </c>
      <c r="J8">
        <v>0</v>
      </c>
      <c r="K8">
        <v>0.1</v>
      </c>
      <c r="L8">
        <v>11</v>
      </c>
      <c r="M8">
        <v>41</v>
      </c>
      <c r="N8">
        <v>100</v>
      </c>
      <c r="O8">
        <v>0</v>
      </c>
      <c r="P8">
        <v>0.1</v>
      </c>
      <c r="Q8">
        <v>17</v>
      </c>
      <c r="R8">
        <v>57.2</v>
      </c>
      <c r="S8">
        <v>100</v>
      </c>
      <c r="T8">
        <v>0.1</v>
      </c>
      <c r="U8">
        <v>0.1</v>
      </c>
      <c r="V8">
        <v>9</v>
      </c>
      <c r="W8">
        <v>29.8</v>
      </c>
      <c r="X8">
        <v>100</v>
      </c>
      <c r="Y8">
        <v>0</v>
      </c>
      <c r="Z8">
        <v>0.1</v>
      </c>
      <c r="AA8">
        <v>12</v>
      </c>
      <c r="AB8">
        <v>39.1</v>
      </c>
      <c r="AC8">
        <v>100</v>
      </c>
      <c r="AD8">
        <v>0.1</v>
      </c>
      <c r="AE8">
        <v>0.1</v>
      </c>
      <c r="AF8">
        <v>11</v>
      </c>
      <c r="AG8">
        <v>35.299999999999997</v>
      </c>
      <c r="AH8">
        <v>100</v>
      </c>
      <c r="AI8">
        <v>0.1</v>
      </c>
      <c r="AJ8">
        <v>0.1</v>
      </c>
      <c r="AK8">
        <v>9</v>
      </c>
      <c r="AL8">
        <v>26.6</v>
      </c>
      <c r="AM8">
        <v>100</v>
      </c>
      <c r="AN8">
        <v>0.1</v>
      </c>
      <c r="AO8">
        <v>0.1</v>
      </c>
      <c r="AP8">
        <v>14</v>
      </c>
      <c r="AQ8">
        <v>40.799999999999997</v>
      </c>
      <c r="AR8">
        <v>100</v>
      </c>
      <c r="AS8">
        <v>0.1</v>
      </c>
      <c r="AT8">
        <v>0.1</v>
      </c>
      <c r="AU8" s="30">
        <v>10</v>
      </c>
      <c r="AV8">
        <v>29.2</v>
      </c>
      <c r="AW8">
        <v>100</v>
      </c>
      <c r="AX8">
        <v>0.1</v>
      </c>
      <c r="AY8">
        <v>0.1</v>
      </c>
      <c r="AZ8" s="33">
        <v>111</v>
      </c>
      <c r="BA8">
        <v>36.9</v>
      </c>
      <c r="BB8">
        <v>100</v>
      </c>
      <c r="BC8">
        <v>0.1</v>
      </c>
      <c r="BD8">
        <v>0.1</v>
      </c>
      <c r="BG8" t="s">
        <v>155</v>
      </c>
      <c r="BH8">
        <v>8</v>
      </c>
      <c r="BI8">
        <v>33.799999999999997</v>
      </c>
      <c r="BJ8">
        <v>100</v>
      </c>
      <c r="BK8">
        <v>0</v>
      </c>
      <c r="BL8">
        <v>0.1</v>
      </c>
      <c r="BM8">
        <v>10</v>
      </c>
      <c r="BN8">
        <v>38</v>
      </c>
      <c r="BO8">
        <v>100</v>
      </c>
      <c r="BP8">
        <v>0</v>
      </c>
      <c r="BQ8">
        <v>0.1</v>
      </c>
      <c r="BR8">
        <v>11</v>
      </c>
      <c r="BS8">
        <v>41</v>
      </c>
      <c r="BT8">
        <v>100</v>
      </c>
      <c r="BU8">
        <v>0</v>
      </c>
      <c r="BV8">
        <v>0.1</v>
      </c>
      <c r="BW8">
        <v>17</v>
      </c>
      <c r="BX8">
        <v>57.2</v>
      </c>
      <c r="BY8">
        <v>100</v>
      </c>
      <c r="BZ8">
        <v>0.1</v>
      </c>
      <c r="CA8">
        <v>0.1</v>
      </c>
      <c r="CB8">
        <v>9</v>
      </c>
      <c r="CC8">
        <v>29.8</v>
      </c>
      <c r="CD8">
        <v>100</v>
      </c>
      <c r="CE8">
        <v>0</v>
      </c>
      <c r="CF8">
        <v>0.1</v>
      </c>
      <c r="CG8">
        <v>12</v>
      </c>
      <c r="CH8">
        <v>39.1</v>
      </c>
      <c r="CI8">
        <v>100</v>
      </c>
      <c r="CJ8">
        <v>0.1</v>
      </c>
      <c r="CK8">
        <v>0.1</v>
      </c>
      <c r="CL8">
        <v>11</v>
      </c>
      <c r="CM8">
        <v>35.299999999999997</v>
      </c>
      <c r="CN8">
        <v>100</v>
      </c>
      <c r="CO8">
        <v>0.1</v>
      </c>
      <c r="CP8">
        <v>0.1</v>
      </c>
      <c r="CQ8">
        <v>9</v>
      </c>
      <c r="CR8">
        <v>26.6</v>
      </c>
      <c r="CS8">
        <v>100</v>
      </c>
      <c r="CT8">
        <v>0.1</v>
      </c>
      <c r="CU8">
        <v>0.1</v>
      </c>
      <c r="CV8">
        <v>14</v>
      </c>
      <c r="CW8">
        <v>40.799999999999997</v>
      </c>
      <c r="CX8">
        <v>100</v>
      </c>
      <c r="CY8">
        <v>0.1</v>
      </c>
      <c r="CZ8">
        <v>0.1</v>
      </c>
      <c r="DA8">
        <v>10</v>
      </c>
      <c r="DB8">
        <v>29.2</v>
      </c>
      <c r="DC8">
        <v>100</v>
      </c>
      <c r="DD8">
        <v>0.1</v>
      </c>
      <c r="DE8">
        <v>0.1</v>
      </c>
      <c r="DF8">
        <v>111</v>
      </c>
      <c r="DG8">
        <v>36.9</v>
      </c>
      <c r="DH8">
        <v>100</v>
      </c>
      <c r="DI8">
        <v>0.1</v>
      </c>
      <c r="DJ8">
        <v>0.1</v>
      </c>
    </row>
    <row r="9" spans="1:114" x14ac:dyDescent="0.3">
      <c r="A9" t="s">
        <v>154</v>
      </c>
      <c r="B9">
        <v>21</v>
      </c>
      <c r="C9">
        <v>85.7</v>
      </c>
      <c r="D9">
        <v>100</v>
      </c>
      <c r="E9">
        <v>0.1</v>
      </c>
      <c r="F9">
        <v>0.1</v>
      </c>
      <c r="G9">
        <v>19</v>
      </c>
      <c r="H9">
        <v>68.8</v>
      </c>
      <c r="I9">
        <v>100</v>
      </c>
      <c r="J9">
        <v>0.1</v>
      </c>
      <c r="K9">
        <v>0.1</v>
      </c>
      <c r="L9">
        <v>28</v>
      </c>
      <c r="M9">
        <v>101.4</v>
      </c>
      <c r="N9">
        <v>100</v>
      </c>
      <c r="O9">
        <v>0.1</v>
      </c>
      <c r="P9">
        <v>0.1</v>
      </c>
      <c r="Q9">
        <v>26</v>
      </c>
      <c r="R9">
        <v>90.9</v>
      </c>
      <c r="S9">
        <v>100</v>
      </c>
      <c r="T9">
        <v>0.1</v>
      </c>
      <c r="U9">
        <v>0.1</v>
      </c>
      <c r="V9">
        <v>19</v>
      </c>
      <c r="W9">
        <v>61.9</v>
      </c>
      <c r="X9">
        <v>100</v>
      </c>
      <c r="Y9">
        <v>0.1</v>
      </c>
      <c r="Z9">
        <v>0.1</v>
      </c>
      <c r="AA9">
        <v>24</v>
      </c>
      <c r="AB9">
        <v>79.2</v>
      </c>
      <c r="AC9">
        <v>100</v>
      </c>
      <c r="AD9">
        <v>0.1</v>
      </c>
      <c r="AE9">
        <v>0.1</v>
      </c>
      <c r="AF9">
        <v>15</v>
      </c>
      <c r="AG9">
        <v>45.5</v>
      </c>
      <c r="AH9">
        <v>100</v>
      </c>
      <c r="AI9">
        <v>0.1</v>
      </c>
      <c r="AJ9">
        <v>0.1</v>
      </c>
      <c r="AK9">
        <v>15</v>
      </c>
      <c r="AL9">
        <v>43.5</v>
      </c>
      <c r="AM9">
        <v>100</v>
      </c>
      <c r="AN9">
        <v>0.1</v>
      </c>
      <c r="AO9">
        <v>0.1</v>
      </c>
      <c r="AP9">
        <v>18</v>
      </c>
      <c r="AQ9">
        <v>51.9</v>
      </c>
      <c r="AR9">
        <v>100</v>
      </c>
      <c r="AS9">
        <v>0.1</v>
      </c>
      <c r="AT9">
        <v>0.1</v>
      </c>
      <c r="AU9" s="30">
        <v>16</v>
      </c>
      <c r="AV9">
        <v>43.2</v>
      </c>
      <c r="AW9">
        <v>100</v>
      </c>
      <c r="AX9">
        <v>0.1</v>
      </c>
      <c r="AY9">
        <v>0.1</v>
      </c>
      <c r="AZ9" s="33">
        <v>201</v>
      </c>
      <c r="BA9">
        <v>65.2</v>
      </c>
      <c r="BB9">
        <v>100</v>
      </c>
      <c r="BC9">
        <v>0.1</v>
      </c>
      <c r="BD9">
        <v>0.1</v>
      </c>
      <c r="BG9" t="s">
        <v>154</v>
      </c>
      <c r="BH9">
        <v>21</v>
      </c>
      <c r="BI9">
        <v>85.7</v>
      </c>
      <c r="BJ9">
        <v>100</v>
      </c>
      <c r="BK9">
        <v>0.1</v>
      </c>
      <c r="BL9">
        <v>0.1</v>
      </c>
      <c r="BM9">
        <v>19</v>
      </c>
      <c r="BN9">
        <v>68.8</v>
      </c>
      <c r="BO9">
        <v>100</v>
      </c>
      <c r="BP9">
        <v>0.1</v>
      </c>
      <c r="BQ9">
        <v>0.1</v>
      </c>
      <c r="BR9">
        <v>28</v>
      </c>
      <c r="BS9">
        <v>101.4</v>
      </c>
      <c r="BT9">
        <v>100</v>
      </c>
      <c r="BU9">
        <v>0.1</v>
      </c>
      <c r="BV9">
        <v>0.1</v>
      </c>
      <c r="BW9">
        <v>26</v>
      </c>
      <c r="BX9">
        <v>90.9</v>
      </c>
      <c r="BY9">
        <v>100</v>
      </c>
      <c r="BZ9">
        <v>0.1</v>
      </c>
      <c r="CA9">
        <v>0.1</v>
      </c>
      <c r="CB9">
        <v>19</v>
      </c>
      <c r="CC9">
        <v>61.9</v>
      </c>
      <c r="CD9">
        <v>100</v>
      </c>
      <c r="CE9">
        <v>0.1</v>
      </c>
      <c r="CF9">
        <v>0.1</v>
      </c>
      <c r="CG9">
        <v>24</v>
      </c>
      <c r="CH9">
        <v>79.2</v>
      </c>
      <c r="CI9">
        <v>100</v>
      </c>
      <c r="CJ9">
        <v>0.1</v>
      </c>
      <c r="CK9">
        <v>0.1</v>
      </c>
      <c r="CL9">
        <v>15</v>
      </c>
      <c r="CM9">
        <v>45.5</v>
      </c>
      <c r="CN9">
        <v>100</v>
      </c>
      <c r="CO9">
        <v>0.1</v>
      </c>
      <c r="CP9">
        <v>0.1</v>
      </c>
      <c r="CQ9">
        <v>15</v>
      </c>
      <c r="CR9">
        <v>43.5</v>
      </c>
      <c r="CS9">
        <v>100</v>
      </c>
      <c r="CT9">
        <v>0.1</v>
      </c>
      <c r="CU9">
        <v>0.1</v>
      </c>
      <c r="CV9">
        <v>18</v>
      </c>
      <c r="CW9">
        <v>51.9</v>
      </c>
      <c r="CX9">
        <v>100</v>
      </c>
      <c r="CY9">
        <v>0.1</v>
      </c>
      <c r="CZ9">
        <v>0.1</v>
      </c>
      <c r="DA9">
        <v>16</v>
      </c>
      <c r="DB9">
        <v>43.2</v>
      </c>
      <c r="DC9">
        <v>100</v>
      </c>
      <c r="DD9">
        <v>0.1</v>
      </c>
      <c r="DE9">
        <v>0.1</v>
      </c>
      <c r="DF9">
        <v>201</v>
      </c>
      <c r="DG9">
        <v>65.2</v>
      </c>
      <c r="DH9">
        <v>100</v>
      </c>
      <c r="DI9">
        <v>0.1</v>
      </c>
      <c r="DJ9">
        <v>0.1</v>
      </c>
    </row>
    <row r="10" spans="1:114" x14ac:dyDescent="0.3">
      <c r="A10" t="s">
        <v>153</v>
      </c>
      <c r="B10">
        <v>150</v>
      </c>
      <c r="C10">
        <v>139.4</v>
      </c>
      <c r="D10">
        <v>100</v>
      </c>
      <c r="E10">
        <v>0.7</v>
      </c>
      <c r="F10">
        <v>0.5</v>
      </c>
      <c r="G10">
        <v>147</v>
      </c>
      <c r="H10">
        <v>112</v>
      </c>
      <c r="I10">
        <v>100</v>
      </c>
      <c r="J10">
        <v>0.6</v>
      </c>
      <c r="K10">
        <v>0.6</v>
      </c>
      <c r="L10">
        <v>192</v>
      </c>
      <c r="M10">
        <v>124.8</v>
      </c>
      <c r="N10">
        <v>100</v>
      </c>
      <c r="O10">
        <v>0.8</v>
      </c>
      <c r="P10">
        <v>0.7</v>
      </c>
      <c r="Q10">
        <v>264</v>
      </c>
      <c r="R10">
        <v>147.4</v>
      </c>
      <c r="S10">
        <v>100</v>
      </c>
      <c r="T10">
        <v>1</v>
      </c>
      <c r="U10">
        <v>0.7</v>
      </c>
      <c r="V10">
        <v>290</v>
      </c>
      <c r="W10">
        <v>151.5</v>
      </c>
      <c r="X10">
        <v>100</v>
      </c>
      <c r="Y10">
        <v>1.2</v>
      </c>
      <c r="Z10">
        <v>0.7</v>
      </c>
      <c r="AA10">
        <v>261</v>
      </c>
      <c r="AB10">
        <v>132.6</v>
      </c>
      <c r="AC10">
        <v>100</v>
      </c>
      <c r="AD10">
        <v>1.2</v>
      </c>
      <c r="AE10">
        <v>0.7</v>
      </c>
      <c r="AF10">
        <v>119</v>
      </c>
      <c r="AG10">
        <v>59.7</v>
      </c>
      <c r="AH10">
        <v>100</v>
      </c>
      <c r="AI10">
        <v>0.6</v>
      </c>
      <c r="AJ10">
        <v>0.7</v>
      </c>
      <c r="AK10">
        <v>120</v>
      </c>
      <c r="AL10">
        <v>58.9</v>
      </c>
      <c r="AM10">
        <v>100</v>
      </c>
      <c r="AN10">
        <v>0.7</v>
      </c>
      <c r="AO10">
        <v>0.7</v>
      </c>
      <c r="AP10">
        <v>100</v>
      </c>
      <c r="AQ10">
        <v>47.4</v>
      </c>
      <c r="AR10">
        <v>100</v>
      </c>
      <c r="AS10">
        <v>0.6</v>
      </c>
      <c r="AT10">
        <v>0.7</v>
      </c>
      <c r="AU10" s="30">
        <v>100</v>
      </c>
      <c r="AV10">
        <v>44.3</v>
      </c>
      <c r="AW10">
        <v>100</v>
      </c>
      <c r="AX10">
        <v>0.6</v>
      </c>
      <c r="AY10">
        <v>0.7</v>
      </c>
      <c r="AZ10" s="34">
        <v>1743</v>
      </c>
      <c r="BA10">
        <v>96.8</v>
      </c>
      <c r="BB10">
        <v>100</v>
      </c>
      <c r="BC10">
        <v>0.8</v>
      </c>
      <c r="BD10">
        <v>0.7</v>
      </c>
      <c r="BG10" t="s">
        <v>153</v>
      </c>
      <c r="BH10">
        <v>150</v>
      </c>
      <c r="BI10">
        <v>139.4</v>
      </c>
      <c r="BJ10">
        <v>100</v>
      </c>
      <c r="BK10">
        <v>0.7</v>
      </c>
      <c r="BL10">
        <v>0.5</v>
      </c>
      <c r="BM10">
        <v>147</v>
      </c>
      <c r="BN10">
        <v>112</v>
      </c>
      <c r="BO10">
        <v>100</v>
      </c>
      <c r="BP10">
        <v>0.6</v>
      </c>
      <c r="BQ10">
        <v>0.6</v>
      </c>
      <c r="BR10">
        <v>192</v>
      </c>
      <c r="BS10">
        <v>124.8</v>
      </c>
      <c r="BT10">
        <v>100</v>
      </c>
      <c r="BU10">
        <v>0.8</v>
      </c>
      <c r="BV10">
        <v>0.7</v>
      </c>
      <c r="BW10">
        <v>264</v>
      </c>
      <c r="BX10">
        <v>147.4</v>
      </c>
      <c r="BY10">
        <v>100</v>
      </c>
      <c r="BZ10">
        <v>1</v>
      </c>
      <c r="CA10">
        <v>0.7</v>
      </c>
      <c r="CB10">
        <v>290</v>
      </c>
      <c r="CC10">
        <v>151.5</v>
      </c>
      <c r="CD10">
        <v>100</v>
      </c>
      <c r="CE10">
        <v>1.2</v>
      </c>
      <c r="CF10">
        <v>0.7</v>
      </c>
      <c r="CG10">
        <v>261</v>
      </c>
      <c r="CH10">
        <v>132.6</v>
      </c>
      <c r="CI10">
        <v>100</v>
      </c>
      <c r="CJ10">
        <v>1.2</v>
      </c>
      <c r="CK10">
        <v>0.7</v>
      </c>
      <c r="CL10">
        <v>119</v>
      </c>
      <c r="CM10">
        <v>59.7</v>
      </c>
      <c r="CN10">
        <v>100</v>
      </c>
      <c r="CO10">
        <v>0.6</v>
      </c>
      <c r="CP10">
        <v>0.7</v>
      </c>
      <c r="CQ10">
        <v>120</v>
      </c>
      <c r="CR10">
        <v>58.9</v>
      </c>
      <c r="CS10">
        <v>100</v>
      </c>
      <c r="CT10">
        <v>0.7</v>
      </c>
      <c r="CU10">
        <v>0.7</v>
      </c>
      <c r="CV10">
        <v>100</v>
      </c>
      <c r="CW10">
        <v>47.4</v>
      </c>
      <c r="CX10">
        <v>100</v>
      </c>
      <c r="CY10">
        <v>0.6</v>
      </c>
      <c r="CZ10">
        <v>0.7</v>
      </c>
      <c r="DA10">
        <v>100</v>
      </c>
      <c r="DB10">
        <v>44.3</v>
      </c>
      <c r="DC10">
        <v>100</v>
      </c>
      <c r="DD10">
        <v>0.6</v>
      </c>
      <c r="DE10">
        <v>0.7</v>
      </c>
      <c r="DF10" s="1">
        <v>1743</v>
      </c>
      <c r="DG10">
        <v>96.8</v>
      </c>
      <c r="DH10">
        <v>100</v>
      </c>
      <c r="DI10">
        <v>0.8</v>
      </c>
      <c r="DJ10">
        <v>0.7</v>
      </c>
    </row>
    <row r="11" spans="1:114" x14ac:dyDescent="0.3">
      <c r="A11" t="s">
        <v>152</v>
      </c>
      <c r="B11">
        <v>172</v>
      </c>
      <c r="C11">
        <v>107.8</v>
      </c>
      <c r="D11">
        <v>100</v>
      </c>
      <c r="E11">
        <v>0.8</v>
      </c>
      <c r="F11">
        <v>0.8</v>
      </c>
      <c r="G11">
        <v>204</v>
      </c>
      <c r="H11">
        <v>113.4</v>
      </c>
      <c r="I11">
        <v>100</v>
      </c>
      <c r="J11">
        <v>0.9</v>
      </c>
      <c r="K11">
        <v>0.8</v>
      </c>
      <c r="L11">
        <v>224</v>
      </c>
      <c r="M11">
        <v>113.6</v>
      </c>
      <c r="N11">
        <v>100</v>
      </c>
      <c r="O11">
        <v>0.9</v>
      </c>
      <c r="P11">
        <v>0.8</v>
      </c>
      <c r="Q11">
        <v>182</v>
      </c>
      <c r="R11">
        <v>85.1</v>
      </c>
      <c r="S11">
        <v>100</v>
      </c>
      <c r="T11">
        <v>0.7</v>
      </c>
      <c r="U11">
        <v>0.9</v>
      </c>
      <c r="V11">
        <v>189</v>
      </c>
      <c r="W11">
        <v>82.2</v>
      </c>
      <c r="X11">
        <v>100</v>
      </c>
      <c r="Y11">
        <v>0.8</v>
      </c>
      <c r="Z11">
        <v>0.9</v>
      </c>
      <c r="AA11">
        <v>149</v>
      </c>
      <c r="AB11">
        <v>61.4</v>
      </c>
      <c r="AC11">
        <v>100</v>
      </c>
      <c r="AD11">
        <v>0.7</v>
      </c>
      <c r="AE11">
        <v>0.9</v>
      </c>
      <c r="AF11">
        <v>143</v>
      </c>
      <c r="AG11">
        <v>58.3</v>
      </c>
      <c r="AH11">
        <v>100</v>
      </c>
      <c r="AI11">
        <v>0.8</v>
      </c>
      <c r="AJ11">
        <v>0.9</v>
      </c>
      <c r="AK11">
        <v>128</v>
      </c>
      <c r="AL11">
        <v>51.7</v>
      </c>
      <c r="AM11">
        <v>100</v>
      </c>
      <c r="AN11">
        <v>0.7</v>
      </c>
      <c r="AO11">
        <v>0.9</v>
      </c>
      <c r="AP11">
        <v>147</v>
      </c>
      <c r="AQ11">
        <v>57.8</v>
      </c>
      <c r="AR11">
        <v>100</v>
      </c>
      <c r="AS11">
        <v>0.9</v>
      </c>
      <c r="AT11">
        <v>0.9</v>
      </c>
      <c r="AU11" s="30">
        <v>152</v>
      </c>
      <c r="AV11">
        <v>56.4</v>
      </c>
      <c r="AW11">
        <v>100</v>
      </c>
      <c r="AX11">
        <v>0.9</v>
      </c>
      <c r="AY11">
        <v>0.9</v>
      </c>
      <c r="AZ11" s="34">
        <v>1690</v>
      </c>
      <c r="BA11">
        <v>75.5</v>
      </c>
      <c r="BB11">
        <v>100</v>
      </c>
      <c r="BC11">
        <v>0.8</v>
      </c>
      <c r="BD11">
        <v>0.9</v>
      </c>
      <c r="BG11" t="s">
        <v>152</v>
      </c>
      <c r="BH11">
        <v>172</v>
      </c>
      <c r="BI11">
        <v>107.8</v>
      </c>
      <c r="BJ11">
        <v>100</v>
      </c>
      <c r="BK11">
        <v>0.8</v>
      </c>
      <c r="BL11">
        <v>0.8</v>
      </c>
      <c r="BM11">
        <v>204</v>
      </c>
      <c r="BN11">
        <v>113.4</v>
      </c>
      <c r="BO11">
        <v>100</v>
      </c>
      <c r="BP11">
        <v>0.9</v>
      </c>
      <c r="BQ11">
        <v>0.8</v>
      </c>
      <c r="BR11">
        <v>224</v>
      </c>
      <c r="BS11">
        <v>113.6</v>
      </c>
      <c r="BT11">
        <v>100</v>
      </c>
      <c r="BU11">
        <v>0.9</v>
      </c>
      <c r="BV11">
        <v>0.8</v>
      </c>
      <c r="BW11">
        <v>182</v>
      </c>
      <c r="BX11">
        <v>85.1</v>
      </c>
      <c r="BY11">
        <v>100</v>
      </c>
      <c r="BZ11">
        <v>0.7</v>
      </c>
      <c r="CA11">
        <v>0.9</v>
      </c>
      <c r="CB11">
        <v>189</v>
      </c>
      <c r="CC11">
        <v>82.2</v>
      </c>
      <c r="CD11">
        <v>100</v>
      </c>
      <c r="CE11">
        <v>0.8</v>
      </c>
      <c r="CF11">
        <v>0.9</v>
      </c>
      <c r="CG11">
        <v>149</v>
      </c>
      <c r="CH11">
        <v>61.4</v>
      </c>
      <c r="CI11">
        <v>100</v>
      </c>
      <c r="CJ11">
        <v>0.7</v>
      </c>
      <c r="CK11">
        <v>0.9</v>
      </c>
      <c r="CL11">
        <v>143</v>
      </c>
      <c r="CM11">
        <v>58.3</v>
      </c>
      <c r="CN11">
        <v>100</v>
      </c>
      <c r="CO11">
        <v>0.8</v>
      </c>
      <c r="CP11">
        <v>0.9</v>
      </c>
      <c r="CQ11">
        <v>128</v>
      </c>
      <c r="CR11">
        <v>51.7</v>
      </c>
      <c r="CS11">
        <v>100</v>
      </c>
      <c r="CT11">
        <v>0.7</v>
      </c>
      <c r="CU11">
        <v>0.9</v>
      </c>
      <c r="CV11">
        <v>147</v>
      </c>
      <c r="CW11">
        <v>57.8</v>
      </c>
      <c r="CX11">
        <v>100</v>
      </c>
      <c r="CY11">
        <v>0.9</v>
      </c>
      <c r="CZ11">
        <v>0.9</v>
      </c>
      <c r="DA11">
        <v>152</v>
      </c>
      <c r="DB11">
        <v>56.4</v>
      </c>
      <c r="DC11">
        <v>100</v>
      </c>
      <c r="DD11">
        <v>0.9</v>
      </c>
      <c r="DE11">
        <v>0.9</v>
      </c>
      <c r="DF11" s="1">
        <v>1690</v>
      </c>
      <c r="DG11">
        <v>75.5</v>
      </c>
      <c r="DH11">
        <v>100</v>
      </c>
      <c r="DI11">
        <v>0.8</v>
      </c>
      <c r="DJ11">
        <v>0.9</v>
      </c>
    </row>
    <row r="12" spans="1:114" x14ac:dyDescent="0.3">
      <c r="A12" t="s">
        <v>151</v>
      </c>
      <c r="B12">
        <v>30</v>
      </c>
      <c r="C12">
        <v>105.6</v>
      </c>
      <c r="D12">
        <v>100</v>
      </c>
      <c r="E12">
        <v>0.1</v>
      </c>
      <c r="F12">
        <v>0.1</v>
      </c>
      <c r="G12">
        <v>39</v>
      </c>
      <c r="H12">
        <v>135.9</v>
      </c>
      <c r="I12">
        <v>100</v>
      </c>
      <c r="J12">
        <v>0.2</v>
      </c>
      <c r="K12">
        <v>0.1</v>
      </c>
      <c r="L12">
        <v>38</v>
      </c>
      <c r="M12">
        <v>135.69999999999999</v>
      </c>
      <c r="N12">
        <v>100</v>
      </c>
      <c r="O12">
        <v>0.2</v>
      </c>
      <c r="P12">
        <v>0.1</v>
      </c>
      <c r="Q12">
        <v>23</v>
      </c>
      <c r="R12">
        <v>84.6</v>
      </c>
      <c r="S12">
        <v>100</v>
      </c>
      <c r="T12">
        <v>0.1</v>
      </c>
      <c r="U12">
        <v>0.1</v>
      </c>
      <c r="V12">
        <v>25</v>
      </c>
      <c r="W12">
        <v>95.4</v>
      </c>
      <c r="X12">
        <v>100</v>
      </c>
      <c r="Y12">
        <v>0.1</v>
      </c>
      <c r="Z12">
        <v>0.1</v>
      </c>
      <c r="AA12">
        <v>26</v>
      </c>
      <c r="AB12">
        <v>93.5</v>
      </c>
      <c r="AC12">
        <v>100</v>
      </c>
      <c r="AD12">
        <v>0.1</v>
      </c>
      <c r="AE12">
        <v>0.1</v>
      </c>
      <c r="AF12">
        <v>24</v>
      </c>
      <c r="AG12">
        <v>80</v>
      </c>
      <c r="AH12">
        <v>100</v>
      </c>
      <c r="AI12">
        <v>0.1</v>
      </c>
      <c r="AJ12">
        <v>0.1</v>
      </c>
      <c r="AK12">
        <v>20</v>
      </c>
      <c r="AL12">
        <v>65.400000000000006</v>
      </c>
      <c r="AM12">
        <v>100</v>
      </c>
      <c r="AN12">
        <v>0.1</v>
      </c>
      <c r="AO12">
        <v>0.1</v>
      </c>
      <c r="AP12">
        <v>18</v>
      </c>
      <c r="AQ12">
        <v>55.4</v>
      </c>
      <c r="AR12">
        <v>100</v>
      </c>
      <c r="AS12">
        <v>0.1</v>
      </c>
      <c r="AT12">
        <v>0.1</v>
      </c>
      <c r="AU12" s="30">
        <v>16</v>
      </c>
      <c r="AV12">
        <v>49.2</v>
      </c>
      <c r="AW12">
        <v>100</v>
      </c>
      <c r="AX12">
        <v>0.1</v>
      </c>
      <c r="AY12">
        <v>0.1</v>
      </c>
      <c r="AZ12" s="33">
        <v>259</v>
      </c>
      <c r="BA12">
        <v>88.7</v>
      </c>
      <c r="BB12">
        <v>100</v>
      </c>
      <c r="BC12">
        <v>0.1</v>
      </c>
      <c r="BD12">
        <v>0.1</v>
      </c>
      <c r="BG12" t="s">
        <v>151</v>
      </c>
      <c r="BH12">
        <v>30</v>
      </c>
      <c r="BI12">
        <v>105.6</v>
      </c>
      <c r="BJ12">
        <v>100</v>
      </c>
      <c r="BK12">
        <v>0.1</v>
      </c>
      <c r="BL12">
        <v>0.1</v>
      </c>
      <c r="BM12">
        <v>39</v>
      </c>
      <c r="BN12">
        <v>135.9</v>
      </c>
      <c r="BO12">
        <v>100</v>
      </c>
      <c r="BP12">
        <v>0.2</v>
      </c>
      <c r="BQ12">
        <v>0.1</v>
      </c>
      <c r="BR12">
        <v>38</v>
      </c>
      <c r="BS12">
        <v>135.69999999999999</v>
      </c>
      <c r="BT12">
        <v>100</v>
      </c>
      <c r="BU12">
        <v>0.2</v>
      </c>
      <c r="BV12">
        <v>0.1</v>
      </c>
      <c r="BW12">
        <v>23</v>
      </c>
      <c r="BX12">
        <v>84.6</v>
      </c>
      <c r="BY12">
        <v>100</v>
      </c>
      <c r="BZ12">
        <v>0.1</v>
      </c>
      <c r="CA12">
        <v>0.1</v>
      </c>
      <c r="CB12">
        <v>25</v>
      </c>
      <c r="CC12">
        <v>95.4</v>
      </c>
      <c r="CD12">
        <v>100</v>
      </c>
      <c r="CE12">
        <v>0.1</v>
      </c>
      <c r="CF12">
        <v>0.1</v>
      </c>
      <c r="CG12">
        <v>26</v>
      </c>
      <c r="CH12">
        <v>93.5</v>
      </c>
      <c r="CI12">
        <v>100</v>
      </c>
      <c r="CJ12">
        <v>0.1</v>
      </c>
      <c r="CK12">
        <v>0.1</v>
      </c>
      <c r="CL12">
        <v>24</v>
      </c>
      <c r="CM12">
        <v>80</v>
      </c>
      <c r="CN12">
        <v>100</v>
      </c>
      <c r="CO12">
        <v>0.1</v>
      </c>
      <c r="CP12">
        <v>0.1</v>
      </c>
      <c r="CQ12">
        <v>20</v>
      </c>
      <c r="CR12">
        <v>65.400000000000006</v>
      </c>
      <c r="CS12">
        <v>100</v>
      </c>
      <c r="CT12">
        <v>0.1</v>
      </c>
      <c r="CU12">
        <v>0.1</v>
      </c>
      <c r="CV12">
        <v>18</v>
      </c>
      <c r="CW12">
        <v>55.4</v>
      </c>
      <c r="CX12">
        <v>100</v>
      </c>
      <c r="CY12">
        <v>0.1</v>
      </c>
      <c r="CZ12">
        <v>0.1</v>
      </c>
      <c r="DA12">
        <v>16</v>
      </c>
      <c r="DB12">
        <v>49.2</v>
      </c>
      <c r="DC12">
        <v>100</v>
      </c>
      <c r="DD12">
        <v>0.1</v>
      </c>
      <c r="DE12">
        <v>0.1</v>
      </c>
      <c r="DF12">
        <v>259</v>
      </c>
      <c r="DG12">
        <v>88.7</v>
      </c>
      <c r="DH12">
        <v>100</v>
      </c>
      <c r="DI12">
        <v>0.1</v>
      </c>
      <c r="DJ12">
        <v>0.1</v>
      </c>
    </row>
    <row r="13" spans="1:114" x14ac:dyDescent="0.3">
      <c r="A13" t="s">
        <v>150</v>
      </c>
      <c r="B13">
        <v>18</v>
      </c>
      <c r="C13">
        <v>115.4</v>
      </c>
      <c r="D13">
        <v>100</v>
      </c>
      <c r="E13">
        <v>0.1</v>
      </c>
      <c r="F13">
        <v>0.1</v>
      </c>
      <c r="G13">
        <v>18</v>
      </c>
      <c r="H13">
        <v>107.8</v>
      </c>
      <c r="I13">
        <v>100</v>
      </c>
      <c r="J13">
        <v>0.1</v>
      </c>
      <c r="K13">
        <v>0.1</v>
      </c>
      <c r="L13">
        <v>14</v>
      </c>
      <c r="M13">
        <v>80.900000000000006</v>
      </c>
      <c r="N13">
        <v>100</v>
      </c>
      <c r="O13">
        <v>0.1</v>
      </c>
      <c r="P13">
        <v>0.1</v>
      </c>
      <c r="Q13">
        <v>16</v>
      </c>
      <c r="R13">
        <v>74.099999999999994</v>
      </c>
      <c r="S13">
        <v>100</v>
      </c>
      <c r="T13">
        <v>0.1</v>
      </c>
      <c r="U13">
        <v>0.1</v>
      </c>
      <c r="V13">
        <v>7</v>
      </c>
      <c r="W13">
        <v>29</v>
      </c>
      <c r="X13">
        <v>100</v>
      </c>
      <c r="Y13">
        <v>0</v>
      </c>
      <c r="Z13">
        <v>0.1</v>
      </c>
      <c r="AA13">
        <v>16</v>
      </c>
      <c r="AB13">
        <v>69.3</v>
      </c>
      <c r="AC13">
        <v>100</v>
      </c>
      <c r="AD13">
        <v>0.1</v>
      </c>
      <c r="AE13">
        <v>0.1</v>
      </c>
      <c r="AF13">
        <v>9</v>
      </c>
      <c r="AG13">
        <v>35.9</v>
      </c>
      <c r="AH13">
        <v>100</v>
      </c>
      <c r="AI13">
        <v>0</v>
      </c>
      <c r="AJ13">
        <v>0.1</v>
      </c>
      <c r="AK13">
        <v>10</v>
      </c>
      <c r="AL13">
        <v>36.5</v>
      </c>
      <c r="AM13">
        <v>100</v>
      </c>
      <c r="AN13">
        <v>0.1</v>
      </c>
      <c r="AO13">
        <v>0.1</v>
      </c>
      <c r="AP13">
        <v>8</v>
      </c>
      <c r="AQ13">
        <v>28.6</v>
      </c>
      <c r="AR13">
        <v>100</v>
      </c>
      <c r="AS13">
        <v>0</v>
      </c>
      <c r="AT13">
        <v>0.1</v>
      </c>
      <c r="AU13" s="30">
        <v>14</v>
      </c>
      <c r="AV13">
        <v>55.3</v>
      </c>
      <c r="AW13">
        <v>100</v>
      </c>
      <c r="AX13">
        <v>0.1</v>
      </c>
      <c r="AY13">
        <v>0.1</v>
      </c>
      <c r="AZ13" s="33">
        <v>130</v>
      </c>
      <c r="BA13">
        <v>58</v>
      </c>
      <c r="BB13">
        <v>100</v>
      </c>
      <c r="BC13">
        <v>0.1</v>
      </c>
      <c r="BD13">
        <v>0.1</v>
      </c>
      <c r="BG13" t="s">
        <v>150</v>
      </c>
      <c r="BH13">
        <v>18</v>
      </c>
      <c r="BI13">
        <v>115.4</v>
      </c>
      <c r="BJ13">
        <v>100</v>
      </c>
      <c r="BK13">
        <v>0.1</v>
      </c>
      <c r="BL13">
        <v>0.1</v>
      </c>
      <c r="BM13">
        <v>18</v>
      </c>
      <c r="BN13">
        <v>107.8</v>
      </c>
      <c r="BO13">
        <v>100</v>
      </c>
      <c r="BP13">
        <v>0.1</v>
      </c>
      <c r="BQ13">
        <v>0.1</v>
      </c>
      <c r="BR13">
        <v>14</v>
      </c>
      <c r="BS13">
        <v>80.900000000000006</v>
      </c>
      <c r="BT13">
        <v>100</v>
      </c>
      <c r="BU13">
        <v>0.1</v>
      </c>
      <c r="BV13">
        <v>0.1</v>
      </c>
      <c r="BW13">
        <v>16</v>
      </c>
      <c r="BX13">
        <v>74.099999999999994</v>
      </c>
      <c r="BY13">
        <v>100</v>
      </c>
      <c r="BZ13">
        <v>0.1</v>
      </c>
      <c r="CA13">
        <v>0.1</v>
      </c>
      <c r="CB13">
        <v>7</v>
      </c>
      <c r="CC13">
        <v>29</v>
      </c>
      <c r="CD13">
        <v>100</v>
      </c>
      <c r="CE13">
        <v>0</v>
      </c>
      <c r="CF13">
        <v>0.1</v>
      </c>
      <c r="CG13">
        <v>16</v>
      </c>
      <c r="CH13">
        <v>69.3</v>
      </c>
      <c r="CI13">
        <v>100</v>
      </c>
      <c r="CJ13">
        <v>0.1</v>
      </c>
      <c r="CK13">
        <v>0.1</v>
      </c>
      <c r="CL13">
        <v>9</v>
      </c>
      <c r="CM13">
        <v>35.9</v>
      </c>
      <c r="CN13">
        <v>100</v>
      </c>
      <c r="CO13">
        <v>0</v>
      </c>
      <c r="CP13">
        <v>0.1</v>
      </c>
      <c r="CQ13">
        <v>10</v>
      </c>
      <c r="CR13">
        <v>36.5</v>
      </c>
      <c r="CS13">
        <v>100</v>
      </c>
      <c r="CT13">
        <v>0.1</v>
      </c>
      <c r="CU13">
        <v>0.1</v>
      </c>
      <c r="CV13">
        <v>8</v>
      </c>
      <c r="CW13">
        <v>28.6</v>
      </c>
      <c r="CX13">
        <v>100</v>
      </c>
      <c r="CY13">
        <v>0</v>
      </c>
      <c r="CZ13">
        <v>0.1</v>
      </c>
      <c r="DA13">
        <v>14</v>
      </c>
      <c r="DB13">
        <v>55.3</v>
      </c>
      <c r="DC13">
        <v>100</v>
      </c>
      <c r="DD13">
        <v>0.1</v>
      </c>
      <c r="DE13">
        <v>0.1</v>
      </c>
      <c r="DF13">
        <v>130</v>
      </c>
      <c r="DG13">
        <v>58</v>
      </c>
      <c r="DH13">
        <v>100</v>
      </c>
      <c r="DI13">
        <v>0.1</v>
      </c>
      <c r="DJ13">
        <v>0.1</v>
      </c>
    </row>
    <row r="14" spans="1:114" x14ac:dyDescent="0.3">
      <c r="A14" t="s">
        <v>149</v>
      </c>
      <c r="B14">
        <v>66</v>
      </c>
      <c r="C14">
        <v>64.8</v>
      </c>
      <c r="D14">
        <v>100</v>
      </c>
      <c r="E14">
        <v>0.3</v>
      </c>
      <c r="F14">
        <v>0.5</v>
      </c>
      <c r="G14">
        <v>82</v>
      </c>
      <c r="H14">
        <v>74.3</v>
      </c>
      <c r="I14">
        <v>100</v>
      </c>
      <c r="J14">
        <v>0.3</v>
      </c>
      <c r="K14">
        <v>0.5</v>
      </c>
      <c r="L14">
        <v>74</v>
      </c>
      <c r="M14">
        <v>64.5</v>
      </c>
      <c r="N14">
        <v>100</v>
      </c>
      <c r="O14">
        <v>0.3</v>
      </c>
      <c r="P14">
        <v>0.5</v>
      </c>
      <c r="Q14">
        <v>75</v>
      </c>
      <c r="R14">
        <v>59.9</v>
      </c>
      <c r="S14">
        <v>100</v>
      </c>
      <c r="T14">
        <v>0.3</v>
      </c>
      <c r="U14">
        <v>0.5</v>
      </c>
      <c r="V14">
        <v>99</v>
      </c>
      <c r="W14">
        <v>74.8</v>
      </c>
      <c r="X14">
        <v>100</v>
      </c>
      <c r="Y14">
        <v>0.4</v>
      </c>
      <c r="Z14">
        <v>0.5</v>
      </c>
      <c r="AA14">
        <v>111</v>
      </c>
      <c r="AB14">
        <v>80.400000000000006</v>
      </c>
      <c r="AC14">
        <v>100</v>
      </c>
      <c r="AD14">
        <v>0.5</v>
      </c>
      <c r="AE14">
        <v>0.5</v>
      </c>
      <c r="AF14">
        <v>93</v>
      </c>
      <c r="AG14">
        <v>65.5</v>
      </c>
      <c r="AH14">
        <v>100</v>
      </c>
      <c r="AI14">
        <v>0.5</v>
      </c>
      <c r="AJ14">
        <v>0.5</v>
      </c>
      <c r="AK14">
        <v>94</v>
      </c>
      <c r="AL14">
        <v>66</v>
      </c>
      <c r="AM14">
        <v>100</v>
      </c>
      <c r="AN14">
        <v>0.5</v>
      </c>
      <c r="AO14">
        <v>0.5</v>
      </c>
      <c r="AP14">
        <v>104</v>
      </c>
      <c r="AQ14">
        <v>73.2</v>
      </c>
      <c r="AR14">
        <v>100</v>
      </c>
      <c r="AS14">
        <v>0.6</v>
      </c>
      <c r="AT14">
        <v>0.5</v>
      </c>
      <c r="AU14" s="30">
        <v>95</v>
      </c>
      <c r="AV14">
        <v>64.099999999999994</v>
      </c>
      <c r="AW14">
        <v>100</v>
      </c>
      <c r="AX14">
        <v>0.6</v>
      </c>
      <c r="AY14">
        <v>0.5</v>
      </c>
      <c r="AZ14" s="33">
        <v>893</v>
      </c>
      <c r="BA14">
        <v>68.8</v>
      </c>
      <c r="BB14">
        <v>100</v>
      </c>
      <c r="BC14">
        <v>0.4</v>
      </c>
      <c r="BD14">
        <v>0.5</v>
      </c>
      <c r="BG14" t="s">
        <v>149</v>
      </c>
      <c r="BH14">
        <v>66</v>
      </c>
      <c r="BI14">
        <v>64.8</v>
      </c>
      <c r="BJ14">
        <v>100</v>
      </c>
      <c r="BK14">
        <v>0.3</v>
      </c>
      <c r="BL14">
        <v>0.5</v>
      </c>
      <c r="BM14">
        <v>82</v>
      </c>
      <c r="BN14">
        <v>74.3</v>
      </c>
      <c r="BO14">
        <v>100</v>
      </c>
      <c r="BP14">
        <v>0.3</v>
      </c>
      <c r="BQ14">
        <v>0.5</v>
      </c>
      <c r="BR14">
        <v>74</v>
      </c>
      <c r="BS14">
        <v>64.5</v>
      </c>
      <c r="BT14">
        <v>100</v>
      </c>
      <c r="BU14">
        <v>0.3</v>
      </c>
      <c r="BV14">
        <v>0.5</v>
      </c>
      <c r="BW14">
        <v>75</v>
      </c>
      <c r="BX14">
        <v>59.9</v>
      </c>
      <c r="BY14">
        <v>100</v>
      </c>
      <c r="BZ14">
        <v>0.3</v>
      </c>
      <c r="CA14">
        <v>0.5</v>
      </c>
      <c r="CB14">
        <v>99</v>
      </c>
      <c r="CC14">
        <v>74.8</v>
      </c>
      <c r="CD14">
        <v>100</v>
      </c>
      <c r="CE14">
        <v>0.4</v>
      </c>
      <c r="CF14">
        <v>0.5</v>
      </c>
      <c r="CG14">
        <v>111</v>
      </c>
      <c r="CH14">
        <v>80.400000000000006</v>
      </c>
      <c r="CI14">
        <v>100</v>
      </c>
      <c r="CJ14">
        <v>0.5</v>
      </c>
      <c r="CK14">
        <v>0.5</v>
      </c>
      <c r="CL14">
        <v>93</v>
      </c>
      <c r="CM14">
        <v>65.5</v>
      </c>
      <c r="CN14">
        <v>100</v>
      </c>
      <c r="CO14">
        <v>0.5</v>
      </c>
      <c r="CP14">
        <v>0.5</v>
      </c>
      <c r="CQ14">
        <v>94</v>
      </c>
      <c r="CR14">
        <v>66</v>
      </c>
      <c r="CS14">
        <v>100</v>
      </c>
      <c r="CT14">
        <v>0.5</v>
      </c>
      <c r="CU14">
        <v>0.5</v>
      </c>
      <c r="CV14">
        <v>104</v>
      </c>
      <c r="CW14">
        <v>73.2</v>
      </c>
      <c r="CX14">
        <v>100</v>
      </c>
      <c r="CY14">
        <v>0.6</v>
      </c>
      <c r="CZ14">
        <v>0.5</v>
      </c>
      <c r="DA14">
        <v>95</v>
      </c>
      <c r="DB14">
        <v>64.099999999999994</v>
      </c>
      <c r="DC14">
        <v>100</v>
      </c>
      <c r="DD14">
        <v>0.6</v>
      </c>
      <c r="DE14">
        <v>0.5</v>
      </c>
      <c r="DF14">
        <v>893</v>
      </c>
      <c r="DG14">
        <v>68.8</v>
      </c>
      <c r="DH14">
        <v>100</v>
      </c>
      <c r="DI14">
        <v>0.4</v>
      </c>
      <c r="DJ14">
        <v>0.5</v>
      </c>
    </row>
    <row r="15" spans="1:114" x14ac:dyDescent="0.3">
      <c r="A15" t="s">
        <v>148</v>
      </c>
      <c r="B15">
        <v>4</v>
      </c>
      <c r="C15" t="s">
        <v>167</v>
      </c>
      <c r="D15" t="s">
        <v>167</v>
      </c>
      <c r="E15" t="s">
        <v>167</v>
      </c>
      <c r="F15">
        <v>0</v>
      </c>
      <c r="G15">
        <v>7</v>
      </c>
      <c r="H15">
        <v>104.5</v>
      </c>
      <c r="I15">
        <v>100</v>
      </c>
      <c r="J15">
        <v>0</v>
      </c>
      <c r="K15">
        <v>0</v>
      </c>
      <c r="L15">
        <v>4</v>
      </c>
      <c r="M15" t="s">
        <v>167</v>
      </c>
      <c r="N15" t="s">
        <v>167</v>
      </c>
      <c r="O15" t="s">
        <v>167</v>
      </c>
      <c r="P15">
        <v>0</v>
      </c>
      <c r="Q15">
        <v>8</v>
      </c>
      <c r="R15">
        <v>109.6</v>
      </c>
      <c r="S15">
        <v>100</v>
      </c>
      <c r="T15">
        <v>0</v>
      </c>
      <c r="U15">
        <v>0</v>
      </c>
      <c r="V15">
        <v>2</v>
      </c>
      <c r="W15" t="s">
        <v>167</v>
      </c>
      <c r="X15" t="s">
        <v>167</v>
      </c>
      <c r="Y15" t="s">
        <v>167</v>
      </c>
      <c r="Z15">
        <v>0</v>
      </c>
      <c r="AA15">
        <v>6</v>
      </c>
      <c r="AB15">
        <v>69.8</v>
      </c>
      <c r="AC15">
        <v>100</v>
      </c>
      <c r="AD15">
        <v>0</v>
      </c>
      <c r="AE15">
        <v>0</v>
      </c>
      <c r="AF15">
        <v>5</v>
      </c>
      <c r="AG15">
        <v>56.2</v>
      </c>
      <c r="AH15">
        <v>100</v>
      </c>
      <c r="AI15">
        <v>0</v>
      </c>
      <c r="AJ15">
        <v>0</v>
      </c>
      <c r="AK15">
        <v>7</v>
      </c>
      <c r="AL15">
        <v>79.5</v>
      </c>
      <c r="AM15">
        <v>100</v>
      </c>
      <c r="AN15">
        <v>0</v>
      </c>
      <c r="AO15">
        <v>0</v>
      </c>
      <c r="AP15">
        <v>5</v>
      </c>
      <c r="AQ15">
        <v>54.3</v>
      </c>
      <c r="AR15">
        <v>100</v>
      </c>
      <c r="AS15">
        <v>0</v>
      </c>
      <c r="AT15">
        <v>0</v>
      </c>
      <c r="AU15" s="30">
        <v>5</v>
      </c>
      <c r="AV15">
        <v>52.1</v>
      </c>
      <c r="AW15">
        <v>100</v>
      </c>
      <c r="AX15">
        <v>0</v>
      </c>
      <c r="AY15">
        <v>0</v>
      </c>
      <c r="AZ15" s="33">
        <v>53</v>
      </c>
      <c r="BA15">
        <v>65.400000000000006</v>
      </c>
      <c r="BB15">
        <v>100</v>
      </c>
      <c r="BC15">
        <v>0</v>
      </c>
      <c r="BD15">
        <v>0</v>
      </c>
      <c r="BG15" t="s">
        <v>148</v>
      </c>
      <c r="BH15">
        <v>4</v>
      </c>
      <c r="BI15" t="s">
        <v>167</v>
      </c>
      <c r="BJ15" t="s">
        <v>167</v>
      </c>
      <c r="BK15" t="s">
        <v>167</v>
      </c>
      <c r="BL15">
        <v>0</v>
      </c>
      <c r="BM15">
        <v>7</v>
      </c>
      <c r="BN15">
        <v>104.5</v>
      </c>
      <c r="BO15">
        <v>100</v>
      </c>
      <c r="BP15">
        <v>0</v>
      </c>
      <c r="BQ15">
        <v>0</v>
      </c>
      <c r="BR15">
        <v>4</v>
      </c>
      <c r="BS15" t="s">
        <v>167</v>
      </c>
      <c r="BT15" t="s">
        <v>167</v>
      </c>
      <c r="BU15" t="s">
        <v>167</v>
      </c>
      <c r="BV15">
        <v>0</v>
      </c>
      <c r="BW15">
        <v>8</v>
      </c>
      <c r="BX15">
        <v>109.6</v>
      </c>
      <c r="BY15">
        <v>100</v>
      </c>
      <c r="BZ15">
        <v>0</v>
      </c>
      <c r="CA15">
        <v>0</v>
      </c>
      <c r="CB15">
        <v>2</v>
      </c>
      <c r="CC15" t="s">
        <v>167</v>
      </c>
      <c r="CD15" t="s">
        <v>167</v>
      </c>
      <c r="CE15" t="s">
        <v>167</v>
      </c>
      <c r="CF15">
        <v>0</v>
      </c>
      <c r="CG15">
        <v>6</v>
      </c>
      <c r="CH15">
        <v>69.8</v>
      </c>
      <c r="CI15">
        <v>100</v>
      </c>
      <c r="CJ15">
        <v>0</v>
      </c>
      <c r="CK15">
        <v>0</v>
      </c>
      <c r="CL15">
        <v>5</v>
      </c>
      <c r="CM15">
        <v>56.2</v>
      </c>
      <c r="CN15">
        <v>100</v>
      </c>
      <c r="CO15">
        <v>0</v>
      </c>
      <c r="CP15">
        <v>0</v>
      </c>
      <c r="CQ15">
        <v>7</v>
      </c>
      <c r="CR15">
        <v>79.5</v>
      </c>
      <c r="CS15">
        <v>100</v>
      </c>
      <c r="CT15">
        <v>0</v>
      </c>
      <c r="CU15">
        <v>0</v>
      </c>
      <c r="CV15">
        <v>5</v>
      </c>
      <c r="CW15">
        <v>54.3</v>
      </c>
      <c r="CX15">
        <v>100</v>
      </c>
      <c r="CY15">
        <v>0</v>
      </c>
      <c r="CZ15">
        <v>0</v>
      </c>
      <c r="DA15">
        <v>5</v>
      </c>
      <c r="DB15">
        <v>52.1</v>
      </c>
      <c r="DC15">
        <v>100</v>
      </c>
      <c r="DD15">
        <v>0</v>
      </c>
      <c r="DE15">
        <v>0</v>
      </c>
      <c r="DF15">
        <v>53</v>
      </c>
      <c r="DG15">
        <v>65.400000000000006</v>
      </c>
      <c r="DH15">
        <v>100</v>
      </c>
      <c r="DI15">
        <v>0</v>
      </c>
      <c r="DJ15">
        <v>0</v>
      </c>
    </row>
    <row r="16" spans="1:114" x14ac:dyDescent="0.3">
      <c r="A16" t="s">
        <v>147</v>
      </c>
      <c r="B16">
        <v>6</v>
      </c>
      <c r="C16">
        <v>85.7</v>
      </c>
      <c r="D16">
        <v>100</v>
      </c>
      <c r="E16">
        <v>0</v>
      </c>
      <c r="F16">
        <v>0</v>
      </c>
      <c r="G16">
        <v>3</v>
      </c>
      <c r="H16" t="s">
        <v>167</v>
      </c>
      <c r="I16" t="s">
        <v>167</v>
      </c>
      <c r="J16" t="s">
        <v>167</v>
      </c>
      <c r="K16">
        <v>0</v>
      </c>
      <c r="L16">
        <v>4</v>
      </c>
      <c r="M16" t="s">
        <v>167</v>
      </c>
      <c r="N16" t="s">
        <v>167</v>
      </c>
      <c r="O16" t="s">
        <v>167</v>
      </c>
      <c r="P16">
        <v>0</v>
      </c>
      <c r="Q16">
        <v>5</v>
      </c>
      <c r="R16">
        <v>49</v>
      </c>
      <c r="S16">
        <v>100</v>
      </c>
      <c r="T16">
        <v>0</v>
      </c>
      <c r="U16">
        <v>0</v>
      </c>
      <c r="V16">
        <v>1</v>
      </c>
      <c r="W16" t="s">
        <v>167</v>
      </c>
      <c r="X16" t="s">
        <v>167</v>
      </c>
      <c r="Y16" t="s">
        <v>167</v>
      </c>
      <c r="Z16">
        <v>0</v>
      </c>
      <c r="AA16">
        <v>2</v>
      </c>
      <c r="AB16" t="s">
        <v>167</v>
      </c>
      <c r="AC16" t="s">
        <v>167</v>
      </c>
      <c r="AD16" t="s">
        <v>167</v>
      </c>
      <c r="AE16">
        <v>0</v>
      </c>
      <c r="AF16">
        <v>1</v>
      </c>
      <c r="AG16" t="s">
        <v>167</v>
      </c>
      <c r="AH16" t="s">
        <v>167</v>
      </c>
      <c r="AI16" t="s">
        <v>167</v>
      </c>
      <c r="AJ16">
        <v>0</v>
      </c>
      <c r="AK16">
        <v>3</v>
      </c>
      <c r="AL16" t="s">
        <v>167</v>
      </c>
      <c r="AM16" t="s">
        <v>167</v>
      </c>
      <c r="AN16" t="s">
        <v>167</v>
      </c>
      <c r="AO16">
        <v>0</v>
      </c>
      <c r="AP16">
        <v>3</v>
      </c>
      <c r="AQ16" t="s">
        <v>167</v>
      </c>
      <c r="AR16" t="s">
        <v>167</v>
      </c>
      <c r="AS16" t="s">
        <v>167</v>
      </c>
      <c r="AT16">
        <v>0</v>
      </c>
      <c r="AU16" s="30">
        <v>4</v>
      </c>
      <c r="AV16" t="s">
        <v>167</v>
      </c>
      <c r="AW16" t="s">
        <v>167</v>
      </c>
      <c r="AX16" t="s">
        <v>167</v>
      </c>
      <c r="AY16">
        <v>0</v>
      </c>
      <c r="AZ16" s="33">
        <v>32</v>
      </c>
      <c r="BA16">
        <v>29.9</v>
      </c>
      <c r="BB16">
        <v>100</v>
      </c>
      <c r="BC16">
        <v>0</v>
      </c>
      <c r="BD16">
        <v>0</v>
      </c>
      <c r="BG16" t="s">
        <v>147</v>
      </c>
      <c r="BH16">
        <v>6</v>
      </c>
      <c r="BI16">
        <v>85.7</v>
      </c>
      <c r="BJ16">
        <v>100</v>
      </c>
      <c r="BK16">
        <v>0</v>
      </c>
      <c r="BL16">
        <v>0</v>
      </c>
      <c r="BM16">
        <v>3</v>
      </c>
      <c r="BN16" t="s">
        <v>167</v>
      </c>
      <c r="BO16" t="s">
        <v>167</v>
      </c>
      <c r="BP16" t="s">
        <v>167</v>
      </c>
      <c r="BQ16">
        <v>0</v>
      </c>
      <c r="BR16">
        <v>4</v>
      </c>
      <c r="BS16" t="s">
        <v>167</v>
      </c>
      <c r="BT16" t="s">
        <v>167</v>
      </c>
      <c r="BU16" t="s">
        <v>167</v>
      </c>
      <c r="BV16">
        <v>0</v>
      </c>
      <c r="BW16">
        <v>5</v>
      </c>
      <c r="BX16">
        <v>49</v>
      </c>
      <c r="BY16">
        <v>100</v>
      </c>
      <c r="BZ16">
        <v>0</v>
      </c>
      <c r="CA16">
        <v>0</v>
      </c>
      <c r="CB16">
        <v>1</v>
      </c>
      <c r="CC16" t="s">
        <v>167</v>
      </c>
      <c r="CD16" t="s">
        <v>167</v>
      </c>
      <c r="CE16" t="s">
        <v>167</v>
      </c>
      <c r="CF16">
        <v>0</v>
      </c>
      <c r="CG16">
        <v>2</v>
      </c>
      <c r="CH16" t="s">
        <v>167</v>
      </c>
      <c r="CI16" t="s">
        <v>167</v>
      </c>
      <c r="CJ16" t="s">
        <v>167</v>
      </c>
      <c r="CK16">
        <v>0</v>
      </c>
      <c r="CL16">
        <v>1</v>
      </c>
      <c r="CM16" t="s">
        <v>167</v>
      </c>
      <c r="CN16" t="s">
        <v>167</v>
      </c>
      <c r="CO16" t="s">
        <v>167</v>
      </c>
      <c r="CP16">
        <v>0</v>
      </c>
      <c r="CQ16">
        <v>3</v>
      </c>
      <c r="CR16" t="s">
        <v>167</v>
      </c>
      <c r="CS16" t="s">
        <v>167</v>
      </c>
      <c r="CT16" t="s">
        <v>167</v>
      </c>
      <c r="CU16">
        <v>0</v>
      </c>
      <c r="CV16">
        <v>3</v>
      </c>
      <c r="CW16" t="s">
        <v>167</v>
      </c>
      <c r="CX16" t="s">
        <v>167</v>
      </c>
      <c r="CY16" t="s">
        <v>167</v>
      </c>
      <c r="CZ16">
        <v>0</v>
      </c>
      <c r="DA16">
        <v>4</v>
      </c>
      <c r="DB16" t="s">
        <v>167</v>
      </c>
      <c r="DC16" t="s">
        <v>167</v>
      </c>
      <c r="DD16" t="s">
        <v>167</v>
      </c>
      <c r="DE16">
        <v>0</v>
      </c>
      <c r="DF16">
        <v>32</v>
      </c>
      <c r="DG16">
        <v>29.9</v>
      </c>
      <c r="DH16">
        <v>100</v>
      </c>
      <c r="DI16">
        <v>0</v>
      </c>
      <c r="DJ16">
        <v>0</v>
      </c>
    </row>
    <row r="17" spans="1:114" x14ac:dyDescent="0.3">
      <c r="A17" t="s">
        <v>146</v>
      </c>
      <c r="B17">
        <v>16</v>
      </c>
      <c r="C17">
        <v>87</v>
      </c>
      <c r="D17">
        <v>100</v>
      </c>
      <c r="E17">
        <v>0.1</v>
      </c>
      <c r="F17">
        <v>0.1</v>
      </c>
      <c r="G17">
        <v>17</v>
      </c>
      <c r="H17">
        <v>75.900000000000006</v>
      </c>
      <c r="I17">
        <v>100</v>
      </c>
      <c r="J17">
        <v>0.1</v>
      </c>
      <c r="K17">
        <v>0.1</v>
      </c>
      <c r="L17">
        <v>33</v>
      </c>
      <c r="M17">
        <v>157.9</v>
      </c>
      <c r="N17">
        <v>100</v>
      </c>
      <c r="O17">
        <v>0.1</v>
      </c>
      <c r="P17">
        <v>0.1</v>
      </c>
      <c r="Q17">
        <v>24</v>
      </c>
      <c r="R17">
        <v>108.6</v>
      </c>
      <c r="S17">
        <v>100</v>
      </c>
      <c r="T17">
        <v>0.1</v>
      </c>
      <c r="U17">
        <v>0.1</v>
      </c>
      <c r="V17">
        <v>18</v>
      </c>
      <c r="W17">
        <v>79.3</v>
      </c>
      <c r="X17">
        <v>100</v>
      </c>
      <c r="Y17">
        <v>0.1</v>
      </c>
      <c r="Z17">
        <v>0.1</v>
      </c>
      <c r="AA17">
        <v>13</v>
      </c>
      <c r="AB17">
        <v>57</v>
      </c>
      <c r="AC17">
        <v>100</v>
      </c>
      <c r="AD17">
        <v>0.1</v>
      </c>
      <c r="AE17">
        <v>0.1</v>
      </c>
      <c r="AF17">
        <v>10</v>
      </c>
      <c r="AG17">
        <v>41.7</v>
      </c>
      <c r="AH17">
        <v>100</v>
      </c>
      <c r="AI17">
        <v>0.1</v>
      </c>
      <c r="AJ17">
        <v>0.1</v>
      </c>
      <c r="AK17">
        <v>18</v>
      </c>
      <c r="AL17">
        <v>72</v>
      </c>
      <c r="AM17">
        <v>100</v>
      </c>
      <c r="AN17">
        <v>0.1</v>
      </c>
      <c r="AO17">
        <v>0.1</v>
      </c>
      <c r="AP17">
        <v>16</v>
      </c>
      <c r="AQ17">
        <v>61.8</v>
      </c>
      <c r="AR17">
        <v>100</v>
      </c>
      <c r="AS17">
        <v>0.1</v>
      </c>
      <c r="AT17">
        <v>0.1</v>
      </c>
      <c r="AU17" s="30">
        <v>23</v>
      </c>
      <c r="AV17">
        <v>92.7</v>
      </c>
      <c r="AW17">
        <v>100</v>
      </c>
      <c r="AX17">
        <v>0.1</v>
      </c>
      <c r="AY17">
        <v>0.1</v>
      </c>
      <c r="AZ17" s="33">
        <v>188</v>
      </c>
      <c r="BA17">
        <v>82.1</v>
      </c>
      <c r="BB17">
        <v>100</v>
      </c>
      <c r="BC17">
        <v>0.1</v>
      </c>
      <c r="BD17">
        <v>0.1</v>
      </c>
      <c r="BG17" t="s">
        <v>146</v>
      </c>
      <c r="BH17">
        <v>16</v>
      </c>
      <c r="BI17">
        <v>87</v>
      </c>
      <c r="BJ17">
        <v>100</v>
      </c>
      <c r="BK17">
        <v>0.1</v>
      </c>
      <c r="BL17">
        <v>0.1</v>
      </c>
      <c r="BM17">
        <v>17</v>
      </c>
      <c r="BN17">
        <v>75.900000000000006</v>
      </c>
      <c r="BO17">
        <v>100</v>
      </c>
      <c r="BP17">
        <v>0.1</v>
      </c>
      <c r="BQ17">
        <v>0.1</v>
      </c>
      <c r="BR17">
        <v>33</v>
      </c>
      <c r="BS17">
        <v>157.9</v>
      </c>
      <c r="BT17">
        <v>100</v>
      </c>
      <c r="BU17">
        <v>0.1</v>
      </c>
      <c r="BV17">
        <v>0.1</v>
      </c>
      <c r="BW17">
        <v>24</v>
      </c>
      <c r="BX17">
        <v>108.6</v>
      </c>
      <c r="BY17">
        <v>100</v>
      </c>
      <c r="BZ17">
        <v>0.1</v>
      </c>
      <c r="CA17">
        <v>0.1</v>
      </c>
      <c r="CB17">
        <v>18</v>
      </c>
      <c r="CC17">
        <v>79.3</v>
      </c>
      <c r="CD17">
        <v>100</v>
      </c>
      <c r="CE17">
        <v>0.1</v>
      </c>
      <c r="CF17">
        <v>0.1</v>
      </c>
      <c r="CG17">
        <v>13</v>
      </c>
      <c r="CH17">
        <v>57</v>
      </c>
      <c r="CI17">
        <v>100</v>
      </c>
      <c r="CJ17">
        <v>0.1</v>
      </c>
      <c r="CK17">
        <v>0.1</v>
      </c>
      <c r="CL17">
        <v>10</v>
      </c>
      <c r="CM17">
        <v>41.7</v>
      </c>
      <c r="CN17">
        <v>100</v>
      </c>
      <c r="CO17">
        <v>0.1</v>
      </c>
      <c r="CP17">
        <v>0.1</v>
      </c>
      <c r="CQ17">
        <v>18</v>
      </c>
      <c r="CR17">
        <v>72</v>
      </c>
      <c r="CS17">
        <v>100</v>
      </c>
      <c r="CT17">
        <v>0.1</v>
      </c>
      <c r="CU17">
        <v>0.1</v>
      </c>
      <c r="CV17">
        <v>16</v>
      </c>
      <c r="CW17">
        <v>61.8</v>
      </c>
      <c r="CX17">
        <v>100</v>
      </c>
      <c r="CY17">
        <v>0.1</v>
      </c>
      <c r="CZ17">
        <v>0.1</v>
      </c>
      <c r="DA17">
        <v>23</v>
      </c>
      <c r="DB17">
        <v>92.7</v>
      </c>
      <c r="DC17">
        <v>100</v>
      </c>
      <c r="DD17">
        <v>0.1</v>
      </c>
      <c r="DE17">
        <v>0.1</v>
      </c>
      <c r="DF17">
        <v>188</v>
      </c>
      <c r="DG17">
        <v>82.1</v>
      </c>
      <c r="DH17">
        <v>100</v>
      </c>
      <c r="DI17">
        <v>0.1</v>
      </c>
      <c r="DJ17">
        <v>0.1</v>
      </c>
    </row>
    <row r="18" spans="1:114" x14ac:dyDescent="0.3">
      <c r="A18" t="s">
        <v>145</v>
      </c>
      <c r="B18">
        <v>21</v>
      </c>
      <c r="C18">
        <v>63.3</v>
      </c>
      <c r="D18">
        <v>100</v>
      </c>
      <c r="E18">
        <v>0.1</v>
      </c>
      <c r="F18">
        <v>0.2</v>
      </c>
      <c r="G18">
        <v>20</v>
      </c>
      <c r="H18">
        <v>55.7</v>
      </c>
      <c r="I18">
        <v>100</v>
      </c>
      <c r="J18">
        <v>0.1</v>
      </c>
      <c r="K18">
        <v>0.2</v>
      </c>
      <c r="L18">
        <v>26</v>
      </c>
      <c r="M18">
        <v>61.6</v>
      </c>
      <c r="N18">
        <v>100</v>
      </c>
      <c r="O18">
        <v>0.1</v>
      </c>
      <c r="P18">
        <v>0.2</v>
      </c>
      <c r="Q18">
        <v>26</v>
      </c>
      <c r="R18">
        <v>57.9</v>
      </c>
      <c r="S18">
        <v>100</v>
      </c>
      <c r="T18">
        <v>0.1</v>
      </c>
      <c r="U18">
        <v>0.2</v>
      </c>
      <c r="V18">
        <v>27</v>
      </c>
      <c r="W18">
        <v>57.7</v>
      </c>
      <c r="X18">
        <v>100</v>
      </c>
      <c r="Y18">
        <v>0.1</v>
      </c>
      <c r="Z18">
        <v>0.2</v>
      </c>
      <c r="AA18">
        <v>24</v>
      </c>
      <c r="AB18">
        <v>49.1</v>
      </c>
      <c r="AC18">
        <v>100</v>
      </c>
      <c r="AD18">
        <v>0.1</v>
      </c>
      <c r="AE18">
        <v>0.2</v>
      </c>
      <c r="AF18">
        <v>33</v>
      </c>
      <c r="AG18">
        <v>59.6</v>
      </c>
      <c r="AH18">
        <v>100</v>
      </c>
      <c r="AI18">
        <v>0.2</v>
      </c>
      <c r="AJ18">
        <v>0.2</v>
      </c>
      <c r="AK18">
        <v>32</v>
      </c>
      <c r="AL18">
        <v>48.5</v>
      </c>
      <c r="AM18">
        <v>100</v>
      </c>
      <c r="AN18">
        <v>0.2</v>
      </c>
      <c r="AO18">
        <v>0.2</v>
      </c>
      <c r="AP18">
        <v>30</v>
      </c>
      <c r="AQ18">
        <v>41.3</v>
      </c>
      <c r="AR18">
        <v>100</v>
      </c>
      <c r="AS18">
        <v>0.2</v>
      </c>
      <c r="AT18">
        <v>0.2</v>
      </c>
      <c r="AU18" s="30">
        <v>26</v>
      </c>
      <c r="AV18">
        <v>34.6</v>
      </c>
      <c r="AW18">
        <v>100</v>
      </c>
      <c r="AX18">
        <v>0.2</v>
      </c>
      <c r="AY18">
        <v>0.2</v>
      </c>
      <c r="AZ18" s="33">
        <v>265</v>
      </c>
      <c r="BA18">
        <v>50.9</v>
      </c>
      <c r="BB18">
        <v>100</v>
      </c>
      <c r="BC18">
        <v>0.1</v>
      </c>
      <c r="BD18">
        <v>0.2</v>
      </c>
      <c r="BG18" t="s">
        <v>145</v>
      </c>
      <c r="BH18">
        <v>21</v>
      </c>
      <c r="BI18">
        <v>63.3</v>
      </c>
      <c r="BJ18">
        <v>100</v>
      </c>
      <c r="BK18">
        <v>0.1</v>
      </c>
      <c r="BL18">
        <v>0.2</v>
      </c>
      <c r="BM18">
        <v>20</v>
      </c>
      <c r="BN18">
        <v>55.7</v>
      </c>
      <c r="BO18">
        <v>100</v>
      </c>
      <c r="BP18">
        <v>0.1</v>
      </c>
      <c r="BQ18">
        <v>0.2</v>
      </c>
      <c r="BR18">
        <v>26</v>
      </c>
      <c r="BS18">
        <v>61.6</v>
      </c>
      <c r="BT18">
        <v>100</v>
      </c>
      <c r="BU18">
        <v>0.1</v>
      </c>
      <c r="BV18">
        <v>0.2</v>
      </c>
      <c r="BW18">
        <v>26</v>
      </c>
      <c r="BX18">
        <v>57.9</v>
      </c>
      <c r="BY18">
        <v>100</v>
      </c>
      <c r="BZ18">
        <v>0.1</v>
      </c>
      <c r="CA18">
        <v>0.2</v>
      </c>
      <c r="CB18">
        <v>27</v>
      </c>
      <c r="CC18">
        <v>57.7</v>
      </c>
      <c r="CD18">
        <v>100</v>
      </c>
      <c r="CE18">
        <v>0.1</v>
      </c>
      <c r="CF18">
        <v>0.2</v>
      </c>
      <c r="CG18">
        <v>24</v>
      </c>
      <c r="CH18">
        <v>49.1</v>
      </c>
      <c r="CI18">
        <v>100</v>
      </c>
      <c r="CJ18">
        <v>0.1</v>
      </c>
      <c r="CK18">
        <v>0.2</v>
      </c>
      <c r="CL18">
        <v>33</v>
      </c>
      <c r="CM18">
        <v>59.6</v>
      </c>
      <c r="CN18">
        <v>100</v>
      </c>
      <c r="CO18">
        <v>0.2</v>
      </c>
      <c r="CP18">
        <v>0.2</v>
      </c>
      <c r="CQ18">
        <v>32</v>
      </c>
      <c r="CR18">
        <v>48.5</v>
      </c>
      <c r="CS18">
        <v>100</v>
      </c>
      <c r="CT18">
        <v>0.2</v>
      </c>
      <c r="CU18">
        <v>0.2</v>
      </c>
      <c r="CV18">
        <v>30</v>
      </c>
      <c r="CW18">
        <v>41.3</v>
      </c>
      <c r="CX18">
        <v>100</v>
      </c>
      <c r="CY18">
        <v>0.2</v>
      </c>
      <c r="CZ18">
        <v>0.2</v>
      </c>
      <c r="DA18">
        <v>26</v>
      </c>
      <c r="DB18">
        <v>34.6</v>
      </c>
      <c r="DC18">
        <v>100</v>
      </c>
      <c r="DD18">
        <v>0.2</v>
      </c>
      <c r="DE18">
        <v>0.2</v>
      </c>
      <c r="DF18">
        <v>265</v>
      </c>
      <c r="DG18">
        <v>50.9</v>
      </c>
      <c r="DH18">
        <v>100</v>
      </c>
      <c r="DI18">
        <v>0.1</v>
      </c>
      <c r="DJ18">
        <v>0.2</v>
      </c>
    </row>
    <row r="19" spans="1:114" x14ac:dyDescent="0.3">
      <c r="A19" t="s">
        <v>144</v>
      </c>
      <c r="B19">
        <v>37</v>
      </c>
      <c r="C19">
        <v>73.599999999999994</v>
      </c>
      <c r="D19">
        <v>100</v>
      </c>
      <c r="E19">
        <v>0.2</v>
      </c>
      <c r="F19">
        <v>0.3</v>
      </c>
      <c r="G19">
        <v>54</v>
      </c>
      <c r="H19">
        <v>102.5</v>
      </c>
      <c r="I19">
        <v>100</v>
      </c>
      <c r="J19">
        <v>0.2</v>
      </c>
      <c r="K19">
        <v>0.2</v>
      </c>
      <c r="L19">
        <v>61</v>
      </c>
      <c r="M19">
        <v>101.2</v>
      </c>
      <c r="N19">
        <v>100</v>
      </c>
      <c r="O19">
        <v>0.2</v>
      </c>
      <c r="P19">
        <v>0.3</v>
      </c>
      <c r="Q19">
        <v>56</v>
      </c>
      <c r="R19">
        <v>85.4</v>
      </c>
      <c r="S19">
        <v>100</v>
      </c>
      <c r="T19">
        <v>0.2</v>
      </c>
      <c r="U19">
        <v>0.3</v>
      </c>
      <c r="V19">
        <v>55</v>
      </c>
      <c r="W19">
        <v>76.599999999999994</v>
      </c>
      <c r="X19">
        <v>100</v>
      </c>
      <c r="Y19">
        <v>0.2</v>
      </c>
      <c r="Z19">
        <v>0.3</v>
      </c>
      <c r="AA19">
        <v>42</v>
      </c>
      <c r="AB19">
        <v>54.3</v>
      </c>
      <c r="AC19">
        <v>100</v>
      </c>
      <c r="AD19">
        <v>0.2</v>
      </c>
      <c r="AE19">
        <v>0.3</v>
      </c>
      <c r="AF19">
        <v>48</v>
      </c>
      <c r="AG19">
        <v>59.7</v>
      </c>
      <c r="AH19">
        <v>100</v>
      </c>
      <c r="AI19">
        <v>0.3</v>
      </c>
      <c r="AJ19">
        <v>0.3</v>
      </c>
      <c r="AK19">
        <v>51</v>
      </c>
      <c r="AL19">
        <v>61</v>
      </c>
      <c r="AM19">
        <v>100</v>
      </c>
      <c r="AN19">
        <v>0.3</v>
      </c>
      <c r="AO19">
        <v>0.3</v>
      </c>
      <c r="AP19">
        <v>46</v>
      </c>
      <c r="AQ19">
        <v>56.2</v>
      </c>
      <c r="AR19">
        <v>100</v>
      </c>
      <c r="AS19">
        <v>0.3</v>
      </c>
      <c r="AT19">
        <v>0.3</v>
      </c>
      <c r="AU19" s="30">
        <v>49</v>
      </c>
      <c r="AV19">
        <v>58.2</v>
      </c>
      <c r="AW19">
        <v>100</v>
      </c>
      <c r="AX19">
        <v>0.3</v>
      </c>
      <c r="AY19">
        <v>0.3</v>
      </c>
      <c r="AZ19" s="33">
        <v>499</v>
      </c>
      <c r="BA19">
        <v>70.5</v>
      </c>
      <c r="BB19">
        <v>100</v>
      </c>
      <c r="BC19">
        <v>0.2</v>
      </c>
      <c r="BD19">
        <v>0.3</v>
      </c>
      <c r="BG19" t="s">
        <v>144</v>
      </c>
      <c r="BH19">
        <v>37</v>
      </c>
      <c r="BI19">
        <v>73.599999999999994</v>
      </c>
      <c r="BJ19">
        <v>100</v>
      </c>
      <c r="BK19">
        <v>0.2</v>
      </c>
      <c r="BL19">
        <v>0.3</v>
      </c>
      <c r="BM19">
        <v>54</v>
      </c>
      <c r="BN19">
        <v>102.5</v>
      </c>
      <c r="BO19">
        <v>100</v>
      </c>
      <c r="BP19">
        <v>0.2</v>
      </c>
      <c r="BQ19">
        <v>0.2</v>
      </c>
      <c r="BR19">
        <v>61</v>
      </c>
      <c r="BS19">
        <v>101.2</v>
      </c>
      <c r="BT19">
        <v>100</v>
      </c>
      <c r="BU19">
        <v>0.2</v>
      </c>
      <c r="BV19">
        <v>0.3</v>
      </c>
      <c r="BW19">
        <v>56</v>
      </c>
      <c r="BX19">
        <v>85.4</v>
      </c>
      <c r="BY19">
        <v>100</v>
      </c>
      <c r="BZ19">
        <v>0.2</v>
      </c>
      <c r="CA19">
        <v>0.3</v>
      </c>
      <c r="CB19">
        <v>55</v>
      </c>
      <c r="CC19">
        <v>76.599999999999994</v>
      </c>
      <c r="CD19">
        <v>100</v>
      </c>
      <c r="CE19">
        <v>0.2</v>
      </c>
      <c r="CF19">
        <v>0.3</v>
      </c>
      <c r="CG19">
        <v>42</v>
      </c>
      <c r="CH19">
        <v>54.3</v>
      </c>
      <c r="CI19">
        <v>100</v>
      </c>
      <c r="CJ19">
        <v>0.2</v>
      </c>
      <c r="CK19">
        <v>0.3</v>
      </c>
      <c r="CL19">
        <v>48</v>
      </c>
      <c r="CM19">
        <v>59.7</v>
      </c>
      <c r="CN19">
        <v>100</v>
      </c>
      <c r="CO19">
        <v>0.3</v>
      </c>
      <c r="CP19">
        <v>0.3</v>
      </c>
      <c r="CQ19">
        <v>51</v>
      </c>
      <c r="CR19">
        <v>61</v>
      </c>
      <c r="CS19">
        <v>100</v>
      </c>
      <c r="CT19">
        <v>0.3</v>
      </c>
      <c r="CU19">
        <v>0.3</v>
      </c>
      <c r="CV19">
        <v>46</v>
      </c>
      <c r="CW19">
        <v>56.2</v>
      </c>
      <c r="CX19">
        <v>100</v>
      </c>
      <c r="CY19">
        <v>0.3</v>
      </c>
      <c r="CZ19">
        <v>0.3</v>
      </c>
      <c r="DA19">
        <v>49</v>
      </c>
      <c r="DB19">
        <v>58.2</v>
      </c>
      <c r="DC19">
        <v>100</v>
      </c>
      <c r="DD19">
        <v>0.3</v>
      </c>
      <c r="DE19">
        <v>0.3</v>
      </c>
      <c r="DF19">
        <v>499</v>
      </c>
      <c r="DG19">
        <v>70.5</v>
      </c>
      <c r="DH19">
        <v>100</v>
      </c>
      <c r="DI19">
        <v>0.2</v>
      </c>
      <c r="DJ19">
        <v>0.3</v>
      </c>
    </row>
    <row r="20" spans="1:114" x14ac:dyDescent="0.3">
      <c r="A20" t="s">
        <v>143</v>
      </c>
      <c r="B20">
        <v>5</v>
      </c>
      <c r="C20">
        <v>35.700000000000003</v>
      </c>
      <c r="D20">
        <v>100</v>
      </c>
      <c r="E20">
        <v>0</v>
      </c>
      <c r="F20">
        <v>0.1</v>
      </c>
      <c r="G20">
        <v>14</v>
      </c>
      <c r="H20">
        <v>95.2</v>
      </c>
      <c r="I20">
        <v>100</v>
      </c>
      <c r="J20">
        <v>0.1</v>
      </c>
      <c r="K20">
        <v>0.1</v>
      </c>
      <c r="L20">
        <v>5</v>
      </c>
      <c r="M20">
        <v>34.700000000000003</v>
      </c>
      <c r="N20">
        <v>100</v>
      </c>
      <c r="O20">
        <v>0</v>
      </c>
      <c r="P20">
        <v>0.1</v>
      </c>
      <c r="Q20">
        <v>6</v>
      </c>
      <c r="R20">
        <v>39</v>
      </c>
      <c r="S20">
        <v>100</v>
      </c>
      <c r="T20">
        <v>0</v>
      </c>
      <c r="U20">
        <v>0.1</v>
      </c>
      <c r="V20">
        <v>8</v>
      </c>
      <c r="W20">
        <v>47.3</v>
      </c>
      <c r="X20">
        <v>100</v>
      </c>
      <c r="Y20">
        <v>0</v>
      </c>
      <c r="Z20">
        <v>0.1</v>
      </c>
      <c r="AA20">
        <v>7</v>
      </c>
      <c r="AB20">
        <v>42.7</v>
      </c>
      <c r="AC20">
        <v>100</v>
      </c>
      <c r="AD20">
        <v>0</v>
      </c>
      <c r="AE20">
        <v>0.1</v>
      </c>
      <c r="AF20">
        <v>6</v>
      </c>
      <c r="AG20">
        <v>34.9</v>
      </c>
      <c r="AH20">
        <v>100</v>
      </c>
      <c r="AI20">
        <v>0</v>
      </c>
      <c r="AJ20">
        <v>0.1</v>
      </c>
      <c r="AK20">
        <v>10</v>
      </c>
      <c r="AL20">
        <v>55.9</v>
      </c>
      <c r="AM20">
        <v>100</v>
      </c>
      <c r="AN20">
        <v>0.1</v>
      </c>
      <c r="AO20">
        <v>0.1</v>
      </c>
      <c r="AP20">
        <v>10</v>
      </c>
      <c r="AQ20">
        <v>49.8</v>
      </c>
      <c r="AR20">
        <v>100</v>
      </c>
      <c r="AS20">
        <v>0.1</v>
      </c>
      <c r="AT20">
        <v>0.1</v>
      </c>
      <c r="AU20" s="30">
        <v>15</v>
      </c>
      <c r="AV20">
        <v>74.599999999999994</v>
      </c>
      <c r="AW20">
        <v>100</v>
      </c>
      <c r="AX20">
        <v>0.1</v>
      </c>
      <c r="AY20">
        <v>0.1</v>
      </c>
      <c r="AZ20" s="33">
        <v>86</v>
      </c>
      <c r="BA20">
        <v>51.5</v>
      </c>
      <c r="BB20">
        <v>100</v>
      </c>
      <c r="BC20">
        <v>0</v>
      </c>
      <c r="BD20">
        <v>0.1</v>
      </c>
      <c r="BG20" t="s">
        <v>143</v>
      </c>
      <c r="BH20">
        <v>5</v>
      </c>
      <c r="BI20">
        <v>35.700000000000003</v>
      </c>
      <c r="BJ20">
        <v>100</v>
      </c>
      <c r="BK20">
        <v>0</v>
      </c>
      <c r="BL20">
        <v>0.1</v>
      </c>
      <c r="BM20">
        <v>14</v>
      </c>
      <c r="BN20">
        <v>95.2</v>
      </c>
      <c r="BO20">
        <v>100</v>
      </c>
      <c r="BP20">
        <v>0.1</v>
      </c>
      <c r="BQ20">
        <v>0.1</v>
      </c>
      <c r="BR20">
        <v>5</v>
      </c>
      <c r="BS20">
        <v>34.700000000000003</v>
      </c>
      <c r="BT20">
        <v>100</v>
      </c>
      <c r="BU20">
        <v>0</v>
      </c>
      <c r="BV20">
        <v>0.1</v>
      </c>
      <c r="BW20">
        <v>6</v>
      </c>
      <c r="BX20">
        <v>39</v>
      </c>
      <c r="BY20">
        <v>100</v>
      </c>
      <c r="BZ20">
        <v>0</v>
      </c>
      <c r="CA20">
        <v>0.1</v>
      </c>
      <c r="CB20">
        <v>8</v>
      </c>
      <c r="CC20">
        <v>47.3</v>
      </c>
      <c r="CD20">
        <v>100</v>
      </c>
      <c r="CE20">
        <v>0</v>
      </c>
      <c r="CF20">
        <v>0.1</v>
      </c>
      <c r="CG20">
        <v>7</v>
      </c>
      <c r="CH20">
        <v>42.7</v>
      </c>
      <c r="CI20">
        <v>100</v>
      </c>
      <c r="CJ20">
        <v>0</v>
      </c>
      <c r="CK20">
        <v>0.1</v>
      </c>
      <c r="CL20">
        <v>6</v>
      </c>
      <c r="CM20">
        <v>34.9</v>
      </c>
      <c r="CN20">
        <v>100</v>
      </c>
      <c r="CO20">
        <v>0</v>
      </c>
      <c r="CP20">
        <v>0.1</v>
      </c>
      <c r="CQ20">
        <v>10</v>
      </c>
      <c r="CR20">
        <v>55.9</v>
      </c>
      <c r="CS20">
        <v>100</v>
      </c>
      <c r="CT20">
        <v>0.1</v>
      </c>
      <c r="CU20">
        <v>0.1</v>
      </c>
      <c r="CV20">
        <v>10</v>
      </c>
      <c r="CW20">
        <v>49.8</v>
      </c>
      <c r="CX20">
        <v>100</v>
      </c>
      <c r="CY20">
        <v>0.1</v>
      </c>
      <c r="CZ20">
        <v>0.1</v>
      </c>
      <c r="DA20">
        <v>15</v>
      </c>
      <c r="DB20">
        <v>74.599999999999994</v>
      </c>
      <c r="DC20">
        <v>100</v>
      </c>
      <c r="DD20">
        <v>0.1</v>
      </c>
      <c r="DE20">
        <v>0.1</v>
      </c>
      <c r="DF20">
        <v>86</v>
      </c>
      <c r="DG20">
        <v>51.5</v>
      </c>
      <c r="DH20">
        <v>100</v>
      </c>
      <c r="DI20">
        <v>0</v>
      </c>
      <c r="DJ20">
        <v>0.1</v>
      </c>
    </row>
    <row r="21" spans="1:114" x14ac:dyDescent="0.3">
      <c r="A21" t="s">
        <v>142</v>
      </c>
      <c r="B21">
        <v>10</v>
      </c>
      <c r="C21">
        <v>73.5</v>
      </c>
      <c r="D21">
        <v>100</v>
      </c>
      <c r="E21">
        <v>0</v>
      </c>
      <c r="F21">
        <v>0.1</v>
      </c>
      <c r="G21">
        <v>9</v>
      </c>
      <c r="H21">
        <v>64.7</v>
      </c>
      <c r="I21">
        <v>100</v>
      </c>
      <c r="J21">
        <v>0</v>
      </c>
      <c r="K21">
        <v>0.1</v>
      </c>
      <c r="L21">
        <v>4</v>
      </c>
      <c r="M21" t="s">
        <v>167</v>
      </c>
      <c r="N21" t="s">
        <v>167</v>
      </c>
      <c r="O21" t="s">
        <v>167</v>
      </c>
      <c r="P21">
        <v>0.1</v>
      </c>
      <c r="Q21">
        <v>10</v>
      </c>
      <c r="R21">
        <v>59.9</v>
      </c>
      <c r="S21">
        <v>100</v>
      </c>
      <c r="T21">
        <v>0</v>
      </c>
      <c r="U21">
        <v>0.1</v>
      </c>
      <c r="V21">
        <v>6</v>
      </c>
      <c r="W21">
        <v>36.799999999999997</v>
      </c>
      <c r="X21">
        <v>100</v>
      </c>
      <c r="Y21">
        <v>0</v>
      </c>
      <c r="Z21">
        <v>0.1</v>
      </c>
      <c r="AA21">
        <v>12</v>
      </c>
      <c r="AB21">
        <v>70.2</v>
      </c>
      <c r="AC21">
        <v>100</v>
      </c>
      <c r="AD21">
        <v>0.1</v>
      </c>
      <c r="AE21">
        <v>0.1</v>
      </c>
      <c r="AF21">
        <v>5</v>
      </c>
      <c r="AG21">
        <v>25.1</v>
      </c>
      <c r="AH21">
        <v>100</v>
      </c>
      <c r="AI21">
        <v>0</v>
      </c>
      <c r="AJ21">
        <v>0.1</v>
      </c>
      <c r="AK21">
        <v>9</v>
      </c>
      <c r="AL21">
        <v>45</v>
      </c>
      <c r="AM21">
        <v>100</v>
      </c>
      <c r="AN21">
        <v>0.1</v>
      </c>
      <c r="AO21">
        <v>0.1</v>
      </c>
      <c r="AP21">
        <v>7</v>
      </c>
      <c r="AQ21">
        <v>37.4</v>
      </c>
      <c r="AR21">
        <v>100</v>
      </c>
      <c r="AS21">
        <v>0</v>
      </c>
      <c r="AT21">
        <v>0.1</v>
      </c>
      <c r="AU21" s="30">
        <v>11</v>
      </c>
      <c r="AV21">
        <v>57.3</v>
      </c>
      <c r="AW21">
        <v>100</v>
      </c>
      <c r="AX21">
        <v>0.1</v>
      </c>
      <c r="AY21">
        <v>0.1</v>
      </c>
      <c r="AZ21" s="33">
        <v>83</v>
      </c>
      <c r="BA21">
        <v>48.5</v>
      </c>
      <c r="BB21">
        <v>100</v>
      </c>
      <c r="BC21">
        <v>0</v>
      </c>
      <c r="BD21">
        <v>0.1</v>
      </c>
      <c r="BG21" t="s">
        <v>142</v>
      </c>
      <c r="BH21">
        <v>10</v>
      </c>
      <c r="BI21">
        <v>73.5</v>
      </c>
      <c r="BJ21">
        <v>100</v>
      </c>
      <c r="BK21">
        <v>0</v>
      </c>
      <c r="BL21">
        <v>0.1</v>
      </c>
      <c r="BM21">
        <v>9</v>
      </c>
      <c r="BN21">
        <v>64.7</v>
      </c>
      <c r="BO21">
        <v>100</v>
      </c>
      <c r="BP21">
        <v>0</v>
      </c>
      <c r="BQ21">
        <v>0.1</v>
      </c>
      <c r="BR21">
        <v>4</v>
      </c>
      <c r="BS21" t="s">
        <v>167</v>
      </c>
      <c r="BT21" t="s">
        <v>167</v>
      </c>
      <c r="BU21" t="s">
        <v>167</v>
      </c>
      <c r="BV21">
        <v>0.1</v>
      </c>
      <c r="BW21">
        <v>10</v>
      </c>
      <c r="BX21">
        <v>59.9</v>
      </c>
      <c r="BY21">
        <v>100</v>
      </c>
      <c r="BZ21">
        <v>0</v>
      </c>
      <c r="CA21">
        <v>0.1</v>
      </c>
      <c r="CB21">
        <v>6</v>
      </c>
      <c r="CC21">
        <v>36.799999999999997</v>
      </c>
      <c r="CD21">
        <v>100</v>
      </c>
      <c r="CE21">
        <v>0</v>
      </c>
      <c r="CF21">
        <v>0.1</v>
      </c>
      <c r="CG21">
        <v>12</v>
      </c>
      <c r="CH21">
        <v>70.2</v>
      </c>
      <c r="CI21">
        <v>100</v>
      </c>
      <c r="CJ21">
        <v>0.1</v>
      </c>
      <c r="CK21">
        <v>0.1</v>
      </c>
      <c r="CL21">
        <v>5</v>
      </c>
      <c r="CM21">
        <v>25.1</v>
      </c>
      <c r="CN21">
        <v>100</v>
      </c>
      <c r="CO21">
        <v>0</v>
      </c>
      <c r="CP21">
        <v>0.1</v>
      </c>
      <c r="CQ21">
        <v>9</v>
      </c>
      <c r="CR21">
        <v>45</v>
      </c>
      <c r="CS21">
        <v>100</v>
      </c>
      <c r="CT21">
        <v>0.1</v>
      </c>
      <c r="CU21">
        <v>0.1</v>
      </c>
      <c r="CV21">
        <v>7</v>
      </c>
      <c r="CW21">
        <v>37.4</v>
      </c>
      <c r="CX21">
        <v>100</v>
      </c>
      <c r="CY21">
        <v>0</v>
      </c>
      <c r="CZ21">
        <v>0.1</v>
      </c>
      <c r="DA21">
        <v>11</v>
      </c>
      <c r="DB21">
        <v>57.3</v>
      </c>
      <c r="DC21">
        <v>100</v>
      </c>
      <c r="DD21">
        <v>0.1</v>
      </c>
      <c r="DE21">
        <v>0.1</v>
      </c>
      <c r="DF21">
        <v>83</v>
      </c>
      <c r="DG21">
        <v>48.5</v>
      </c>
      <c r="DH21">
        <v>100</v>
      </c>
      <c r="DI21">
        <v>0</v>
      </c>
      <c r="DJ21">
        <v>0.1</v>
      </c>
    </row>
    <row r="22" spans="1:114" x14ac:dyDescent="0.3">
      <c r="A22" t="s">
        <v>141</v>
      </c>
      <c r="B22">
        <v>7</v>
      </c>
      <c r="C22">
        <v>189.2</v>
      </c>
      <c r="D22">
        <v>100</v>
      </c>
      <c r="E22">
        <v>0</v>
      </c>
      <c r="F22">
        <v>0</v>
      </c>
      <c r="G22">
        <v>6</v>
      </c>
      <c r="H22">
        <v>150</v>
      </c>
      <c r="I22">
        <v>100</v>
      </c>
      <c r="J22">
        <v>0</v>
      </c>
      <c r="K22">
        <v>0</v>
      </c>
      <c r="L22">
        <v>11</v>
      </c>
      <c r="M22">
        <v>268.3</v>
      </c>
      <c r="N22">
        <v>100</v>
      </c>
      <c r="O22">
        <v>0</v>
      </c>
      <c r="P22">
        <v>0</v>
      </c>
      <c r="Q22">
        <v>3</v>
      </c>
      <c r="R22" t="s">
        <v>167</v>
      </c>
      <c r="S22" t="s">
        <v>167</v>
      </c>
      <c r="T22" t="s">
        <v>167</v>
      </c>
      <c r="U22">
        <v>0</v>
      </c>
      <c r="V22">
        <v>4</v>
      </c>
      <c r="W22" t="s">
        <v>167</v>
      </c>
      <c r="X22" t="s">
        <v>167</v>
      </c>
      <c r="Y22" t="s">
        <v>167</v>
      </c>
      <c r="Z22">
        <v>0</v>
      </c>
      <c r="AA22">
        <v>4</v>
      </c>
      <c r="AB22" t="s">
        <v>167</v>
      </c>
      <c r="AC22" t="s">
        <v>167</v>
      </c>
      <c r="AD22" t="s">
        <v>167</v>
      </c>
      <c r="AE22">
        <v>0</v>
      </c>
      <c r="AF22">
        <v>1</v>
      </c>
      <c r="AG22" t="s">
        <v>167</v>
      </c>
      <c r="AH22" t="s">
        <v>167</v>
      </c>
      <c r="AI22" t="s">
        <v>167</v>
      </c>
      <c r="AJ22">
        <v>0</v>
      </c>
      <c r="AK22">
        <v>2</v>
      </c>
      <c r="AL22" t="s">
        <v>167</v>
      </c>
      <c r="AM22" t="s">
        <v>167</v>
      </c>
      <c r="AN22" t="s">
        <v>167</v>
      </c>
      <c r="AO22">
        <v>0</v>
      </c>
      <c r="AP22">
        <v>6</v>
      </c>
      <c r="AQ22">
        <v>90.9</v>
      </c>
      <c r="AR22">
        <v>100</v>
      </c>
      <c r="AS22">
        <v>0</v>
      </c>
      <c r="AT22">
        <v>0</v>
      </c>
      <c r="AU22" s="30">
        <v>0</v>
      </c>
      <c r="AV22">
        <v>0</v>
      </c>
      <c r="AW22">
        <v>0</v>
      </c>
      <c r="AX22">
        <v>0</v>
      </c>
      <c r="AY22">
        <v>0</v>
      </c>
      <c r="AZ22" s="33">
        <v>44</v>
      </c>
      <c r="BA22">
        <v>91.5</v>
      </c>
      <c r="BB22">
        <v>100</v>
      </c>
      <c r="BC22">
        <v>0</v>
      </c>
      <c r="BD22">
        <v>0</v>
      </c>
      <c r="BG22" t="s">
        <v>141</v>
      </c>
      <c r="BH22">
        <v>7</v>
      </c>
      <c r="BI22">
        <v>189.2</v>
      </c>
      <c r="BJ22">
        <v>100</v>
      </c>
      <c r="BK22">
        <v>0</v>
      </c>
      <c r="BL22">
        <v>0</v>
      </c>
      <c r="BM22">
        <v>6</v>
      </c>
      <c r="BN22">
        <v>150</v>
      </c>
      <c r="BO22">
        <v>100</v>
      </c>
      <c r="BP22">
        <v>0</v>
      </c>
      <c r="BQ22">
        <v>0</v>
      </c>
      <c r="BR22">
        <v>11</v>
      </c>
      <c r="BS22">
        <v>268.3</v>
      </c>
      <c r="BT22">
        <v>100</v>
      </c>
      <c r="BU22">
        <v>0</v>
      </c>
      <c r="BV22">
        <v>0</v>
      </c>
      <c r="BW22">
        <v>3</v>
      </c>
      <c r="BX22" t="s">
        <v>167</v>
      </c>
      <c r="BY22" t="s">
        <v>167</v>
      </c>
      <c r="BZ22" t="s">
        <v>167</v>
      </c>
      <c r="CA22">
        <v>0</v>
      </c>
      <c r="CB22">
        <v>4</v>
      </c>
      <c r="CC22" t="s">
        <v>167</v>
      </c>
      <c r="CD22" t="s">
        <v>167</v>
      </c>
      <c r="CE22" t="s">
        <v>167</v>
      </c>
      <c r="CF22">
        <v>0</v>
      </c>
      <c r="CG22">
        <v>4</v>
      </c>
      <c r="CH22" t="s">
        <v>167</v>
      </c>
      <c r="CI22" t="s">
        <v>167</v>
      </c>
      <c r="CJ22" t="s">
        <v>167</v>
      </c>
      <c r="CK22">
        <v>0</v>
      </c>
      <c r="CL22">
        <v>1</v>
      </c>
      <c r="CM22" t="s">
        <v>167</v>
      </c>
      <c r="CN22" t="s">
        <v>167</v>
      </c>
      <c r="CO22" t="s">
        <v>167</v>
      </c>
      <c r="CP22">
        <v>0</v>
      </c>
      <c r="CQ22">
        <v>2</v>
      </c>
      <c r="CR22" t="s">
        <v>167</v>
      </c>
      <c r="CS22" t="s">
        <v>167</v>
      </c>
      <c r="CT22" t="s">
        <v>167</v>
      </c>
      <c r="CU22">
        <v>0</v>
      </c>
      <c r="CV22">
        <v>6</v>
      </c>
      <c r="CW22">
        <v>90.9</v>
      </c>
      <c r="CX22">
        <v>100</v>
      </c>
      <c r="CY22">
        <v>0</v>
      </c>
      <c r="CZ22">
        <v>0</v>
      </c>
      <c r="DA22">
        <v>0</v>
      </c>
      <c r="DB22">
        <v>0</v>
      </c>
      <c r="DC22">
        <v>0</v>
      </c>
      <c r="DD22">
        <v>0</v>
      </c>
      <c r="DE22">
        <v>0</v>
      </c>
      <c r="DF22">
        <v>44</v>
      </c>
      <c r="DG22">
        <v>91.5</v>
      </c>
      <c r="DH22">
        <v>100</v>
      </c>
      <c r="DI22">
        <v>0</v>
      </c>
      <c r="DJ22">
        <v>0</v>
      </c>
    </row>
    <row r="23" spans="1:114" x14ac:dyDescent="0.3">
      <c r="A23" t="s">
        <v>140</v>
      </c>
      <c r="B23">
        <v>26</v>
      </c>
      <c r="C23">
        <v>38</v>
      </c>
      <c r="D23">
        <v>100</v>
      </c>
      <c r="E23">
        <v>0.1</v>
      </c>
      <c r="F23">
        <v>0.3</v>
      </c>
      <c r="G23">
        <v>43</v>
      </c>
      <c r="H23">
        <v>62.1</v>
      </c>
      <c r="I23">
        <v>100</v>
      </c>
      <c r="J23">
        <v>0.2</v>
      </c>
      <c r="K23">
        <v>0.3</v>
      </c>
      <c r="L23">
        <v>37</v>
      </c>
      <c r="M23">
        <v>47.9</v>
      </c>
      <c r="N23">
        <v>100</v>
      </c>
      <c r="O23">
        <v>0.2</v>
      </c>
      <c r="P23">
        <v>0.3</v>
      </c>
      <c r="Q23">
        <v>60</v>
      </c>
      <c r="R23">
        <v>75.400000000000006</v>
      </c>
      <c r="S23">
        <v>100</v>
      </c>
      <c r="T23">
        <v>0.2</v>
      </c>
      <c r="U23">
        <v>0.3</v>
      </c>
      <c r="V23">
        <v>60</v>
      </c>
      <c r="W23">
        <v>75.099999999999994</v>
      </c>
      <c r="X23">
        <v>100</v>
      </c>
      <c r="Y23">
        <v>0.2</v>
      </c>
      <c r="Z23">
        <v>0.3</v>
      </c>
      <c r="AA23">
        <v>47</v>
      </c>
      <c r="AB23">
        <v>56</v>
      </c>
      <c r="AC23">
        <v>100</v>
      </c>
      <c r="AD23">
        <v>0.2</v>
      </c>
      <c r="AE23">
        <v>0.3</v>
      </c>
      <c r="AF23">
        <v>53</v>
      </c>
      <c r="AG23">
        <v>62.1</v>
      </c>
      <c r="AH23">
        <v>100</v>
      </c>
      <c r="AI23">
        <v>0.3</v>
      </c>
      <c r="AJ23">
        <v>0.3</v>
      </c>
      <c r="AK23">
        <v>58</v>
      </c>
      <c r="AL23">
        <v>62</v>
      </c>
      <c r="AM23">
        <v>100</v>
      </c>
      <c r="AN23">
        <v>0.3</v>
      </c>
      <c r="AO23">
        <v>0.3</v>
      </c>
      <c r="AP23">
        <v>53</v>
      </c>
      <c r="AQ23">
        <v>56</v>
      </c>
      <c r="AR23">
        <v>100</v>
      </c>
      <c r="AS23">
        <v>0.3</v>
      </c>
      <c r="AT23">
        <v>0.3</v>
      </c>
      <c r="AU23" s="30">
        <v>59</v>
      </c>
      <c r="AV23">
        <v>59.7</v>
      </c>
      <c r="AW23">
        <v>100</v>
      </c>
      <c r="AX23">
        <v>0.3</v>
      </c>
      <c r="AY23">
        <v>0.3</v>
      </c>
      <c r="AZ23" s="33">
        <v>496</v>
      </c>
      <c r="BA23">
        <v>59.7</v>
      </c>
      <c r="BB23">
        <v>100</v>
      </c>
      <c r="BC23">
        <v>0.2</v>
      </c>
      <c r="BD23">
        <v>0.3</v>
      </c>
      <c r="BG23" t="s">
        <v>140</v>
      </c>
      <c r="BH23">
        <v>26</v>
      </c>
      <c r="BI23">
        <v>38</v>
      </c>
      <c r="BJ23">
        <v>100</v>
      </c>
      <c r="BK23">
        <v>0.1</v>
      </c>
      <c r="BL23">
        <v>0.3</v>
      </c>
      <c r="BM23">
        <v>43</v>
      </c>
      <c r="BN23">
        <v>62.1</v>
      </c>
      <c r="BO23">
        <v>100</v>
      </c>
      <c r="BP23">
        <v>0.2</v>
      </c>
      <c r="BQ23">
        <v>0.3</v>
      </c>
      <c r="BR23">
        <v>37</v>
      </c>
      <c r="BS23">
        <v>47.9</v>
      </c>
      <c r="BT23">
        <v>100</v>
      </c>
      <c r="BU23">
        <v>0.2</v>
      </c>
      <c r="BV23">
        <v>0.3</v>
      </c>
      <c r="BW23">
        <v>60</v>
      </c>
      <c r="BX23">
        <v>75.400000000000006</v>
      </c>
      <c r="BY23">
        <v>100</v>
      </c>
      <c r="BZ23">
        <v>0.2</v>
      </c>
      <c r="CA23">
        <v>0.3</v>
      </c>
      <c r="CB23">
        <v>60</v>
      </c>
      <c r="CC23">
        <v>75.099999999999994</v>
      </c>
      <c r="CD23">
        <v>100</v>
      </c>
      <c r="CE23">
        <v>0.2</v>
      </c>
      <c r="CF23">
        <v>0.3</v>
      </c>
      <c r="CG23">
        <v>47</v>
      </c>
      <c r="CH23">
        <v>56</v>
      </c>
      <c r="CI23">
        <v>100</v>
      </c>
      <c r="CJ23">
        <v>0.2</v>
      </c>
      <c r="CK23">
        <v>0.3</v>
      </c>
      <c r="CL23">
        <v>53</v>
      </c>
      <c r="CM23">
        <v>62.1</v>
      </c>
      <c r="CN23">
        <v>100</v>
      </c>
      <c r="CO23">
        <v>0.3</v>
      </c>
      <c r="CP23">
        <v>0.3</v>
      </c>
      <c r="CQ23">
        <v>58</v>
      </c>
      <c r="CR23">
        <v>62</v>
      </c>
      <c r="CS23">
        <v>100</v>
      </c>
      <c r="CT23">
        <v>0.3</v>
      </c>
      <c r="CU23">
        <v>0.3</v>
      </c>
      <c r="CV23">
        <v>53</v>
      </c>
      <c r="CW23">
        <v>56</v>
      </c>
      <c r="CX23">
        <v>100</v>
      </c>
      <c r="CY23">
        <v>0.3</v>
      </c>
      <c r="CZ23">
        <v>0.3</v>
      </c>
      <c r="DA23">
        <v>59</v>
      </c>
      <c r="DB23">
        <v>59.7</v>
      </c>
      <c r="DC23">
        <v>100</v>
      </c>
      <c r="DD23">
        <v>0.3</v>
      </c>
      <c r="DE23">
        <v>0.3</v>
      </c>
      <c r="DF23">
        <v>496</v>
      </c>
      <c r="DG23">
        <v>59.7</v>
      </c>
      <c r="DH23">
        <v>100</v>
      </c>
      <c r="DI23">
        <v>0.2</v>
      </c>
      <c r="DJ23">
        <v>0.3</v>
      </c>
    </row>
    <row r="24" spans="1:114" x14ac:dyDescent="0.3">
      <c r="A24" t="s">
        <v>139</v>
      </c>
      <c r="B24">
        <v>57</v>
      </c>
      <c r="C24">
        <v>186.3</v>
      </c>
      <c r="D24">
        <v>100</v>
      </c>
      <c r="E24">
        <v>0.3</v>
      </c>
      <c r="F24">
        <v>0.2</v>
      </c>
      <c r="G24">
        <v>61</v>
      </c>
      <c r="H24">
        <v>204.7</v>
      </c>
      <c r="I24">
        <v>100</v>
      </c>
      <c r="J24">
        <v>0.3</v>
      </c>
      <c r="K24">
        <v>0.1</v>
      </c>
      <c r="L24">
        <v>39</v>
      </c>
      <c r="M24">
        <v>138.80000000000001</v>
      </c>
      <c r="N24">
        <v>100</v>
      </c>
      <c r="O24">
        <v>0.2</v>
      </c>
      <c r="P24">
        <v>0.1</v>
      </c>
      <c r="Q24">
        <v>45</v>
      </c>
      <c r="R24">
        <v>149.5</v>
      </c>
      <c r="S24">
        <v>100</v>
      </c>
      <c r="T24">
        <v>0.2</v>
      </c>
      <c r="U24">
        <v>0.1</v>
      </c>
      <c r="V24">
        <v>36</v>
      </c>
      <c r="W24">
        <v>105.6</v>
      </c>
      <c r="X24">
        <v>100</v>
      </c>
      <c r="Y24">
        <v>0.1</v>
      </c>
      <c r="Z24">
        <v>0.1</v>
      </c>
      <c r="AA24">
        <v>32</v>
      </c>
      <c r="AB24">
        <v>100</v>
      </c>
      <c r="AC24">
        <v>100</v>
      </c>
      <c r="AD24">
        <v>0.2</v>
      </c>
      <c r="AE24">
        <v>0.1</v>
      </c>
      <c r="AF24">
        <v>33</v>
      </c>
      <c r="AG24">
        <v>104.1</v>
      </c>
      <c r="AH24">
        <v>100</v>
      </c>
      <c r="AI24">
        <v>0.2</v>
      </c>
      <c r="AJ24">
        <v>0.1</v>
      </c>
      <c r="AK24">
        <v>32</v>
      </c>
      <c r="AL24">
        <v>106.3</v>
      </c>
      <c r="AM24">
        <v>100</v>
      </c>
      <c r="AN24">
        <v>0.2</v>
      </c>
      <c r="AO24">
        <v>0.1</v>
      </c>
      <c r="AP24">
        <v>25</v>
      </c>
      <c r="AQ24">
        <v>84.5</v>
      </c>
      <c r="AR24">
        <v>100</v>
      </c>
      <c r="AS24">
        <v>0.1</v>
      </c>
      <c r="AT24">
        <v>0.1</v>
      </c>
      <c r="AU24" s="30">
        <v>29</v>
      </c>
      <c r="AV24">
        <v>89.8</v>
      </c>
      <c r="AW24">
        <v>100</v>
      </c>
      <c r="AX24">
        <v>0.2</v>
      </c>
      <c r="AY24">
        <v>0.1</v>
      </c>
      <c r="AZ24" s="33">
        <v>389</v>
      </c>
      <c r="BA24">
        <v>126.1</v>
      </c>
      <c r="BB24">
        <v>100</v>
      </c>
      <c r="BC24">
        <v>0.2</v>
      </c>
      <c r="BD24">
        <v>0.1</v>
      </c>
      <c r="BG24" t="s">
        <v>139</v>
      </c>
      <c r="BH24">
        <v>57</v>
      </c>
      <c r="BI24">
        <v>186.3</v>
      </c>
      <c r="BJ24">
        <v>100</v>
      </c>
      <c r="BK24">
        <v>0.3</v>
      </c>
      <c r="BL24">
        <v>0.2</v>
      </c>
      <c r="BM24">
        <v>61</v>
      </c>
      <c r="BN24">
        <v>204.7</v>
      </c>
      <c r="BO24">
        <v>100</v>
      </c>
      <c r="BP24">
        <v>0.3</v>
      </c>
      <c r="BQ24">
        <v>0.1</v>
      </c>
      <c r="BR24">
        <v>39</v>
      </c>
      <c r="BS24">
        <v>138.80000000000001</v>
      </c>
      <c r="BT24">
        <v>100</v>
      </c>
      <c r="BU24">
        <v>0.2</v>
      </c>
      <c r="BV24">
        <v>0.1</v>
      </c>
      <c r="BW24">
        <v>45</v>
      </c>
      <c r="BX24">
        <v>149.5</v>
      </c>
      <c r="BY24">
        <v>100</v>
      </c>
      <c r="BZ24">
        <v>0.2</v>
      </c>
      <c r="CA24">
        <v>0.1</v>
      </c>
      <c r="CB24">
        <v>36</v>
      </c>
      <c r="CC24">
        <v>105.6</v>
      </c>
      <c r="CD24">
        <v>100</v>
      </c>
      <c r="CE24">
        <v>0.1</v>
      </c>
      <c r="CF24">
        <v>0.1</v>
      </c>
      <c r="CG24">
        <v>32</v>
      </c>
      <c r="CH24">
        <v>100</v>
      </c>
      <c r="CI24">
        <v>100</v>
      </c>
      <c r="CJ24">
        <v>0.2</v>
      </c>
      <c r="CK24">
        <v>0.1</v>
      </c>
      <c r="CL24">
        <v>33</v>
      </c>
      <c r="CM24">
        <v>104.1</v>
      </c>
      <c r="CN24">
        <v>100</v>
      </c>
      <c r="CO24">
        <v>0.2</v>
      </c>
      <c r="CP24">
        <v>0.1</v>
      </c>
      <c r="CQ24">
        <v>32</v>
      </c>
      <c r="CR24">
        <v>106.3</v>
      </c>
      <c r="CS24">
        <v>100</v>
      </c>
      <c r="CT24">
        <v>0.2</v>
      </c>
      <c r="CU24">
        <v>0.1</v>
      </c>
      <c r="CV24">
        <v>25</v>
      </c>
      <c r="CW24">
        <v>84.5</v>
      </c>
      <c r="CX24">
        <v>100</v>
      </c>
      <c r="CY24">
        <v>0.1</v>
      </c>
      <c r="CZ24">
        <v>0.1</v>
      </c>
      <c r="DA24">
        <v>29</v>
      </c>
      <c r="DB24">
        <v>89.8</v>
      </c>
      <c r="DC24">
        <v>100</v>
      </c>
      <c r="DD24">
        <v>0.2</v>
      </c>
      <c r="DE24">
        <v>0.1</v>
      </c>
      <c r="DF24">
        <v>389</v>
      </c>
      <c r="DG24">
        <v>126.1</v>
      </c>
      <c r="DH24">
        <v>100</v>
      </c>
      <c r="DI24">
        <v>0.2</v>
      </c>
      <c r="DJ24">
        <v>0.1</v>
      </c>
    </row>
    <row r="25" spans="1:114" x14ac:dyDescent="0.3">
      <c r="A25" t="s">
        <v>138</v>
      </c>
      <c r="B25">
        <v>139</v>
      </c>
      <c r="C25">
        <v>94.7</v>
      </c>
      <c r="D25">
        <v>100</v>
      </c>
      <c r="E25">
        <v>0.6</v>
      </c>
      <c r="F25">
        <v>0.7</v>
      </c>
      <c r="G25">
        <v>198</v>
      </c>
      <c r="H25">
        <v>120.4</v>
      </c>
      <c r="I25">
        <v>100</v>
      </c>
      <c r="J25">
        <v>0.8</v>
      </c>
      <c r="K25">
        <v>0.8</v>
      </c>
      <c r="L25">
        <v>178</v>
      </c>
      <c r="M25">
        <v>96.1</v>
      </c>
      <c r="N25">
        <v>100</v>
      </c>
      <c r="O25">
        <v>0.7</v>
      </c>
      <c r="P25">
        <v>0.8</v>
      </c>
      <c r="Q25">
        <v>198</v>
      </c>
      <c r="R25">
        <v>98.5</v>
      </c>
      <c r="S25">
        <v>100</v>
      </c>
      <c r="T25">
        <v>0.8</v>
      </c>
      <c r="U25">
        <v>0.8</v>
      </c>
      <c r="V25">
        <v>159</v>
      </c>
      <c r="W25">
        <v>77.400000000000006</v>
      </c>
      <c r="X25">
        <v>100</v>
      </c>
      <c r="Y25">
        <v>0.6</v>
      </c>
      <c r="Z25">
        <v>0.8</v>
      </c>
      <c r="AA25">
        <v>139</v>
      </c>
      <c r="AB25">
        <v>65.900000000000006</v>
      </c>
      <c r="AC25">
        <v>100</v>
      </c>
      <c r="AD25">
        <v>0.7</v>
      </c>
      <c r="AE25">
        <v>0.8</v>
      </c>
      <c r="AF25">
        <v>143</v>
      </c>
      <c r="AG25">
        <v>66</v>
      </c>
      <c r="AH25">
        <v>100</v>
      </c>
      <c r="AI25">
        <v>0.8</v>
      </c>
      <c r="AJ25">
        <v>0.8</v>
      </c>
      <c r="AK25">
        <v>124</v>
      </c>
      <c r="AL25">
        <v>55.3</v>
      </c>
      <c r="AM25">
        <v>100</v>
      </c>
      <c r="AN25">
        <v>0.7</v>
      </c>
      <c r="AO25">
        <v>0.8</v>
      </c>
      <c r="AP25">
        <v>135</v>
      </c>
      <c r="AQ25">
        <v>59.4</v>
      </c>
      <c r="AR25">
        <v>100</v>
      </c>
      <c r="AS25">
        <v>0.8</v>
      </c>
      <c r="AT25">
        <v>0.8</v>
      </c>
      <c r="AU25" s="30">
        <v>155</v>
      </c>
      <c r="AV25">
        <v>68.2</v>
      </c>
      <c r="AW25">
        <v>100</v>
      </c>
      <c r="AX25">
        <v>0.9</v>
      </c>
      <c r="AY25">
        <v>0.8</v>
      </c>
      <c r="AZ25" s="34">
        <v>1568</v>
      </c>
      <c r="BA25">
        <v>78</v>
      </c>
      <c r="BB25">
        <v>100</v>
      </c>
      <c r="BC25">
        <v>0.7</v>
      </c>
      <c r="BD25">
        <v>0.8</v>
      </c>
      <c r="BG25" t="s">
        <v>138</v>
      </c>
      <c r="BH25">
        <v>139</v>
      </c>
      <c r="BI25">
        <v>94.7</v>
      </c>
      <c r="BJ25">
        <v>100</v>
      </c>
      <c r="BK25">
        <v>0.6</v>
      </c>
      <c r="BL25">
        <v>0.7</v>
      </c>
      <c r="BM25">
        <v>198</v>
      </c>
      <c r="BN25">
        <v>120.4</v>
      </c>
      <c r="BO25">
        <v>100</v>
      </c>
      <c r="BP25">
        <v>0.8</v>
      </c>
      <c r="BQ25">
        <v>0.8</v>
      </c>
      <c r="BR25">
        <v>178</v>
      </c>
      <c r="BS25">
        <v>96.1</v>
      </c>
      <c r="BT25">
        <v>100</v>
      </c>
      <c r="BU25">
        <v>0.7</v>
      </c>
      <c r="BV25">
        <v>0.8</v>
      </c>
      <c r="BW25">
        <v>198</v>
      </c>
      <c r="BX25">
        <v>98.5</v>
      </c>
      <c r="BY25">
        <v>100</v>
      </c>
      <c r="BZ25">
        <v>0.8</v>
      </c>
      <c r="CA25">
        <v>0.8</v>
      </c>
      <c r="CB25">
        <v>159</v>
      </c>
      <c r="CC25">
        <v>77.400000000000006</v>
      </c>
      <c r="CD25">
        <v>100</v>
      </c>
      <c r="CE25">
        <v>0.6</v>
      </c>
      <c r="CF25">
        <v>0.8</v>
      </c>
      <c r="CG25">
        <v>139</v>
      </c>
      <c r="CH25">
        <v>65.900000000000006</v>
      </c>
      <c r="CI25">
        <v>100</v>
      </c>
      <c r="CJ25">
        <v>0.7</v>
      </c>
      <c r="CK25">
        <v>0.8</v>
      </c>
      <c r="CL25">
        <v>143</v>
      </c>
      <c r="CM25">
        <v>66</v>
      </c>
      <c r="CN25">
        <v>100</v>
      </c>
      <c r="CO25">
        <v>0.8</v>
      </c>
      <c r="CP25">
        <v>0.8</v>
      </c>
      <c r="CQ25">
        <v>124</v>
      </c>
      <c r="CR25">
        <v>55.3</v>
      </c>
      <c r="CS25">
        <v>100</v>
      </c>
      <c r="CT25">
        <v>0.7</v>
      </c>
      <c r="CU25">
        <v>0.8</v>
      </c>
      <c r="CV25">
        <v>135</v>
      </c>
      <c r="CW25">
        <v>59.4</v>
      </c>
      <c r="CX25">
        <v>100</v>
      </c>
      <c r="CY25">
        <v>0.8</v>
      </c>
      <c r="CZ25">
        <v>0.8</v>
      </c>
      <c r="DA25">
        <v>155</v>
      </c>
      <c r="DB25">
        <v>68.2</v>
      </c>
      <c r="DC25">
        <v>100</v>
      </c>
      <c r="DD25">
        <v>0.9</v>
      </c>
      <c r="DE25">
        <v>0.8</v>
      </c>
      <c r="DF25" s="1">
        <v>1568</v>
      </c>
      <c r="DG25">
        <v>78</v>
      </c>
      <c r="DH25">
        <v>100</v>
      </c>
      <c r="DI25">
        <v>0.7</v>
      </c>
      <c r="DJ25">
        <v>0.8</v>
      </c>
    </row>
    <row r="26" spans="1:114" x14ac:dyDescent="0.3">
      <c r="A26" t="s">
        <v>137</v>
      </c>
      <c r="B26">
        <v>7</v>
      </c>
      <c r="C26">
        <v>19.3</v>
      </c>
      <c r="D26">
        <v>100</v>
      </c>
      <c r="E26">
        <v>0</v>
      </c>
      <c r="F26">
        <v>0.2</v>
      </c>
      <c r="G26">
        <v>18</v>
      </c>
      <c r="H26">
        <v>44.4</v>
      </c>
      <c r="I26">
        <v>100</v>
      </c>
      <c r="J26">
        <v>0.1</v>
      </c>
      <c r="K26">
        <v>0.2</v>
      </c>
      <c r="L26">
        <v>17</v>
      </c>
      <c r="M26">
        <v>39.1</v>
      </c>
      <c r="N26">
        <v>100</v>
      </c>
      <c r="O26">
        <v>0.1</v>
      </c>
      <c r="P26">
        <v>0.2</v>
      </c>
      <c r="Q26">
        <v>18</v>
      </c>
      <c r="R26">
        <v>36.200000000000003</v>
      </c>
      <c r="S26">
        <v>100</v>
      </c>
      <c r="T26">
        <v>0.1</v>
      </c>
      <c r="U26">
        <v>0.2</v>
      </c>
      <c r="V26">
        <v>16</v>
      </c>
      <c r="W26">
        <v>36</v>
      </c>
      <c r="X26">
        <v>100</v>
      </c>
      <c r="Y26">
        <v>0.1</v>
      </c>
      <c r="Z26">
        <v>0.2</v>
      </c>
      <c r="AA26">
        <v>23</v>
      </c>
      <c r="AB26">
        <v>47.8</v>
      </c>
      <c r="AC26">
        <v>100</v>
      </c>
      <c r="AD26">
        <v>0.1</v>
      </c>
      <c r="AE26">
        <v>0.2</v>
      </c>
      <c r="AF26">
        <v>12</v>
      </c>
      <c r="AG26">
        <v>23.3</v>
      </c>
      <c r="AH26">
        <v>100</v>
      </c>
      <c r="AI26">
        <v>0.1</v>
      </c>
      <c r="AJ26">
        <v>0.2</v>
      </c>
      <c r="AK26">
        <v>15</v>
      </c>
      <c r="AL26">
        <v>29.9</v>
      </c>
      <c r="AM26">
        <v>100</v>
      </c>
      <c r="AN26">
        <v>0.1</v>
      </c>
      <c r="AO26">
        <v>0.2</v>
      </c>
      <c r="AP26">
        <v>21</v>
      </c>
      <c r="AQ26">
        <v>37.799999999999997</v>
      </c>
      <c r="AR26">
        <v>100</v>
      </c>
      <c r="AS26">
        <v>0.1</v>
      </c>
      <c r="AT26">
        <v>0.2</v>
      </c>
      <c r="AU26" s="30">
        <v>17</v>
      </c>
      <c r="AV26">
        <v>30</v>
      </c>
      <c r="AW26">
        <v>100</v>
      </c>
      <c r="AX26">
        <v>0.1</v>
      </c>
      <c r="AY26">
        <v>0.2</v>
      </c>
      <c r="AZ26" s="33">
        <v>164</v>
      </c>
      <c r="BA26">
        <v>34.4</v>
      </c>
      <c r="BB26">
        <v>100</v>
      </c>
      <c r="BC26">
        <v>0.1</v>
      </c>
      <c r="BD26">
        <v>0.2</v>
      </c>
      <c r="BG26" t="s">
        <v>137</v>
      </c>
      <c r="BH26">
        <v>7</v>
      </c>
      <c r="BI26">
        <v>19.3</v>
      </c>
      <c r="BJ26">
        <v>100</v>
      </c>
      <c r="BK26">
        <v>0</v>
      </c>
      <c r="BL26">
        <v>0.2</v>
      </c>
      <c r="BM26">
        <v>18</v>
      </c>
      <c r="BN26">
        <v>44.4</v>
      </c>
      <c r="BO26">
        <v>100</v>
      </c>
      <c r="BP26">
        <v>0.1</v>
      </c>
      <c r="BQ26">
        <v>0.2</v>
      </c>
      <c r="BR26">
        <v>17</v>
      </c>
      <c r="BS26">
        <v>39.1</v>
      </c>
      <c r="BT26">
        <v>100</v>
      </c>
      <c r="BU26">
        <v>0.1</v>
      </c>
      <c r="BV26">
        <v>0.2</v>
      </c>
      <c r="BW26">
        <v>18</v>
      </c>
      <c r="BX26">
        <v>36.200000000000003</v>
      </c>
      <c r="BY26">
        <v>100</v>
      </c>
      <c r="BZ26">
        <v>0.1</v>
      </c>
      <c r="CA26">
        <v>0.2</v>
      </c>
      <c r="CB26">
        <v>16</v>
      </c>
      <c r="CC26">
        <v>36</v>
      </c>
      <c r="CD26">
        <v>100</v>
      </c>
      <c r="CE26">
        <v>0.1</v>
      </c>
      <c r="CF26">
        <v>0.2</v>
      </c>
      <c r="CG26">
        <v>23</v>
      </c>
      <c r="CH26">
        <v>47.8</v>
      </c>
      <c r="CI26">
        <v>100</v>
      </c>
      <c r="CJ26">
        <v>0.1</v>
      </c>
      <c r="CK26">
        <v>0.2</v>
      </c>
      <c r="CL26">
        <v>12</v>
      </c>
      <c r="CM26">
        <v>23.3</v>
      </c>
      <c r="CN26">
        <v>100</v>
      </c>
      <c r="CO26">
        <v>0.1</v>
      </c>
      <c r="CP26">
        <v>0.2</v>
      </c>
      <c r="CQ26">
        <v>15</v>
      </c>
      <c r="CR26">
        <v>29.9</v>
      </c>
      <c r="CS26">
        <v>100</v>
      </c>
      <c r="CT26">
        <v>0.1</v>
      </c>
      <c r="CU26">
        <v>0.2</v>
      </c>
      <c r="CV26">
        <v>21</v>
      </c>
      <c r="CW26">
        <v>37.799999999999997</v>
      </c>
      <c r="CX26">
        <v>100</v>
      </c>
      <c r="CY26">
        <v>0.1</v>
      </c>
      <c r="CZ26">
        <v>0.2</v>
      </c>
      <c r="DA26">
        <v>17</v>
      </c>
      <c r="DB26">
        <v>30</v>
      </c>
      <c r="DC26">
        <v>100</v>
      </c>
      <c r="DD26">
        <v>0.1</v>
      </c>
      <c r="DE26">
        <v>0.2</v>
      </c>
      <c r="DF26">
        <v>164</v>
      </c>
      <c r="DG26">
        <v>34.4</v>
      </c>
      <c r="DH26">
        <v>100</v>
      </c>
      <c r="DI26">
        <v>0.1</v>
      </c>
      <c r="DJ26">
        <v>0.2</v>
      </c>
    </row>
    <row r="27" spans="1:114" x14ac:dyDescent="0.3">
      <c r="A27" t="s">
        <v>136</v>
      </c>
      <c r="B27">
        <v>2</v>
      </c>
      <c r="C27" t="s">
        <v>167</v>
      </c>
      <c r="D27" t="s">
        <v>167</v>
      </c>
      <c r="E27" t="s">
        <v>167</v>
      </c>
      <c r="F27">
        <v>0</v>
      </c>
      <c r="G27">
        <v>1</v>
      </c>
      <c r="H27" t="s">
        <v>167</v>
      </c>
      <c r="I27" t="s">
        <v>167</v>
      </c>
      <c r="J27" t="s">
        <v>167</v>
      </c>
      <c r="K27">
        <v>0</v>
      </c>
      <c r="L27">
        <v>2</v>
      </c>
      <c r="M27" t="s">
        <v>167</v>
      </c>
      <c r="N27" t="s">
        <v>167</v>
      </c>
      <c r="O27" t="s">
        <v>167</v>
      </c>
      <c r="P27">
        <v>0</v>
      </c>
      <c r="Q27">
        <v>6</v>
      </c>
      <c r="R27">
        <v>127.7</v>
      </c>
      <c r="S27">
        <v>100</v>
      </c>
      <c r="T27">
        <v>0</v>
      </c>
      <c r="U27">
        <v>0</v>
      </c>
      <c r="V27">
        <v>7</v>
      </c>
      <c r="W27">
        <v>137.30000000000001</v>
      </c>
      <c r="X27">
        <v>100</v>
      </c>
      <c r="Y27">
        <v>0</v>
      </c>
      <c r="Z27">
        <v>0</v>
      </c>
      <c r="AA27">
        <v>1</v>
      </c>
      <c r="AB27" t="s">
        <v>167</v>
      </c>
      <c r="AC27" t="s">
        <v>167</v>
      </c>
      <c r="AD27" t="s">
        <v>167</v>
      </c>
      <c r="AE27">
        <v>0</v>
      </c>
      <c r="AF27">
        <v>2</v>
      </c>
      <c r="AG27" t="s">
        <v>167</v>
      </c>
      <c r="AH27" t="s">
        <v>167</v>
      </c>
      <c r="AI27" t="s">
        <v>167</v>
      </c>
      <c r="AJ27">
        <v>0</v>
      </c>
      <c r="AK27">
        <v>2</v>
      </c>
      <c r="AL27" t="s">
        <v>167</v>
      </c>
      <c r="AM27" t="s">
        <v>167</v>
      </c>
      <c r="AN27" t="s">
        <v>167</v>
      </c>
      <c r="AO27">
        <v>0</v>
      </c>
      <c r="AP27">
        <v>3</v>
      </c>
      <c r="AQ27" t="s">
        <v>167</v>
      </c>
      <c r="AR27" t="s">
        <v>167</v>
      </c>
      <c r="AS27" t="s">
        <v>167</v>
      </c>
      <c r="AT27">
        <v>0</v>
      </c>
      <c r="AU27" s="30">
        <v>2</v>
      </c>
      <c r="AV27" t="s">
        <v>167</v>
      </c>
      <c r="AW27" t="s">
        <v>167</v>
      </c>
      <c r="AX27" t="s">
        <v>167</v>
      </c>
      <c r="AY27">
        <v>0</v>
      </c>
      <c r="AZ27" s="33">
        <v>28</v>
      </c>
      <c r="BA27">
        <v>51.9</v>
      </c>
      <c r="BB27">
        <v>100</v>
      </c>
      <c r="BC27">
        <v>0</v>
      </c>
      <c r="BD27">
        <v>0</v>
      </c>
      <c r="BG27" t="s">
        <v>136</v>
      </c>
      <c r="BH27">
        <v>2</v>
      </c>
      <c r="BI27" t="s">
        <v>167</v>
      </c>
      <c r="BJ27" t="s">
        <v>167</v>
      </c>
      <c r="BK27" t="s">
        <v>167</v>
      </c>
      <c r="BL27">
        <v>0</v>
      </c>
      <c r="BM27">
        <v>1</v>
      </c>
      <c r="BN27" t="s">
        <v>167</v>
      </c>
      <c r="BO27" t="s">
        <v>167</v>
      </c>
      <c r="BP27" t="s">
        <v>167</v>
      </c>
      <c r="BQ27">
        <v>0</v>
      </c>
      <c r="BR27">
        <v>2</v>
      </c>
      <c r="BS27" t="s">
        <v>167</v>
      </c>
      <c r="BT27" t="s">
        <v>167</v>
      </c>
      <c r="BU27" t="s">
        <v>167</v>
      </c>
      <c r="BV27">
        <v>0</v>
      </c>
      <c r="BW27">
        <v>6</v>
      </c>
      <c r="BX27">
        <v>127.7</v>
      </c>
      <c r="BY27">
        <v>100</v>
      </c>
      <c r="BZ27">
        <v>0</v>
      </c>
      <c r="CA27">
        <v>0</v>
      </c>
      <c r="CB27">
        <v>7</v>
      </c>
      <c r="CC27">
        <v>137.30000000000001</v>
      </c>
      <c r="CD27">
        <v>100</v>
      </c>
      <c r="CE27">
        <v>0</v>
      </c>
      <c r="CF27">
        <v>0</v>
      </c>
      <c r="CG27">
        <v>1</v>
      </c>
      <c r="CH27" t="s">
        <v>167</v>
      </c>
      <c r="CI27" t="s">
        <v>167</v>
      </c>
      <c r="CJ27" t="s">
        <v>167</v>
      </c>
      <c r="CK27">
        <v>0</v>
      </c>
      <c r="CL27">
        <v>2</v>
      </c>
      <c r="CM27" t="s">
        <v>167</v>
      </c>
      <c r="CN27" t="s">
        <v>167</v>
      </c>
      <c r="CO27" t="s">
        <v>167</v>
      </c>
      <c r="CP27">
        <v>0</v>
      </c>
      <c r="CQ27">
        <v>2</v>
      </c>
      <c r="CR27" t="s">
        <v>167</v>
      </c>
      <c r="CS27" t="s">
        <v>167</v>
      </c>
      <c r="CT27" t="s">
        <v>167</v>
      </c>
      <c r="CU27">
        <v>0</v>
      </c>
      <c r="CV27">
        <v>3</v>
      </c>
      <c r="CW27" t="s">
        <v>167</v>
      </c>
      <c r="CX27" t="s">
        <v>167</v>
      </c>
      <c r="CY27" t="s">
        <v>167</v>
      </c>
      <c r="CZ27">
        <v>0</v>
      </c>
      <c r="DA27">
        <v>2</v>
      </c>
      <c r="DB27" t="s">
        <v>167</v>
      </c>
      <c r="DC27" t="s">
        <v>167</v>
      </c>
      <c r="DD27" t="s">
        <v>167</v>
      </c>
      <c r="DE27">
        <v>0</v>
      </c>
      <c r="DF27">
        <v>28</v>
      </c>
      <c r="DG27">
        <v>51.9</v>
      </c>
      <c r="DH27">
        <v>100</v>
      </c>
      <c r="DI27">
        <v>0</v>
      </c>
      <c r="DJ27">
        <v>0</v>
      </c>
    </row>
    <row r="28" spans="1:114" x14ac:dyDescent="0.3">
      <c r="A28" t="s">
        <v>135</v>
      </c>
      <c r="B28">
        <v>243</v>
      </c>
      <c r="C28">
        <v>83</v>
      </c>
      <c r="D28">
        <v>100</v>
      </c>
      <c r="E28">
        <v>1.1000000000000001</v>
      </c>
      <c r="F28">
        <v>1.5</v>
      </c>
      <c r="G28">
        <v>304</v>
      </c>
      <c r="H28">
        <v>92.2</v>
      </c>
      <c r="I28">
        <v>100</v>
      </c>
      <c r="J28">
        <v>1.3</v>
      </c>
      <c r="K28">
        <v>1.5</v>
      </c>
      <c r="L28">
        <v>350</v>
      </c>
      <c r="M28">
        <v>95.1</v>
      </c>
      <c r="N28">
        <v>100</v>
      </c>
      <c r="O28">
        <v>1.4</v>
      </c>
      <c r="P28">
        <v>1.6</v>
      </c>
      <c r="Q28">
        <v>355</v>
      </c>
      <c r="R28">
        <v>91.7</v>
      </c>
      <c r="S28">
        <v>100</v>
      </c>
      <c r="T28">
        <v>1.4</v>
      </c>
      <c r="U28">
        <v>1.6</v>
      </c>
      <c r="V28">
        <v>406</v>
      </c>
      <c r="W28">
        <v>92.8</v>
      </c>
      <c r="X28">
        <v>100</v>
      </c>
      <c r="Y28">
        <v>1.7</v>
      </c>
      <c r="Z28">
        <v>1.7</v>
      </c>
      <c r="AA28">
        <v>335</v>
      </c>
      <c r="AB28">
        <v>71.099999999999994</v>
      </c>
      <c r="AC28">
        <v>100</v>
      </c>
      <c r="AD28">
        <v>1.6</v>
      </c>
      <c r="AE28">
        <v>1.7</v>
      </c>
      <c r="AF28">
        <v>380</v>
      </c>
      <c r="AG28">
        <v>77.099999999999994</v>
      </c>
      <c r="AH28">
        <v>100</v>
      </c>
      <c r="AI28">
        <v>2.1</v>
      </c>
      <c r="AJ28">
        <v>1.8</v>
      </c>
      <c r="AK28">
        <v>346</v>
      </c>
      <c r="AL28">
        <v>66.2</v>
      </c>
      <c r="AM28">
        <v>100</v>
      </c>
      <c r="AN28">
        <v>2</v>
      </c>
      <c r="AO28">
        <v>1.8</v>
      </c>
      <c r="AP28">
        <v>319</v>
      </c>
      <c r="AQ28">
        <v>60.5</v>
      </c>
      <c r="AR28">
        <v>100</v>
      </c>
      <c r="AS28">
        <v>1.9</v>
      </c>
      <c r="AT28">
        <v>1.8</v>
      </c>
      <c r="AU28" s="30">
        <v>376</v>
      </c>
      <c r="AV28">
        <v>67.3</v>
      </c>
      <c r="AW28">
        <v>100</v>
      </c>
      <c r="AX28">
        <v>2.2000000000000002</v>
      </c>
      <c r="AY28">
        <v>1.8</v>
      </c>
      <c r="AZ28" s="34">
        <v>3414</v>
      </c>
      <c r="BA28">
        <v>77.8</v>
      </c>
      <c r="BB28">
        <v>100</v>
      </c>
      <c r="BC28">
        <v>1.6</v>
      </c>
      <c r="BD28">
        <v>1.7</v>
      </c>
      <c r="BG28" t="s">
        <v>135</v>
      </c>
      <c r="BH28">
        <v>243</v>
      </c>
      <c r="BI28">
        <v>83</v>
      </c>
      <c r="BJ28">
        <v>100</v>
      </c>
      <c r="BK28">
        <v>1.1000000000000001</v>
      </c>
      <c r="BL28">
        <v>1.5</v>
      </c>
      <c r="BM28">
        <v>304</v>
      </c>
      <c r="BN28">
        <v>92.2</v>
      </c>
      <c r="BO28">
        <v>100</v>
      </c>
      <c r="BP28">
        <v>1.3</v>
      </c>
      <c r="BQ28">
        <v>1.5</v>
      </c>
      <c r="BR28">
        <v>350</v>
      </c>
      <c r="BS28">
        <v>95.1</v>
      </c>
      <c r="BT28">
        <v>100</v>
      </c>
      <c r="BU28">
        <v>1.4</v>
      </c>
      <c r="BV28">
        <v>1.6</v>
      </c>
      <c r="BW28">
        <v>355</v>
      </c>
      <c r="BX28">
        <v>91.7</v>
      </c>
      <c r="BY28">
        <v>100</v>
      </c>
      <c r="BZ28">
        <v>1.4</v>
      </c>
      <c r="CA28">
        <v>1.6</v>
      </c>
      <c r="CB28">
        <v>406</v>
      </c>
      <c r="CC28">
        <v>92.8</v>
      </c>
      <c r="CD28">
        <v>100</v>
      </c>
      <c r="CE28">
        <v>1.7</v>
      </c>
      <c r="CF28">
        <v>1.7</v>
      </c>
      <c r="CG28">
        <v>335</v>
      </c>
      <c r="CH28">
        <v>71.099999999999994</v>
      </c>
      <c r="CI28">
        <v>100</v>
      </c>
      <c r="CJ28">
        <v>1.6</v>
      </c>
      <c r="CK28">
        <v>1.7</v>
      </c>
      <c r="CL28">
        <v>380</v>
      </c>
      <c r="CM28">
        <v>77.099999999999994</v>
      </c>
      <c r="CN28">
        <v>100</v>
      </c>
      <c r="CO28">
        <v>2.1</v>
      </c>
      <c r="CP28">
        <v>1.8</v>
      </c>
      <c r="CQ28">
        <v>346</v>
      </c>
      <c r="CR28">
        <v>66.2</v>
      </c>
      <c r="CS28">
        <v>100</v>
      </c>
      <c r="CT28">
        <v>2</v>
      </c>
      <c r="CU28">
        <v>1.8</v>
      </c>
      <c r="CV28">
        <v>319</v>
      </c>
      <c r="CW28">
        <v>60.5</v>
      </c>
      <c r="CX28">
        <v>100</v>
      </c>
      <c r="CY28">
        <v>1.9</v>
      </c>
      <c r="CZ28">
        <v>1.8</v>
      </c>
      <c r="DA28">
        <v>376</v>
      </c>
      <c r="DB28">
        <v>67.3</v>
      </c>
      <c r="DC28">
        <v>100</v>
      </c>
      <c r="DD28">
        <v>2.2000000000000002</v>
      </c>
      <c r="DE28">
        <v>1.8</v>
      </c>
      <c r="DF28" s="1">
        <v>3414</v>
      </c>
      <c r="DG28">
        <v>77.8</v>
      </c>
      <c r="DH28">
        <v>100</v>
      </c>
      <c r="DI28">
        <v>1.6</v>
      </c>
      <c r="DJ28">
        <v>1.7</v>
      </c>
    </row>
    <row r="29" spans="1:114" x14ac:dyDescent="0.3">
      <c r="A29" t="s">
        <v>134</v>
      </c>
      <c r="B29">
        <v>16</v>
      </c>
      <c r="C29">
        <v>42</v>
      </c>
      <c r="D29">
        <v>100</v>
      </c>
      <c r="E29">
        <v>0.1</v>
      </c>
      <c r="F29">
        <v>0.2</v>
      </c>
      <c r="G29">
        <v>20</v>
      </c>
      <c r="H29">
        <v>62.3</v>
      </c>
      <c r="I29">
        <v>100</v>
      </c>
      <c r="J29">
        <v>0.1</v>
      </c>
      <c r="K29">
        <v>0.1</v>
      </c>
      <c r="L29">
        <v>66</v>
      </c>
      <c r="M29">
        <v>190.2</v>
      </c>
      <c r="N29">
        <v>100</v>
      </c>
      <c r="O29">
        <v>0.3</v>
      </c>
      <c r="P29">
        <v>0.1</v>
      </c>
      <c r="Q29">
        <v>61</v>
      </c>
      <c r="R29">
        <v>197.4</v>
      </c>
      <c r="S29">
        <v>100</v>
      </c>
      <c r="T29">
        <v>0.2</v>
      </c>
      <c r="U29">
        <v>0.1</v>
      </c>
      <c r="V29">
        <v>31</v>
      </c>
      <c r="W29">
        <v>92</v>
      </c>
      <c r="X29">
        <v>100</v>
      </c>
      <c r="Y29">
        <v>0.1</v>
      </c>
      <c r="Z29">
        <v>0.1</v>
      </c>
      <c r="AA29">
        <v>27</v>
      </c>
      <c r="AB29">
        <v>87.4</v>
      </c>
      <c r="AC29">
        <v>100</v>
      </c>
      <c r="AD29">
        <v>0.1</v>
      </c>
      <c r="AE29">
        <v>0.1</v>
      </c>
      <c r="AF29">
        <v>32</v>
      </c>
      <c r="AG29">
        <v>85.3</v>
      </c>
      <c r="AH29">
        <v>100</v>
      </c>
      <c r="AI29">
        <v>0.2</v>
      </c>
      <c r="AJ29">
        <v>0.1</v>
      </c>
      <c r="AK29">
        <v>31</v>
      </c>
      <c r="AL29">
        <v>75.8</v>
      </c>
      <c r="AM29">
        <v>100</v>
      </c>
      <c r="AN29">
        <v>0.2</v>
      </c>
      <c r="AO29">
        <v>0.1</v>
      </c>
      <c r="AP29">
        <v>33</v>
      </c>
      <c r="AQ29">
        <v>78.8</v>
      </c>
      <c r="AR29">
        <v>100</v>
      </c>
      <c r="AS29">
        <v>0.2</v>
      </c>
      <c r="AT29">
        <v>0.1</v>
      </c>
      <c r="AU29" s="30">
        <v>32</v>
      </c>
      <c r="AV29">
        <v>92.8</v>
      </c>
      <c r="AW29">
        <v>100</v>
      </c>
      <c r="AX29">
        <v>0.2</v>
      </c>
      <c r="AY29">
        <v>0.1</v>
      </c>
      <c r="AZ29" s="33">
        <v>349</v>
      </c>
      <c r="BA29">
        <v>98.3</v>
      </c>
      <c r="BB29">
        <v>100</v>
      </c>
      <c r="BC29">
        <v>0.2</v>
      </c>
      <c r="BD29">
        <v>0.1</v>
      </c>
      <c r="BG29" t="s">
        <v>134</v>
      </c>
      <c r="BH29">
        <v>16</v>
      </c>
      <c r="BI29">
        <v>42</v>
      </c>
      <c r="BJ29">
        <v>100</v>
      </c>
      <c r="BK29">
        <v>0.1</v>
      </c>
      <c r="BL29">
        <v>0.2</v>
      </c>
      <c r="BM29">
        <v>20</v>
      </c>
      <c r="BN29">
        <v>62.3</v>
      </c>
      <c r="BO29">
        <v>100</v>
      </c>
      <c r="BP29">
        <v>0.1</v>
      </c>
      <c r="BQ29">
        <v>0.1</v>
      </c>
      <c r="BR29">
        <v>66</v>
      </c>
      <c r="BS29">
        <v>190.2</v>
      </c>
      <c r="BT29">
        <v>100</v>
      </c>
      <c r="BU29">
        <v>0.3</v>
      </c>
      <c r="BV29">
        <v>0.1</v>
      </c>
      <c r="BW29">
        <v>61</v>
      </c>
      <c r="BX29">
        <v>197.4</v>
      </c>
      <c r="BY29">
        <v>100</v>
      </c>
      <c r="BZ29">
        <v>0.2</v>
      </c>
      <c r="CA29">
        <v>0.1</v>
      </c>
      <c r="CB29">
        <v>31</v>
      </c>
      <c r="CC29">
        <v>92</v>
      </c>
      <c r="CD29">
        <v>100</v>
      </c>
      <c r="CE29">
        <v>0.1</v>
      </c>
      <c r="CF29">
        <v>0.1</v>
      </c>
      <c r="CG29">
        <v>27</v>
      </c>
      <c r="CH29">
        <v>87.4</v>
      </c>
      <c r="CI29">
        <v>100</v>
      </c>
      <c r="CJ29">
        <v>0.1</v>
      </c>
      <c r="CK29">
        <v>0.1</v>
      </c>
      <c r="CL29">
        <v>32</v>
      </c>
      <c r="CM29">
        <v>85.3</v>
      </c>
      <c r="CN29">
        <v>100</v>
      </c>
      <c r="CO29">
        <v>0.2</v>
      </c>
      <c r="CP29">
        <v>0.1</v>
      </c>
      <c r="CQ29">
        <v>31</v>
      </c>
      <c r="CR29">
        <v>75.8</v>
      </c>
      <c r="CS29">
        <v>100</v>
      </c>
      <c r="CT29">
        <v>0.2</v>
      </c>
      <c r="CU29">
        <v>0.1</v>
      </c>
      <c r="CV29">
        <v>33</v>
      </c>
      <c r="CW29">
        <v>78.8</v>
      </c>
      <c r="CX29">
        <v>100</v>
      </c>
      <c r="CY29">
        <v>0.2</v>
      </c>
      <c r="CZ29">
        <v>0.1</v>
      </c>
      <c r="DA29">
        <v>32</v>
      </c>
      <c r="DB29">
        <v>92.8</v>
      </c>
      <c r="DC29">
        <v>100</v>
      </c>
      <c r="DD29">
        <v>0.2</v>
      </c>
      <c r="DE29">
        <v>0.1</v>
      </c>
      <c r="DF29">
        <v>349</v>
      </c>
      <c r="DG29">
        <v>98.3</v>
      </c>
      <c r="DH29">
        <v>100</v>
      </c>
      <c r="DI29">
        <v>0.2</v>
      </c>
      <c r="DJ29">
        <v>0.1</v>
      </c>
    </row>
    <row r="30" spans="1:114" x14ac:dyDescent="0.3">
      <c r="A30" t="s">
        <v>133</v>
      </c>
      <c r="B30">
        <v>28</v>
      </c>
      <c r="C30">
        <v>153.80000000000001</v>
      </c>
      <c r="D30">
        <v>100</v>
      </c>
      <c r="E30">
        <v>0.1</v>
      </c>
      <c r="F30">
        <v>0.1</v>
      </c>
      <c r="G30">
        <v>35</v>
      </c>
      <c r="H30">
        <v>176.8</v>
      </c>
      <c r="I30">
        <v>100</v>
      </c>
      <c r="J30">
        <v>0.1</v>
      </c>
      <c r="K30">
        <v>0.1</v>
      </c>
      <c r="L30">
        <v>32</v>
      </c>
      <c r="M30">
        <v>137.30000000000001</v>
      </c>
      <c r="N30">
        <v>100</v>
      </c>
      <c r="O30">
        <v>0.1</v>
      </c>
      <c r="P30">
        <v>0.1</v>
      </c>
      <c r="Q30">
        <v>38</v>
      </c>
      <c r="R30">
        <v>165.2</v>
      </c>
      <c r="S30">
        <v>100</v>
      </c>
      <c r="T30">
        <v>0.1</v>
      </c>
      <c r="U30">
        <v>0.1</v>
      </c>
      <c r="V30">
        <v>39</v>
      </c>
      <c r="W30">
        <v>156</v>
      </c>
      <c r="X30">
        <v>100</v>
      </c>
      <c r="Y30">
        <v>0.2</v>
      </c>
      <c r="Z30">
        <v>0.1</v>
      </c>
      <c r="AA30">
        <v>32</v>
      </c>
      <c r="AB30">
        <v>128</v>
      </c>
      <c r="AC30">
        <v>100</v>
      </c>
      <c r="AD30">
        <v>0.2</v>
      </c>
      <c r="AE30">
        <v>0.1</v>
      </c>
      <c r="AF30">
        <v>30</v>
      </c>
      <c r="AG30">
        <v>112.4</v>
      </c>
      <c r="AH30">
        <v>100</v>
      </c>
      <c r="AI30">
        <v>0.2</v>
      </c>
      <c r="AJ30">
        <v>0.1</v>
      </c>
      <c r="AK30">
        <v>16</v>
      </c>
      <c r="AL30">
        <v>55.9</v>
      </c>
      <c r="AM30">
        <v>100</v>
      </c>
      <c r="AN30">
        <v>0.1</v>
      </c>
      <c r="AO30">
        <v>0.1</v>
      </c>
      <c r="AP30">
        <v>28</v>
      </c>
      <c r="AQ30">
        <v>94.9</v>
      </c>
      <c r="AR30">
        <v>100</v>
      </c>
      <c r="AS30">
        <v>0.2</v>
      </c>
      <c r="AT30">
        <v>0.1</v>
      </c>
      <c r="AU30" s="30">
        <v>24</v>
      </c>
      <c r="AV30">
        <v>85.7</v>
      </c>
      <c r="AW30">
        <v>100</v>
      </c>
      <c r="AX30">
        <v>0.1</v>
      </c>
      <c r="AY30">
        <v>0.1</v>
      </c>
      <c r="AZ30" s="33">
        <v>302</v>
      </c>
      <c r="BA30">
        <v>122.2</v>
      </c>
      <c r="BB30">
        <v>100</v>
      </c>
      <c r="BC30">
        <v>0.1</v>
      </c>
      <c r="BD30">
        <v>0.1</v>
      </c>
      <c r="BG30" t="s">
        <v>133</v>
      </c>
      <c r="BH30">
        <v>28</v>
      </c>
      <c r="BI30">
        <v>153.80000000000001</v>
      </c>
      <c r="BJ30">
        <v>100</v>
      </c>
      <c r="BK30">
        <v>0.1</v>
      </c>
      <c r="BL30">
        <v>0.1</v>
      </c>
      <c r="BM30">
        <v>35</v>
      </c>
      <c r="BN30">
        <v>176.8</v>
      </c>
      <c r="BO30">
        <v>100</v>
      </c>
      <c r="BP30">
        <v>0.1</v>
      </c>
      <c r="BQ30">
        <v>0.1</v>
      </c>
      <c r="BR30">
        <v>32</v>
      </c>
      <c r="BS30">
        <v>137.30000000000001</v>
      </c>
      <c r="BT30">
        <v>100</v>
      </c>
      <c r="BU30">
        <v>0.1</v>
      </c>
      <c r="BV30">
        <v>0.1</v>
      </c>
      <c r="BW30">
        <v>38</v>
      </c>
      <c r="BX30">
        <v>165.2</v>
      </c>
      <c r="BY30">
        <v>100</v>
      </c>
      <c r="BZ30">
        <v>0.1</v>
      </c>
      <c r="CA30">
        <v>0.1</v>
      </c>
      <c r="CB30">
        <v>39</v>
      </c>
      <c r="CC30">
        <v>156</v>
      </c>
      <c r="CD30">
        <v>100</v>
      </c>
      <c r="CE30">
        <v>0.2</v>
      </c>
      <c r="CF30">
        <v>0.1</v>
      </c>
      <c r="CG30">
        <v>32</v>
      </c>
      <c r="CH30">
        <v>128</v>
      </c>
      <c r="CI30">
        <v>100</v>
      </c>
      <c r="CJ30">
        <v>0.2</v>
      </c>
      <c r="CK30">
        <v>0.1</v>
      </c>
      <c r="CL30">
        <v>30</v>
      </c>
      <c r="CM30">
        <v>112.4</v>
      </c>
      <c r="CN30">
        <v>100</v>
      </c>
      <c r="CO30">
        <v>0.2</v>
      </c>
      <c r="CP30">
        <v>0.1</v>
      </c>
      <c r="CQ30">
        <v>16</v>
      </c>
      <c r="CR30">
        <v>55.9</v>
      </c>
      <c r="CS30">
        <v>100</v>
      </c>
      <c r="CT30">
        <v>0.1</v>
      </c>
      <c r="CU30">
        <v>0.1</v>
      </c>
      <c r="CV30">
        <v>28</v>
      </c>
      <c r="CW30">
        <v>94.9</v>
      </c>
      <c r="CX30">
        <v>100</v>
      </c>
      <c r="CY30">
        <v>0.2</v>
      </c>
      <c r="CZ30">
        <v>0.1</v>
      </c>
      <c r="DA30">
        <v>24</v>
      </c>
      <c r="DB30">
        <v>85.7</v>
      </c>
      <c r="DC30">
        <v>100</v>
      </c>
      <c r="DD30">
        <v>0.1</v>
      </c>
      <c r="DE30">
        <v>0.1</v>
      </c>
      <c r="DF30">
        <v>302</v>
      </c>
      <c r="DG30">
        <v>122.2</v>
      </c>
      <c r="DH30">
        <v>100</v>
      </c>
      <c r="DI30">
        <v>0.1</v>
      </c>
      <c r="DJ30">
        <v>0.1</v>
      </c>
    </row>
    <row r="31" spans="1:114" x14ac:dyDescent="0.3">
      <c r="A31" t="s">
        <v>132</v>
      </c>
      <c r="B31">
        <v>559</v>
      </c>
      <c r="C31">
        <v>129.19999999999999</v>
      </c>
      <c r="D31">
        <v>100</v>
      </c>
      <c r="E31">
        <v>2.6</v>
      </c>
      <c r="F31">
        <v>2.2000000000000002</v>
      </c>
      <c r="G31">
        <v>652</v>
      </c>
      <c r="H31">
        <v>130.9</v>
      </c>
      <c r="I31">
        <v>100</v>
      </c>
      <c r="J31">
        <v>2.8</v>
      </c>
      <c r="K31">
        <v>2.2999999999999998</v>
      </c>
      <c r="L31">
        <v>548</v>
      </c>
      <c r="M31">
        <v>96.1</v>
      </c>
      <c r="N31">
        <v>100</v>
      </c>
      <c r="O31">
        <v>2.2000000000000002</v>
      </c>
      <c r="P31">
        <v>2.5</v>
      </c>
      <c r="Q31">
        <v>558</v>
      </c>
      <c r="R31">
        <v>92.6</v>
      </c>
      <c r="S31">
        <v>100</v>
      </c>
      <c r="T31">
        <v>2.2000000000000002</v>
      </c>
      <c r="U31">
        <v>2.4</v>
      </c>
      <c r="V31">
        <v>533</v>
      </c>
      <c r="W31">
        <v>83</v>
      </c>
      <c r="X31">
        <v>100</v>
      </c>
      <c r="Y31">
        <v>2.2000000000000002</v>
      </c>
      <c r="Z31">
        <v>2.5</v>
      </c>
      <c r="AA31">
        <v>522</v>
      </c>
      <c r="AB31">
        <v>78.099999999999994</v>
      </c>
      <c r="AC31">
        <v>100</v>
      </c>
      <c r="AD31">
        <v>2.5</v>
      </c>
      <c r="AE31">
        <v>2.4</v>
      </c>
      <c r="AF31">
        <v>448</v>
      </c>
      <c r="AG31">
        <v>65.099999999999994</v>
      </c>
      <c r="AH31">
        <v>100</v>
      </c>
      <c r="AI31">
        <v>2.4</v>
      </c>
      <c r="AJ31">
        <v>2.4</v>
      </c>
      <c r="AK31">
        <v>402</v>
      </c>
      <c r="AL31">
        <v>56.4</v>
      </c>
      <c r="AM31">
        <v>100</v>
      </c>
      <c r="AN31">
        <v>2.2999999999999998</v>
      </c>
      <c r="AO31">
        <v>2.5</v>
      </c>
      <c r="AP31">
        <v>454</v>
      </c>
      <c r="AQ31">
        <v>62.3</v>
      </c>
      <c r="AR31">
        <v>100</v>
      </c>
      <c r="AS31">
        <v>2.7</v>
      </c>
      <c r="AT31">
        <v>2.5</v>
      </c>
      <c r="AU31" s="30">
        <v>400</v>
      </c>
      <c r="AV31">
        <v>52.4</v>
      </c>
      <c r="AW31">
        <v>100</v>
      </c>
      <c r="AX31">
        <v>2.2999999999999998</v>
      </c>
      <c r="AY31">
        <v>2.5</v>
      </c>
      <c r="AZ31" s="34">
        <v>5076</v>
      </c>
      <c r="BA31">
        <v>80.5</v>
      </c>
      <c r="BB31">
        <v>100</v>
      </c>
      <c r="BC31">
        <v>2.4</v>
      </c>
      <c r="BD31">
        <v>2.4</v>
      </c>
      <c r="BG31" t="s">
        <v>132</v>
      </c>
      <c r="BH31">
        <v>559</v>
      </c>
      <c r="BI31">
        <v>129.19999999999999</v>
      </c>
      <c r="BJ31">
        <v>100</v>
      </c>
      <c r="BK31">
        <v>2.6</v>
      </c>
      <c r="BL31">
        <v>2.2000000000000002</v>
      </c>
      <c r="BM31">
        <v>652</v>
      </c>
      <c r="BN31">
        <v>130.9</v>
      </c>
      <c r="BO31">
        <v>100</v>
      </c>
      <c r="BP31">
        <v>2.8</v>
      </c>
      <c r="BQ31">
        <v>2.2999999999999998</v>
      </c>
      <c r="BR31">
        <v>548</v>
      </c>
      <c r="BS31">
        <v>96.1</v>
      </c>
      <c r="BT31">
        <v>100</v>
      </c>
      <c r="BU31">
        <v>2.2000000000000002</v>
      </c>
      <c r="BV31">
        <v>2.5</v>
      </c>
      <c r="BW31">
        <v>558</v>
      </c>
      <c r="BX31">
        <v>92.6</v>
      </c>
      <c r="BY31">
        <v>100</v>
      </c>
      <c r="BZ31">
        <v>2.2000000000000002</v>
      </c>
      <c r="CA31">
        <v>2.4</v>
      </c>
      <c r="CB31">
        <v>533</v>
      </c>
      <c r="CC31">
        <v>83</v>
      </c>
      <c r="CD31">
        <v>100</v>
      </c>
      <c r="CE31">
        <v>2.2000000000000002</v>
      </c>
      <c r="CF31">
        <v>2.5</v>
      </c>
      <c r="CG31">
        <v>522</v>
      </c>
      <c r="CH31">
        <v>78.099999999999994</v>
      </c>
      <c r="CI31">
        <v>100</v>
      </c>
      <c r="CJ31">
        <v>2.5</v>
      </c>
      <c r="CK31">
        <v>2.4</v>
      </c>
      <c r="CL31">
        <v>448</v>
      </c>
      <c r="CM31">
        <v>65.099999999999994</v>
      </c>
      <c r="CN31">
        <v>100</v>
      </c>
      <c r="CO31">
        <v>2.4</v>
      </c>
      <c r="CP31">
        <v>2.4</v>
      </c>
      <c r="CQ31">
        <v>402</v>
      </c>
      <c r="CR31">
        <v>56.4</v>
      </c>
      <c r="CS31">
        <v>100</v>
      </c>
      <c r="CT31">
        <v>2.2999999999999998</v>
      </c>
      <c r="CU31">
        <v>2.5</v>
      </c>
      <c r="CV31">
        <v>454</v>
      </c>
      <c r="CW31">
        <v>62.3</v>
      </c>
      <c r="CX31">
        <v>100</v>
      </c>
      <c r="CY31">
        <v>2.7</v>
      </c>
      <c r="CZ31">
        <v>2.5</v>
      </c>
      <c r="DA31">
        <v>400</v>
      </c>
      <c r="DB31">
        <v>52.4</v>
      </c>
      <c r="DC31">
        <v>100</v>
      </c>
      <c r="DD31">
        <v>2.2999999999999998</v>
      </c>
      <c r="DE31">
        <v>2.5</v>
      </c>
      <c r="DF31" s="1">
        <v>5076</v>
      </c>
      <c r="DG31">
        <v>80.5</v>
      </c>
      <c r="DH31">
        <v>100</v>
      </c>
      <c r="DI31">
        <v>2.4</v>
      </c>
      <c r="DJ31">
        <v>2.4</v>
      </c>
    </row>
    <row r="32" spans="1:114" x14ac:dyDescent="0.3">
      <c r="A32" t="s">
        <v>131</v>
      </c>
      <c r="B32">
        <v>322</v>
      </c>
      <c r="C32">
        <v>99.9</v>
      </c>
      <c r="D32">
        <v>100</v>
      </c>
      <c r="E32">
        <v>1.5</v>
      </c>
      <c r="F32">
        <v>1.6</v>
      </c>
      <c r="G32">
        <v>377</v>
      </c>
      <c r="H32">
        <v>110.8</v>
      </c>
      <c r="I32">
        <v>100</v>
      </c>
      <c r="J32">
        <v>1.6</v>
      </c>
      <c r="K32">
        <v>1.6</v>
      </c>
      <c r="L32">
        <v>389</v>
      </c>
      <c r="M32">
        <v>106</v>
      </c>
      <c r="N32">
        <v>100</v>
      </c>
      <c r="O32">
        <v>1.6</v>
      </c>
      <c r="P32">
        <v>1.6</v>
      </c>
      <c r="Q32">
        <v>366</v>
      </c>
      <c r="R32">
        <v>93.8</v>
      </c>
      <c r="S32">
        <v>100</v>
      </c>
      <c r="T32">
        <v>1.4</v>
      </c>
      <c r="U32">
        <v>1.6</v>
      </c>
      <c r="V32">
        <v>322</v>
      </c>
      <c r="W32">
        <v>78.3</v>
      </c>
      <c r="X32">
        <v>100</v>
      </c>
      <c r="Y32">
        <v>1.3</v>
      </c>
      <c r="Z32">
        <v>1.6</v>
      </c>
      <c r="AA32">
        <v>297</v>
      </c>
      <c r="AB32">
        <v>69.900000000000006</v>
      </c>
      <c r="AC32">
        <v>100</v>
      </c>
      <c r="AD32">
        <v>1.4</v>
      </c>
      <c r="AE32">
        <v>1.6</v>
      </c>
      <c r="AF32">
        <v>260</v>
      </c>
      <c r="AG32">
        <v>62.5</v>
      </c>
      <c r="AH32">
        <v>100</v>
      </c>
      <c r="AI32">
        <v>1.4</v>
      </c>
      <c r="AJ32">
        <v>1.5</v>
      </c>
      <c r="AK32">
        <v>265</v>
      </c>
      <c r="AL32">
        <v>61.2</v>
      </c>
      <c r="AM32">
        <v>100</v>
      </c>
      <c r="AN32">
        <v>1.5</v>
      </c>
      <c r="AO32">
        <v>1.5</v>
      </c>
      <c r="AP32">
        <v>228</v>
      </c>
      <c r="AQ32">
        <v>51.9</v>
      </c>
      <c r="AR32">
        <v>100</v>
      </c>
      <c r="AS32">
        <v>1.3</v>
      </c>
      <c r="AT32">
        <v>1.5</v>
      </c>
      <c r="AU32" s="30">
        <v>249</v>
      </c>
      <c r="AV32">
        <v>55.5</v>
      </c>
      <c r="AW32">
        <v>100</v>
      </c>
      <c r="AX32">
        <v>1.4</v>
      </c>
      <c r="AY32">
        <v>1.5</v>
      </c>
      <c r="AZ32" s="34">
        <v>3075</v>
      </c>
      <c r="BA32">
        <v>77</v>
      </c>
      <c r="BB32">
        <v>100</v>
      </c>
      <c r="BC32">
        <v>1.5</v>
      </c>
      <c r="BD32">
        <v>1.5</v>
      </c>
      <c r="BG32" t="s">
        <v>131</v>
      </c>
      <c r="BH32">
        <v>322</v>
      </c>
      <c r="BI32">
        <v>99.9</v>
      </c>
      <c r="BJ32">
        <v>100</v>
      </c>
      <c r="BK32">
        <v>1.5</v>
      </c>
      <c r="BL32">
        <v>1.6</v>
      </c>
      <c r="BM32">
        <v>377</v>
      </c>
      <c r="BN32">
        <v>110.8</v>
      </c>
      <c r="BO32">
        <v>100</v>
      </c>
      <c r="BP32">
        <v>1.6</v>
      </c>
      <c r="BQ32">
        <v>1.6</v>
      </c>
      <c r="BR32">
        <v>389</v>
      </c>
      <c r="BS32">
        <v>106</v>
      </c>
      <c r="BT32">
        <v>100</v>
      </c>
      <c r="BU32">
        <v>1.6</v>
      </c>
      <c r="BV32">
        <v>1.6</v>
      </c>
      <c r="BW32">
        <v>366</v>
      </c>
      <c r="BX32">
        <v>93.8</v>
      </c>
      <c r="BY32">
        <v>100</v>
      </c>
      <c r="BZ32">
        <v>1.4</v>
      </c>
      <c r="CA32">
        <v>1.6</v>
      </c>
      <c r="CB32">
        <v>322</v>
      </c>
      <c r="CC32">
        <v>78.3</v>
      </c>
      <c r="CD32">
        <v>100</v>
      </c>
      <c r="CE32">
        <v>1.3</v>
      </c>
      <c r="CF32">
        <v>1.6</v>
      </c>
      <c r="CG32">
        <v>297</v>
      </c>
      <c r="CH32">
        <v>69.900000000000006</v>
      </c>
      <c r="CI32">
        <v>100</v>
      </c>
      <c r="CJ32">
        <v>1.4</v>
      </c>
      <c r="CK32">
        <v>1.6</v>
      </c>
      <c r="CL32">
        <v>260</v>
      </c>
      <c r="CM32">
        <v>62.5</v>
      </c>
      <c r="CN32">
        <v>100</v>
      </c>
      <c r="CO32">
        <v>1.4</v>
      </c>
      <c r="CP32">
        <v>1.5</v>
      </c>
      <c r="CQ32">
        <v>265</v>
      </c>
      <c r="CR32">
        <v>61.2</v>
      </c>
      <c r="CS32">
        <v>100</v>
      </c>
      <c r="CT32">
        <v>1.5</v>
      </c>
      <c r="CU32">
        <v>1.5</v>
      </c>
      <c r="CV32">
        <v>228</v>
      </c>
      <c r="CW32">
        <v>51.9</v>
      </c>
      <c r="CX32">
        <v>100</v>
      </c>
      <c r="CY32">
        <v>1.3</v>
      </c>
      <c r="CZ32">
        <v>1.5</v>
      </c>
      <c r="DA32">
        <v>249</v>
      </c>
      <c r="DB32">
        <v>55.5</v>
      </c>
      <c r="DC32">
        <v>100</v>
      </c>
      <c r="DD32">
        <v>1.4</v>
      </c>
      <c r="DE32">
        <v>1.5</v>
      </c>
      <c r="DF32" s="1">
        <v>3075</v>
      </c>
      <c r="DG32">
        <v>77</v>
      </c>
      <c r="DH32">
        <v>100</v>
      </c>
      <c r="DI32">
        <v>1.5</v>
      </c>
      <c r="DJ32">
        <v>1.5</v>
      </c>
    </row>
    <row r="33" spans="1:114" x14ac:dyDescent="0.3">
      <c r="A33" t="s">
        <v>130</v>
      </c>
      <c r="B33">
        <v>0</v>
      </c>
      <c r="C33">
        <v>0</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1</v>
      </c>
      <c r="AQ33" t="s">
        <v>167</v>
      </c>
      <c r="AR33" t="s">
        <v>167</v>
      </c>
      <c r="AS33" t="s">
        <v>167</v>
      </c>
      <c r="AT33">
        <v>0</v>
      </c>
      <c r="AU33" s="30">
        <v>0</v>
      </c>
      <c r="AV33">
        <v>0</v>
      </c>
      <c r="AW33">
        <v>0</v>
      </c>
      <c r="AX33">
        <v>0</v>
      </c>
      <c r="AY33">
        <v>0</v>
      </c>
      <c r="AZ33" s="33">
        <v>1</v>
      </c>
      <c r="BA33" t="s">
        <v>167</v>
      </c>
      <c r="BB33" t="s">
        <v>167</v>
      </c>
      <c r="BC33" t="s">
        <v>167</v>
      </c>
      <c r="BD33">
        <v>0</v>
      </c>
      <c r="BG33" t="s">
        <v>130</v>
      </c>
      <c r="BH33">
        <v>0</v>
      </c>
      <c r="BI33">
        <v>0</v>
      </c>
      <c r="BJ33">
        <v>0</v>
      </c>
      <c r="BK33">
        <v>0</v>
      </c>
      <c r="BL33">
        <v>0</v>
      </c>
      <c r="BM33">
        <v>0</v>
      </c>
      <c r="BN33">
        <v>0</v>
      </c>
      <c r="BO33">
        <v>0</v>
      </c>
      <c r="BP33">
        <v>0</v>
      </c>
      <c r="BQ33">
        <v>0</v>
      </c>
      <c r="BR33">
        <v>0</v>
      </c>
      <c r="BS33">
        <v>0</v>
      </c>
      <c r="BT33">
        <v>0</v>
      </c>
      <c r="BU33">
        <v>0</v>
      </c>
      <c r="BV33">
        <v>0</v>
      </c>
      <c r="BW33">
        <v>0</v>
      </c>
      <c r="BX33">
        <v>0</v>
      </c>
      <c r="BY33">
        <v>0</v>
      </c>
      <c r="BZ33">
        <v>0</v>
      </c>
      <c r="CA33">
        <v>0</v>
      </c>
      <c r="CB33">
        <v>0</v>
      </c>
      <c r="CC33">
        <v>0</v>
      </c>
      <c r="CD33">
        <v>0</v>
      </c>
      <c r="CE33">
        <v>0</v>
      </c>
      <c r="CF33">
        <v>0</v>
      </c>
      <c r="CG33">
        <v>0</v>
      </c>
      <c r="CH33">
        <v>0</v>
      </c>
      <c r="CI33">
        <v>0</v>
      </c>
      <c r="CJ33">
        <v>0</v>
      </c>
      <c r="CK33">
        <v>0</v>
      </c>
      <c r="CL33">
        <v>0</v>
      </c>
      <c r="CM33">
        <v>0</v>
      </c>
      <c r="CN33">
        <v>0</v>
      </c>
      <c r="CO33">
        <v>0</v>
      </c>
      <c r="CP33">
        <v>0</v>
      </c>
      <c r="CQ33">
        <v>0</v>
      </c>
      <c r="CR33">
        <v>0</v>
      </c>
      <c r="CS33">
        <v>0</v>
      </c>
      <c r="CT33">
        <v>0</v>
      </c>
      <c r="CU33">
        <v>0</v>
      </c>
      <c r="CV33">
        <v>1</v>
      </c>
      <c r="CW33" t="s">
        <v>167</v>
      </c>
      <c r="CX33" t="s">
        <v>167</v>
      </c>
      <c r="CY33" t="s">
        <v>167</v>
      </c>
      <c r="CZ33">
        <v>0</v>
      </c>
      <c r="DA33">
        <v>0</v>
      </c>
      <c r="DB33">
        <v>0</v>
      </c>
      <c r="DC33">
        <v>0</v>
      </c>
      <c r="DD33">
        <v>0</v>
      </c>
      <c r="DE33">
        <v>0</v>
      </c>
      <c r="DF33">
        <v>1</v>
      </c>
      <c r="DG33" t="s">
        <v>167</v>
      </c>
      <c r="DH33" t="s">
        <v>167</v>
      </c>
      <c r="DI33" t="s">
        <v>167</v>
      </c>
      <c r="DJ33">
        <v>0</v>
      </c>
    </row>
    <row r="34" spans="1:114" x14ac:dyDescent="0.3">
      <c r="A34" t="s">
        <v>129</v>
      </c>
      <c r="B34" s="1">
        <v>1144</v>
      </c>
      <c r="C34">
        <v>141</v>
      </c>
      <c r="D34">
        <v>100</v>
      </c>
      <c r="E34">
        <v>5.3</v>
      </c>
      <c r="F34">
        <v>4.0999999999999996</v>
      </c>
      <c r="G34" s="1">
        <v>1200</v>
      </c>
      <c r="H34">
        <v>137.6</v>
      </c>
      <c r="I34">
        <v>100</v>
      </c>
      <c r="J34">
        <v>5.0999999999999996</v>
      </c>
      <c r="K34">
        <v>4.0999999999999996</v>
      </c>
      <c r="L34" s="1">
        <v>1240</v>
      </c>
      <c r="M34">
        <v>132.1</v>
      </c>
      <c r="N34">
        <v>100</v>
      </c>
      <c r="O34">
        <v>5.0999999999999996</v>
      </c>
      <c r="P34">
        <v>4</v>
      </c>
      <c r="Q34" s="1">
        <v>1218</v>
      </c>
      <c r="R34">
        <v>122.5</v>
      </c>
      <c r="S34">
        <v>100</v>
      </c>
      <c r="T34">
        <v>4.7</v>
      </c>
      <c r="U34">
        <v>4</v>
      </c>
      <c r="V34" s="1">
        <v>1070</v>
      </c>
      <c r="W34">
        <v>102.9</v>
      </c>
      <c r="X34">
        <v>100</v>
      </c>
      <c r="Y34">
        <v>4.4000000000000004</v>
      </c>
      <c r="Z34">
        <v>4</v>
      </c>
      <c r="AA34">
        <v>975</v>
      </c>
      <c r="AB34">
        <v>90.3</v>
      </c>
      <c r="AC34">
        <v>100</v>
      </c>
      <c r="AD34">
        <v>4.5999999999999996</v>
      </c>
      <c r="AE34">
        <v>3.9</v>
      </c>
      <c r="AF34">
        <v>855</v>
      </c>
      <c r="AG34">
        <v>79.099999999999994</v>
      </c>
      <c r="AH34">
        <v>100</v>
      </c>
      <c r="AI34">
        <v>4.5999999999999996</v>
      </c>
      <c r="AJ34">
        <v>3.8</v>
      </c>
      <c r="AK34">
        <v>790</v>
      </c>
      <c r="AL34">
        <v>71.900000000000006</v>
      </c>
      <c r="AM34">
        <v>100</v>
      </c>
      <c r="AN34">
        <v>4.5999999999999996</v>
      </c>
      <c r="AO34">
        <v>3.8</v>
      </c>
      <c r="AP34">
        <v>745</v>
      </c>
      <c r="AQ34">
        <v>69.3</v>
      </c>
      <c r="AR34">
        <v>100</v>
      </c>
      <c r="AS34">
        <v>4.4000000000000004</v>
      </c>
      <c r="AT34">
        <v>3.7</v>
      </c>
      <c r="AU34" s="30">
        <v>779</v>
      </c>
      <c r="AV34">
        <v>70.8</v>
      </c>
      <c r="AW34">
        <v>100</v>
      </c>
      <c r="AX34">
        <v>4.5</v>
      </c>
      <c r="AY34">
        <v>3.6</v>
      </c>
      <c r="AZ34" s="34">
        <v>10016</v>
      </c>
      <c r="BA34">
        <v>99.3</v>
      </c>
      <c r="BB34">
        <v>100</v>
      </c>
      <c r="BC34">
        <v>4.7</v>
      </c>
      <c r="BD34">
        <v>3.9</v>
      </c>
      <c r="BG34" t="s">
        <v>129</v>
      </c>
      <c r="BH34" s="1">
        <v>1144</v>
      </c>
      <c r="BI34">
        <v>141</v>
      </c>
      <c r="BJ34">
        <v>100</v>
      </c>
      <c r="BK34">
        <v>5.3</v>
      </c>
      <c r="BL34">
        <v>4.0999999999999996</v>
      </c>
      <c r="BM34" s="1">
        <v>1200</v>
      </c>
      <c r="BN34">
        <v>137.6</v>
      </c>
      <c r="BO34">
        <v>100</v>
      </c>
      <c r="BP34">
        <v>5.0999999999999996</v>
      </c>
      <c r="BQ34">
        <v>4.0999999999999996</v>
      </c>
      <c r="BR34" s="1">
        <v>1240</v>
      </c>
      <c r="BS34">
        <v>132.1</v>
      </c>
      <c r="BT34">
        <v>100</v>
      </c>
      <c r="BU34">
        <v>5.0999999999999996</v>
      </c>
      <c r="BV34">
        <v>4</v>
      </c>
      <c r="BW34" s="1">
        <v>1218</v>
      </c>
      <c r="BX34">
        <v>122.5</v>
      </c>
      <c r="BY34">
        <v>100</v>
      </c>
      <c r="BZ34">
        <v>4.7</v>
      </c>
      <c r="CA34">
        <v>4</v>
      </c>
      <c r="CB34" s="1">
        <v>1070</v>
      </c>
      <c r="CC34">
        <v>102.9</v>
      </c>
      <c r="CD34">
        <v>100</v>
      </c>
      <c r="CE34">
        <v>4.4000000000000004</v>
      </c>
      <c r="CF34">
        <v>4</v>
      </c>
      <c r="CG34">
        <v>975</v>
      </c>
      <c r="CH34">
        <v>90.3</v>
      </c>
      <c r="CI34">
        <v>100</v>
      </c>
      <c r="CJ34">
        <v>4.5999999999999996</v>
      </c>
      <c r="CK34">
        <v>3.9</v>
      </c>
      <c r="CL34">
        <v>855</v>
      </c>
      <c r="CM34">
        <v>79.099999999999994</v>
      </c>
      <c r="CN34">
        <v>100</v>
      </c>
      <c r="CO34">
        <v>4.5999999999999996</v>
      </c>
      <c r="CP34">
        <v>3.8</v>
      </c>
      <c r="CQ34">
        <v>790</v>
      </c>
      <c r="CR34">
        <v>71.900000000000006</v>
      </c>
      <c r="CS34">
        <v>100</v>
      </c>
      <c r="CT34">
        <v>4.5999999999999996</v>
      </c>
      <c r="CU34">
        <v>3.8</v>
      </c>
      <c r="CV34">
        <v>745</v>
      </c>
      <c r="CW34">
        <v>69.3</v>
      </c>
      <c r="CX34">
        <v>100</v>
      </c>
      <c r="CY34">
        <v>4.4000000000000004</v>
      </c>
      <c r="CZ34">
        <v>3.7</v>
      </c>
      <c r="DA34">
        <v>779</v>
      </c>
      <c r="DB34">
        <v>70.8</v>
      </c>
      <c r="DC34">
        <v>100</v>
      </c>
      <c r="DD34">
        <v>4.5</v>
      </c>
      <c r="DE34">
        <v>3.6</v>
      </c>
      <c r="DF34" s="1">
        <v>10016</v>
      </c>
      <c r="DG34">
        <v>99.3</v>
      </c>
      <c r="DH34">
        <v>100</v>
      </c>
      <c r="DI34">
        <v>4.7</v>
      </c>
      <c r="DJ34">
        <v>3.9</v>
      </c>
    </row>
    <row r="35" spans="1:114" x14ac:dyDescent="0.3">
      <c r="A35" t="s">
        <v>128</v>
      </c>
      <c r="B35">
        <v>1</v>
      </c>
      <c r="C35" t="s">
        <v>167</v>
      </c>
      <c r="D35" t="s">
        <v>167</v>
      </c>
      <c r="E35" t="s">
        <v>167</v>
      </c>
      <c r="F35">
        <v>0</v>
      </c>
      <c r="G35">
        <v>1</v>
      </c>
      <c r="H35" t="s">
        <v>167</v>
      </c>
      <c r="I35" t="s">
        <v>167</v>
      </c>
      <c r="J35" t="s">
        <v>167</v>
      </c>
      <c r="K35">
        <v>0</v>
      </c>
      <c r="L35">
        <v>7</v>
      </c>
      <c r="M35">
        <v>170.7</v>
      </c>
      <c r="N35">
        <v>100</v>
      </c>
      <c r="O35">
        <v>0</v>
      </c>
      <c r="P35">
        <v>0</v>
      </c>
      <c r="Q35">
        <v>4</v>
      </c>
      <c r="R35" t="s">
        <v>167</v>
      </c>
      <c r="S35" t="s">
        <v>167</v>
      </c>
      <c r="T35" t="s">
        <v>167</v>
      </c>
      <c r="U35">
        <v>0</v>
      </c>
      <c r="V35">
        <v>0</v>
      </c>
      <c r="W35">
        <v>0</v>
      </c>
      <c r="X35">
        <v>0</v>
      </c>
      <c r="Y35">
        <v>0</v>
      </c>
      <c r="Z35">
        <v>0</v>
      </c>
      <c r="AA35">
        <v>5</v>
      </c>
      <c r="AB35">
        <v>106.4</v>
      </c>
      <c r="AC35">
        <v>100</v>
      </c>
      <c r="AD35">
        <v>0</v>
      </c>
      <c r="AE35">
        <v>0</v>
      </c>
      <c r="AF35">
        <v>0</v>
      </c>
      <c r="AG35">
        <v>0</v>
      </c>
      <c r="AH35">
        <v>0</v>
      </c>
      <c r="AI35">
        <v>0</v>
      </c>
      <c r="AJ35">
        <v>0</v>
      </c>
      <c r="AK35">
        <v>2</v>
      </c>
      <c r="AL35" t="s">
        <v>167</v>
      </c>
      <c r="AM35" t="s">
        <v>167</v>
      </c>
      <c r="AN35" t="s">
        <v>167</v>
      </c>
      <c r="AO35">
        <v>0</v>
      </c>
      <c r="AP35">
        <v>6</v>
      </c>
      <c r="AQ35">
        <v>98.4</v>
      </c>
      <c r="AR35">
        <v>100</v>
      </c>
      <c r="AS35">
        <v>0</v>
      </c>
      <c r="AT35">
        <v>0</v>
      </c>
      <c r="AU35" s="30">
        <v>5</v>
      </c>
      <c r="AV35">
        <v>63.3</v>
      </c>
      <c r="AW35">
        <v>100</v>
      </c>
      <c r="AX35">
        <v>0</v>
      </c>
      <c r="AY35">
        <v>0</v>
      </c>
      <c r="AZ35" s="33">
        <v>31</v>
      </c>
      <c r="BA35">
        <v>58.9</v>
      </c>
      <c r="BB35">
        <v>100</v>
      </c>
      <c r="BC35">
        <v>0</v>
      </c>
      <c r="BD35">
        <v>0</v>
      </c>
      <c r="BG35" t="s">
        <v>128</v>
      </c>
      <c r="BH35">
        <v>1</v>
      </c>
      <c r="BI35" t="s">
        <v>167</v>
      </c>
      <c r="BJ35" t="s">
        <v>167</v>
      </c>
      <c r="BK35" t="s">
        <v>167</v>
      </c>
      <c r="BL35">
        <v>0</v>
      </c>
      <c r="BM35">
        <v>1</v>
      </c>
      <c r="BN35" t="s">
        <v>167</v>
      </c>
      <c r="BO35" t="s">
        <v>167</v>
      </c>
      <c r="BP35" t="s">
        <v>167</v>
      </c>
      <c r="BQ35">
        <v>0</v>
      </c>
      <c r="BR35">
        <v>7</v>
      </c>
      <c r="BS35">
        <v>170.7</v>
      </c>
      <c r="BT35">
        <v>100</v>
      </c>
      <c r="BU35">
        <v>0</v>
      </c>
      <c r="BV35">
        <v>0</v>
      </c>
      <c r="BW35">
        <v>4</v>
      </c>
      <c r="BX35" t="s">
        <v>167</v>
      </c>
      <c r="BY35" t="s">
        <v>167</v>
      </c>
      <c r="BZ35" t="s">
        <v>167</v>
      </c>
      <c r="CA35">
        <v>0</v>
      </c>
      <c r="CB35">
        <v>0</v>
      </c>
      <c r="CC35">
        <v>0</v>
      </c>
      <c r="CD35">
        <v>0</v>
      </c>
      <c r="CE35">
        <v>0</v>
      </c>
      <c r="CF35">
        <v>0</v>
      </c>
      <c r="CG35">
        <v>5</v>
      </c>
      <c r="CH35">
        <v>106.4</v>
      </c>
      <c r="CI35">
        <v>100</v>
      </c>
      <c r="CJ35">
        <v>0</v>
      </c>
      <c r="CK35">
        <v>0</v>
      </c>
      <c r="CL35">
        <v>0</v>
      </c>
      <c r="CM35">
        <v>0</v>
      </c>
      <c r="CN35">
        <v>0</v>
      </c>
      <c r="CO35">
        <v>0</v>
      </c>
      <c r="CP35">
        <v>0</v>
      </c>
      <c r="CQ35">
        <v>2</v>
      </c>
      <c r="CR35" t="s">
        <v>167</v>
      </c>
      <c r="CS35" t="s">
        <v>167</v>
      </c>
      <c r="CT35" t="s">
        <v>167</v>
      </c>
      <c r="CU35">
        <v>0</v>
      </c>
      <c r="CV35">
        <v>6</v>
      </c>
      <c r="CW35">
        <v>98.4</v>
      </c>
      <c r="CX35">
        <v>100</v>
      </c>
      <c r="CY35">
        <v>0</v>
      </c>
      <c r="CZ35">
        <v>0</v>
      </c>
      <c r="DA35">
        <v>5</v>
      </c>
      <c r="DB35">
        <v>63.3</v>
      </c>
      <c r="DC35">
        <v>100</v>
      </c>
      <c r="DD35">
        <v>0</v>
      </c>
      <c r="DE35">
        <v>0</v>
      </c>
      <c r="DF35">
        <v>31</v>
      </c>
      <c r="DG35">
        <v>58.9</v>
      </c>
      <c r="DH35">
        <v>100</v>
      </c>
      <c r="DI35">
        <v>0</v>
      </c>
      <c r="DJ35">
        <v>0</v>
      </c>
    </row>
    <row r="36" spans="1:114" x14ac:dyDescent="0.3">
      <c r="A36" t="s">
        <v>127</v>
      </c>
      <c r="B36" s="1">
        <v>2594</v>
      </c>
      <c r="C36">
        <v>122.6</v>
      </c>
      <c r="D36">
        <v>100</v>
      </c>
      <c r="E36">
        <v>11.9</v>
      </c>
      <c r="F36">
        <v>10.8</v>
      </c>
      <c r="G36" s="1">
        <v>2684</v>
      </c>
      <c r="H36">
        <v>118.1</v>
      </c>
      <c r="I36">
        <v>100</v>
      </c>
      <c r="J36">
        <v>11.4</v>
      </c>
      <c r="K36">
        <v>10.6</v>
      </c>
      <c r="L36" s="1">
        <v>2702</v>
      </c>
      <c r="M36">
        <v>110.4</v>
      </c>
      <c r="N36">
        <v>100</v>
      </c>
      <c r="O36">
        <v>11</v>
      </c>
      <c r="P36">
        <v>10.5</v>
      </c>
      <c r="Q36" s="1">
        <v>2619</v>
      </c>
      <c r="R36">
        <v>101.1</v>
      </c>
      <c r="S36">
        <v>100</v>
      </c>
      <c r="T36">
        <v>10.199999999999999</v>
      </c>
      <c r="U36">
        <v>10.4</v>
      </c>
      <c r="V36" s="1">
        <v>2269</v>
      </c>
      <c r="W36">
        <v>84.3</v>
      </c>
      <c r="X36">
        <v>100</v>
      </c>
      <c r="Y36">
        <v>9.3000000000000007</v>
      </c>
      <c r="Z36">
        <v>10.3</v>
      </c>
      <c r="AA36" s="1">
        <v>2068</v>
      </c>
      <c r="AB36">
        <v>73.7</v>
      </c>
      <c r="AC36">
        <v>100</v>
      </c>
      <c r="AD36">
        <v>9.8000000000000007</v>
      </c>
      <c r="AE36">
        <v>10.3</v>
      </c>
      <c r="AF36" s="1">
        <v>1888</v>
      </c>
      <c r="AG36">
        <v>65.8</v>
      </c>
      <c r="AH36">
        <v>100</v>
      </c>
      <c r="AI36">
        <v>10.199999999999999</v>
      </c>
      <c r="AJ36">
        <v>10.199999999999999</v>
      </c>
      <c r="AK36" s="1">
        <v>1739</v>
      </c>
      <c r="AL36">
        <v>59.3</v>
      </c>
      <c r="AM36">
        <v>100</v>
      </c>
      <c r="AN36">
        <v>10</v>
      </c>
      <c r="AO36">
        <v>10.199999999999999</v>
      </c>
      <c r="AP36" s="1">
        <v>1657</v>
      </c>
      <c r="AQ36">
        <v>55.6</v>
      </c>
      <c r="AR36">
        <v>100</v>
      </c>
      <c r="AS36">
        <v>9.8000000000000007</v>
      </c>
      <c r="AT36">
        <v>10.199999999999999</v>
      </c>
      <c r="AU36" s="31">
        <v>1712</v>
      </c>
      <c r="AV36">
        <v>54.9</v>
      </c>
      <c r="AW36">
        <v>100</v>
      </c>
      <c r="AX36">
        <v>10</v>
      </c>
      <c r="AY36">
        <v>10.3</v>
      </c>
      <c r="AZ36" s="34">
        <v>21932</v>
      </c>
      <c r="BA36">
        <v>81.8</v>
      </c>
      <c r="BB36">
        <v>100</v>
      </c>
      <c r="BC36">
        <v>10.4</v>
      </c>
      <c r="BD36">
        <v>10.4</v>
      </c>
      <c r="BG36" t="s">
        <v>127</v>
      </c>
      <c r="BH36" s="1">
        <v>2594</v>
      </c>
      <c r="BI36">
        <v>122.6</v>
      </c>
      <c r="BJ36">
        <v>100</v>
      </c>
      <c r="BK36">
        <v>11.9</v>
      </c>
      <c r="BL36">
        <v>10.8</v>
      </c>
      <c r="BM36" s="1">
        <v>2684</v>
      </c>
      <c r="BN36">
        <v>118.1</v>
      </c>
      <c r="BO36">
        <v>100</v>
      </c>
      <c r="BP36">
        <v>11.4</v>
      </c>
      <c r="BQ36">
        <v>10.6</v>
      </c>
      <c r="BR36" s="1">
        <v>2702</v>
      </c>
      <c r="BS36">
        <v>110.4</v>
      </c>
      <c r="BT36">
        <v>100</v>
      </c>
      <c r="BU36">
        <v>11</v>
      </c>
      <c r="BV36">
        <v>10.5</v>
      </c>
      <c r="BW36" s="1">
        <v>2619</v>
      </c>
      <c r="BX36">
        <v>101.1</v>
      </c>
      <c r="BY36">
        <v>100</v>
      </c>
      <c r="BZ36">
        <v>10.199999999999999</v>
      </c>
      <c r="CA36">
        <v>10.4</v>
      </c>
      <c r="CB36" s="1">
        <v>2269</v>
      </c>
      <c r="CC36">
        <v>84.3</v>
      </c>
      <c r="CD36">
        <v>100</v>
      </c>
      <c r="CE36">
        <v>9.3000000000000007</v>
      </c>
      <c r="CF36">
        <v>10.3</v>
      </c>
      <c r="CG36" s="1">
        <v>2068</v>
      </c>
      <c r="CH36">
        <v>73.7</v>
      </c>
      <c r="CI36">
        <v>100</v>
      </c>
      <c r="CJ36">
        <v>9.8000000000000007</v>
      </c>
      <c r="CK36">
        <v>10.3</v>
      </c>
      <c r="CL36" s="1">
        <v>1888</v>
      </c>
      <c r="CM36">
        <v>65.8</v>
      </c>
      <c r="CN36">
        <v>100</v>
      </c>
      <c r="CO36">
        <v>10.199999999999999</v>
      </c>
      <c r="CP36">
        <v>10.199999999999999</v>
      </c>
      <c r="CQ36" s="1">
        <v>1739</v>
      </c>
      <c r="CR36">
        <v>59.3</v>
      </c>
      <c r="CS36">
        <v>100</v>
      </c>
      <c r="CT36">
        <v>10</v>
      </c>
      <c r="CU36">
        <v>10.199999999999999</v>
      </c>
      <c r="CV36" s="1">
        <v>1657</v>
      </c>
      <c r="CW36">
        <v>55.6</v>
      </c>
      <c r="CX36">
        <v>100</v>
      </c>
      <c r="CY36">
        <v>9.8000000000000007</v>
      </c>
      <c r="CZ36">
        <v>10.199999999999999</v>
      </c>
      <c r="DA36" s="1">
        <v>1712</v>
      </c>
      <c r="DB36">
        <v>54.9</v>
      </c>
      <c r="DC36">
        <v>100</v>
      </c>
      <c r="DD36">
        <v>10</v>
      </c>
      <c r="DE36">
        <v>10.3</v>
      </c>
      <c r="DF36" s="1">
        <v>21932</v>
      </c>
      <c r="DG36">
        <v>81.8</v>
      </c>
      <c r="DH36">
        <v>100</v>
      </c>
      <c r="DI36">
        <v>10.4</v>
      </c>
      <c r="DJ36">
        <v>10.4</v>
      </c>
    </row>
    <row r="37" spans="1:114" x14ac:dyDescent="0.3">
      <c r="A37" t="s">
        <v>126</v>
      </c>
      <c r="B37">
        <v>102</v>
      </c>
      <c r="C37">
        <v>96.2</v>
      </c>
      <c r="D37">
        <v>100</v>
      </c>
      <c r="E37">
        <v>0.5</v>
      </c>
      <c r="F37">
        <v>0.5</v>
      </c>
      <c r="G37">
        <v>122</v>
      </c>
      <c r="H37">
        <v>107.6</v>
      </c>
      <c r="I37">
        <v>100</v>
      </c>
      <c r="J37">
        <v>0.5</v>
      </c>
      <c r="K37">
        <v>0.5</v>
      </c>
      <c r="L37">
        <v>132</v>
      </c>
      <c r="M37">
        <v>108.2</v>
      </c>
      <c r="N37">
        <v>100</v>
      </c>
      <c r="O37">
        <v>0.5</v>
      </c>
      <c r="P37">
        <v>0.5</v>
      </c>
      <c r="Q37">
        <v>125</v>
      </c>
      <c r="R37">
        <v>99.6</v>
      </c>
      <c r="S37">
        <v>100</v>
      </c>
      <c r="T37">
        <v>0.5</v>
      </c>
      <c r="U37">
        <v>0.5</v>
      </c>
      <c r="V37">
        <v>107</v>
      </c>
      <c r="W37">
        <v>80.599999999999994</v>
      </c>
      <c r="X37">
        <v>100</v>
      </c>
      <c r="Y37">
        <v>0.4</v>
      </c>
      <c r="Z37">
        <v>0.5</v>
      </c>
      <c r="AA37">
        <v>84</v>
      </c>
      <c r="AB37">
        <v>65</v>
      </c>
      <c r="AC37">
        <v>100</v>
      </c>
      <c r="AD37">
        <v>0.4</v>
      </c>
      <c r="AE37">
        <v>0.5</v>
      </c>
      <c r="AF37">
        <v>91</v>
      </c>
      <c r="AG37">
        <v>67.900000000000006</v>
      </c>
      <c r="AH37">
        <v>100</v>
      </c>
      <c r="AI37">
        <v>0.5</v>
      </c>
      <c r="AJ37">
        <v>0.5</v>
      </c>
      <c r="AK37">
        <v>88</v>
      </c>
      <c r="AL37">
        <v>61.8</v>
      </c>
      <c r="AM37">
        <v>100</v>
      </c>
      <c r="AN37">
        <v>0.5</v>
      </c>
      <c r="AO37">
        <v>0.5</v>
      </c>
      <c r="AP37">
        <v>93</v>
      </c>
      <c r="AQ37">
        <v>64.900000000000006</v>
      </c>
      <c r="AR37">
        <v>100</v>
      </c>
      <c r="AS37">
        <v>0.5</v>
      </c>
      <c r="AT37">
        <v>0.5</v>
      </c>
      <c r="AU37" s="30">
        <v>90</v>
      </c>
      <c r="AV37">
        <v>60.7</v>
      </c>
      <c r="AW37">
        <v>100</v>
      </c>
      <c r="AX37">
        <v>0.5</v>
      </c>
      <c r="AY37">
        <v>0.5</v>
      </c>
      <c r="AZ37" s="34">
        <v>1034</v>
      </c>
      <c r="BA37">
        <v>79.7</v>
      </c>
      <c r="BB37">
        <v>100</v>
      </c>
      <c r="BC37">
        <v>0.5</v>
      </c>
      <c r="BD37">
        <v>0.5</v>
      </c>
      <c r="BG37" t="s">
        <v>126</v>
      </c>
      <c r="BH37">
        <v>102</v>
      </c>
      <c r="BI37">
        <v>96.2</v>
      </c>
      <c r="BJ37">
        <v>100</v>
      </c>
      <c r="BK37">
        <v>0.5</v>
      </c>
      <c r="BL37">
        <v>0.5</v>
      </c>
      <c r="BM37">
        <v>122</v>
      </c>
      <c r="BN37">
        <v>107.6</v>
      </c>
      <c r="BO37">
        <v>100</v>
      </c>
      <c r="BP37">
        <v>0.5</v>
      </c>
      <c r="BQ37">
        <v>0.5</v>
      </c>
      <c r="BR37">
        <v>132</v>
      </c>
      <c r="BS37">
        <v>108.2</v>
      </c>
      <c r="BT37">
        <v>100</v>
      </c>
      <c r="BU37">
        <v>0.5</v>
      </c>
      <c r="BV37">
        <v>0.5</v>
      </c>
      <c r="BW37">
        <v>125</v>
      </c>
      <c r="BX37">
        <v>99.6</v>
      </c>
      <c r="BY37">
        <v>100</v>
      </c>
      <c r="BZ37">
        <v>0.5</v>
      </c>
      <c r="CA37">
        <v>0.5</v>
      </c>
      <c r="CB37">
        <v>107</v>
      </c>
      <c r="CC37">
        <v>80.599999999999994</v>
      </c>
      <c r="CD37">
        <v>100</v>
      </c>
      <c r="CE37">
        <v>0.4</v>
      </c>
      <c r="CF37">
        <v>0.5</v>
      </c>
      <c r="CG37">
        <v>84</v>
      </c>
      <c r="CH37">
        <v>65</v>
      </c>
      <c r="CI37">
        <v>100</v>
      </c>
      <c r="CJ37">
        <v>0.4</v>
      </c>
      <c r="CK37">
        <v>0.5</v>
      </c>
      <c r="CL37">
        <v>91</v>
      </c>
      <c r="CM37">
        <v>67.900000000000006</v>
      </c>
      <c r="CN37">
        <v>100</v>
      </c>
      <c r="CO37">
        <v>0.5</v>
      </c>
      <c r="CP37">
        <v>0.5</v>
      </c>
      <c r="CQ37">
        <v>88</v>
      </c>
      <c r="CR37">
        <v>61.8</v>
      </c>
      <c r="CS37">
        <v>100</v>
      </c>
      <c r="CT37">
        <v>0.5</v>
      </c>
      <c r="CU37">
        <v>0.5</v>
      </c>
      <c r="CV37">
        <v>93</v>
      </c>
      <c r="CW37">
        <v>64.900000000000006</v>
      </c>
      <c r="CX37">
        <v>100</v>
      </c>
      <c r="CY37">
        <v>0.5</v>
      </c>
      <c r="CZ37">
        <v>0.5</v>
      </c>
      <c r="DA37">
        <v>90</v>
      </c>
      <c r="DB37">
        <v>60.7</v>
      </c>
      <c r="DC37">
        <v>100</v>
      </c>
      <c r="DD37">
        <v>0.5</v>
      </c>
      <c r="DE37">
        <v>0.5</v>
      </c>
      <c r="DF37" s="1">
        <v>1034</v>
      </c>
      <c r="DG37">
        <v>79.7</v>
      </c>
      <c r="DH37">
        <v>100</v>
      </c>
      <c r="DI37">
        <v>0.5</v>
      </c>
      <c r="DJ37">
        <v>0.5</v>
      </c>
    </row>
    <row r="38" spans="1:114" x14ac:dyDescent="0.3">
      <c r="A38" t="s">
        <v>125</v>
      </c>
      <c r="B38">
        <v>175</v>
      </c>
      <c r="C38">
        <v>111.4</v>
      </c>
      <c r="D38">
        <v>100</v>
      </c>
      <c r="E38">
        <v>0.8</v>
      </c>
      <c r="F38">
        <v>0.8</v>
      </c>
      <c r="G38">
        <v>214</v>
      </c>
      <c r="H38">
        <v>124.1</v>
      </c>
      <c r="I38">
        <v>100</v>
      </c>
      <c r="J38">
        <v>0.9</v>
      </c>
      <c r="K38">
        <v>0.8</v>
      </c>
      <c r="L38">
        <v>207</v>
      </c>
      <c r="M38">
        <v>113.4</v>
      </c>
      <c r="N38">
        <v>100</v>
      </c>
      <c r="O38">
        <v>0.8</v>
      </c>
      <c r="P38">
        <v>0.8</v>
      </c>
      <c r="Q38">
        <v>224</v>
      </c>
      <c r="R38">
        <v>110.5</v>
      </c>
      <c r="S38">
        <v>100</v>
      </c>
      <c r="T38">
        <v>0.9</v>
      </c>
      <c r="U38">
        <v>0.8</v>
      </c>
      <c r="V38">
        <v>244</v>
      </c>
      <c r="W38">
        <v>115.5</v>
      </c>
      <c r="X38">
        <v>100</v>
      </c>
      <c r="Y38">
        <v>1</v>
      </c>
      <c r="Z38">
        <v>0.8</v>
      </c>
      <c r="AA38">
        <v>200</v>
      </c>
      <c r="AB38">
        <v>90</v>
      </c>
      <c r="AC38">
        <v>100</v>
      </c>
      <c r="AD38">
        <v>0.9</v>
      </c>
      <c r="AE38">
        <v>0.8</v>
      </c>
      <c r="AF38">
        <v>213</v>
      </c>
      <c r="AG38">
        <v>94.5</v>
      </c>
      <c r="AH38">
        <v>100</v>
      </c>
      <c r="AI38">
        <v>1.2</v>
      </c>
      <c r="AJ38">
        <v>0.8</v>
      </c>
      <c r="AK38">
        <v>201</v>
      </c>
      <c r="AL38">
        <v>87.7</v>
      </c>
      <c r="AM38">
        <v>100</v>
      </c>
      <c r="AN38">
        <v>1.2</v>
      </c>
      <c r="AO38">
        <v>0.8</v>
      </c>
      <c r="AP38">
        <v>183</v>
      </c>
      <c r="AQ38">
        <v>78.7</v>
      </c>
      <c r="AR38">
        <v>100</v>
      </c>
      <c r="AS38">
        <v>1.1000000000000001</v>
      </c>
      <c r="AT38">
        <v>0.8</v>
      </c>
      <c r="AU38" s="30">
        <v>198</v>
      </c>
      <c r="AV38">
        <v>80.8</v>
      </c>
      <c r="AW38">
        <v>100</v>
      </c>
      <c r="AX38">
        <v>1.2</v>
      </c>
      <c r="AY38">
        <v>0.8</v>
      </c>
      <c r="AZ38" s="34">
        <v>2059</v>
      </c>
      <c r="BA38">
        <v>99</v>
      </c>
      <c r="BB38">
        <v>100</v>
      </c>
      <c r="BC38">
        <v>1</v>
      </c>
      <c r="BD38">
        <v>0.8</v>
      </c>
      <c r="BG38" t="s">
        <v>125</v>
      </c>
      <c r="BH38">
        <v>175</v>
      </c>
      <c r="BI38">
        <v>111.4</v>
      </c>
      <c r="BJ38">
        <v>100</v>
      </c>
      <c r="BK38">
        <v>0.8</v>
      </c>
      <c r="BL38">
        <v>0.8</v>
      </c>
      <c r="BM38">
        <v>214</v>
      </c>
      <c r="BN38">
        <v>124.1</v>
      </c>
      <c r="BO38">
        <v>100</v>
      </c>
      <c r="BP38">
        <v>0.9</v>
      </c>
      <c r="BQ38">
        <v>0.8</v>
      </c>
      <c r="BR38">
        <v>207</v>
      </c>
      <c r="BS38">
        <v>113.4</v>
      </c>
      <c r="BT38">
        <v>100</v>
      </c>
      <c r="BU38">
        <v>0.8</v>
      </c>
      <c r="BV38">
        <v>0.8</v>
      </c>
      <c r="BW38">
        <v>224</v>
      </c>
      <c r="BX38">
        <v>110.5</v>
      </c>
      <c r="BY38">
        <v>100</v>
      </c>
      <c r="BZ38">
        <v>0.9</v>
      </c>
      <c r="CA38">
        <v>0.8</v>
      </c>
      <c r="CB38">
        <v>244</v>
      </c>
      <c r="CC38">
        <v>115.5</v>
      </c>
      <c r="CD38">
        <v>100</v>
      </c>
      <c r="CE38">
        <v>1</v>
      </c>
      <c r="CF38">
        <v>0.8</v>
      </c>
      <c r="CG38">
        <v>200</v>
      </c>
      <c r="CH38">
        <v>90</v>
      </c>
      <c r="CI38">
        <v>100</v>
      </c>
      <c r="CJ38">
        <v>0.9</v>
      </c>
      <c r="CK38">
        <v>0.8</v>
      </c>
      <c r="CL38">
        <v>213</v>
      </c>
      <c r="CM38">
        <v>94.5</v>
      </c>
      <c r="CN38">
        <v>100</v>
      </c>
      <c r="CO38">
        <v>1.2</v>
      </c>
      <c r="CP38">
        <v>0.8</v>
      </c>
      <c r="CQ38">
        <v>201</v>
      </c>
      <c r="CR38">
        <v>87.7</v>
      </c>
      <c r="CS38">
        <v>100</v>
      </c>
      <c r="CT38">
        <v>1.2</v>
      </c>
      <c r="CU38">
        <v>0.8</v>
      </c>
      <c r="CV38">
        <v>183</v>
      </c>
      <c r="CW38">
        <v>78.7</v>
      </c>
      <c r="CX38">
        <v>100</v>
      </c>
      <c r="CY38">
        <v>1.1000000000000001</v>
      </c>
      <c r="CZ38">
        <v>0.8</v>
      </c>
      <c r="DA38">
        <v>198</v>
      </c>
      <c r="DB38">
        <v>80.8</v>
      </c>
      <c r="DC38">
        <v>100</v>
      </c>
      <c r="DD38">
        <v>1.2</v>
      </c>
      <c r="DE38">
        <v>0.8</v>
      </c>
      <c r="DF38" s="1">
        <v>2059</v>
      </c>
      <c r="DG38">
        <v>99</v>
      </c>
      <c r="DH38">
        <v>100</v>
      </c>
      <c r="DI38">
        <v>1</v>
      </c>
      <c r="DJ38">
        <v>0.8</v>
      </c>
    </row>
    <row r="39" spans="1:114" x14ac:dyDescent="0.3">
      <c r="A39" t="s">
        <v>124</v>
      </c>
      <c r="B39">
        <v>83</v>
      </c>
      <c r="C39">
        <v>59.8</v>
      </c>
      <c r="D39">
        <v>100</v>
      </c>
      <c r="E39">
        <v>0.4</v>
      </c>
      <c r="F39">
        <v>0.7</v>
      </c>
      <c r="G39">
        <v>90</v>
      </c>
      <c r="H39">
        <v>56.3</v>
      </c>
      <c r="I39">
        <v>100</v>
      </c>
      <c r="J39">
        <v>0.4</v>
      </c>
      <c r="K39">
        <v>0.7</v>
      </c>
      <c r="L39">
        <v>75</v>
      </c>
      <c r="M39">
        <v>42.9</v>
      </c>
      <c r="N39">
        <v>100</v>
      </c>
      <c r="O39">
        <v>0.3</v>
      </c>
      <c r="P39">
        <v>0.8</v>
      </c>
      <c r="Q39">
        <v>103</v>
      </c>
      <c r="R39">
        <v>56.4</v>
      </c>
      <c r="S39">
        <v>100</v>
      </c>
      <c r="T39">
        <v>0.4</v>
      </c>
      <c r="U39">
        <v>0.7</v>
      </c>
      <c r="V39">
        <v>93</v>
      </c>
      <c r="W39">
        <v>46.7</v>
      </c>
      <c r="X39">
        <v>100</v>
      </c>
      <c r="Y39">
        <v>0.4</v>
      </c>
      <c r="Z39">
        <v>0.8</v>
      </c>
      <c r="AA39">
        <v>117</v>
      </c>
      <c r="AB39">
        <v>55.5</v>
      </c>
      <c r="AC39">
        <v>100</v>
      </c>
      <c r="AD39">
        <v>0.6</v>
      </c>
      <c r="AE39">
        <v>0.8</v>
      </c>
      <c r="AF39">
        <v>104</v>
      </c>
      <c r="AG39">
        <v>44.6</v>
      </c>
      <c r="AH39">
        <v>100</v>
      </c>
      <c r="AI39">
        <v>0.6</v>
      </c>
      <c r="AJ39">
        <v>0.8</v>
      </c>
      <c r="AK39">
        <v>105</v>
      </c>
      <c r="AL39">
        <v>41.2</v>
      </c>
      <c r="AM39">
        <v>100</v>
      </c>
      <c r="AN39">
        <v>0.6</v>
      </c>
      <c r="AO39">
        <v>0.9</v>
      </c>
      <c r="AP39">
        <v>113</v>
      </c>
      <c r="AQ39">
        <v>41.1</v>
      </c>
      <c r="AR39">
        <v>100</v>
      </c>
      <c r="AS39">
        <v>0.7</v>
      </c>
      <c r="AT39">
        <v>0.9</v>
      </c>
      <c r="AU39" s="30">
        <v>136</v>
      </c>
      <c r="AV39">
        <v>45.2</v>
      </c>
      <c r="AW39">
        <v>100</v>
      </c>
      <c r="AX39">
        <v>0.8</v>
      </c>
      <c r="AY39">
        <v>1</v>
      </c>
      <c r="AZ39" s="34">
        <v>1019</v>
      </c>
      <c r="BA39">
        <v>47.8</v>
      </c>
      <c r="BB39">
        <v>100</v>
      </c>
      <c r="BC39">
        <v>0.5</v>
      </c>
      <c r="BD39">
        <v>0.8</v>
      </c>
      <c r="BG39" t="s">
        <v>124</v>
      </c>
      <c r="BH39">
        <v>83</v>
      </c>
      <c r="BI39">
        <v>59.8</v>
      </c>
      <c r="BJ39">
        <v>100</v>
      </c>
      <c r="BK39">
        <v>0.4</v>
      </c>
      <c r="BL39">
        <v>0.7</v>
      </c>
      <c r="BM39">
        <v>90</v>
      </c>
      <c r="BN39">
        <v>56.3</v>
      </c>
      <c r="BO39">
        <v>100</v>
      </c>
      <c r="BP39">
        <v>0.4</v>
      </c>
      <c r="BQ39">
        <v>0.7</v>
      </c>
      <c r="BR39">
        <v>75</v>
      </c>
      <c r="BS39">
        <v>42.9</v>
      </c>
      <c r="BT39">
        <v>100</v>
      </c>
      <c r="BU39">
        <v>0.3</v>
      </c>
      <c r="BV39">
        <v>0.8</v>
      </c>
      <c r="BW39">
        <v>103</v>
      </c>
      <c r="BX39">
        <v>56.4</v>
      </c>
      <c r="BY39">
        <v>100</v>
      </c>
      <c r="BZ39">
        <v>0.4</v>
      </c>
      <c r="CA39">
        <v>0.7</v>
      </c>
      <c r="CB39">
        <v>93</v>
      </c>
      <c r="CC39">
        <v>46.7</v>
      </c>
      <c r="CD39">
        <v>100</v>
      </c>
      <c r="CE39">
        <v>0.4</v>
      </c>
      <c r="CF39">
        <v>0.8</v>
      </c>
      <c r="CG39">
        <v>117</v>
      </c>
      <c r="CH39">
        <v>55.5</v>
      </c>
      <c r="CI39">
        <v>100</v>
      </c>
      <c r="CJ39">
        <v>0.6</v>
      </c>
      <c r="CK39">
        <v>0.8</v>
      </c>
      <c r="CL39">
        <v>104</v>
      </c>
      <c r="CM39">
        <v>44.6</v>
      </c>
      <c r="CN39">
        <v>100</v>
      </c>
      <c r="CO39">
        <v>0.6</v>
      </c>
      <c r="CP39">
        <v>0.8</v>
      </c>
      <c r="CQ39">
        <v>105</v>
      </c>
      <c r="CR39">
        <v>41.2</v>
      </c>
      <c r="CS39">
        <v>100</v>
      </c>
      <c r="CT39">
        <v>0.6</v>
      </c>
      <c r="CU39">
        <v>0.9</v>
      </c>
      <c r="CV39">
        <v>113</v>
      </c>
      <c r="CW39">
        <v>41.1</v>
      </c>
      <c r="CX39">
        <v>100</v>
      </c>
      <c r="CY39">
        <v>0.7</v>
      </c>
      <c r="CZ39">
        <v>0.9</v>
      </c>
      <c r="DA39">
        <v>136</v>
      </c>
      <c r="DB39">
        <v>45.2</v>
      </c>
      <c r="DC39">
        <v>100</v>
      </c>
      <c r="DD39">
        <v>0.8</v>
      </c>
      <c r="DE39">
        <v>1</v>
      </c>
      <c r="DF39" s="1">
        <v>1019</v>
      </c>
      <c r="DG39">
        <v>47.8</v>
      </c>
      <c r="DH39">
        <v>100</v>
      </c>
      <c r="DI39">
        <v>0.5</v>
      </c>
      <c r="DJ39">
        <v>0.8</v>
      </c>
    </row>
    <row r="40" spans="1:114" x14ac:dyDescent="0.3">
      <c r="A40" t="s">
        <v>123</v>
      </c>
      <c r="B40">
        <v>15</v>
      </c>
      <c r="C40">
        <v>70.400000000000006</v>
      </c>
      <c r="D40">
        <v>100</v>
      </c>
      <c r="E40">
        <v>0.1</v>
      </c>
      <c r="F40">
        <v>0.1</v>
      </c>
      <c r="G40">
        <v>28</v>
      </c>
      <c r="H40">
        <v>118.6</v>
      </c>
      <c r="I40">
        <v>100</v>
      </c>
      <c r="J40">
        <v>0.1</v>
      </c>
      <c r="K40">
        <v>0.1</v>
      </c>
      <c r="L40">
        <v>36</v>
      </c>
      <c r="M40">
        <v>160.69999999999999</v>
      </c>
      <c r="N40">
        <v>100</v>
      </c>
      <c r="O40">
        <v>0.1</v>
      </c>
      <c r="P40">
        <v>0.1</v>
      </c>
      <c r="Q40">
        <v>29</v>
      </c>
      <c r="R40">
        <v>115.5</v>
      </c>
      <c r="S40">
        <v>100</v>
      </c>
      <c r="T40">
        <v>0.1</v>
      </c>
      <c r="U40">
        <v>0.1</v>
      </c>
      <c r="V40">
        <v>29</v>
      </c>
      <c r="W40">
        <v>102.1</v>
      </c>
      <c r="X40">
        <v>100</v>
      </c>
      <c r="Y40">
        <v>0.1</v>
      </c>
      <c r="Z40">
        <v>0.1</v>
      </c>
      <c r="AA40">
        <v>19</v>
      </c>
      <c r="AB40">
        <v>65.099999999999994</v>
      </c>
      <c r="AC40">
        <v>100</v>
      </c>
      <c r="AD40">
        <v>0.1</v>
      </c>
      <c r="AE40">
        <v>0.1</v>
      </c>
      <c r="AF40">
        <v>17</v>
      </c>
      <c r="AG40">
        <v>66.400000000000006</v>
      </c>
      <c r="AH40">
        <v>100</v>
      </c>
      <c r="AI40">
        <v>0.1</v>
      </c>
      <c r="AJ40">
        <v>0.1</v>
      </c>
      <c r="AK40">
        <v>22</v>
      </c>
      <c r="AL40">
        <v>80.599999999999994</v>
      </c>
      <c r="AM40">
        <v>100</v>
      </c>
      <c r="AN40">
        <v>0.1</v>
      </c>
      <c r="AO40">
        <v>0.1</v>
      </c>
      <c r="AP40">
        <v>10</v>
      </c>
      <c r="AQ40">
        <v>35.299999999999997</v>
      </c>
      <c r="AR40">
        <v>100</v>
      </c>
      <c r="AS40">
        <v>0.1</v>
      </c>
      <c r="AT40">
        <v>0.1</v>
      </c>
      <c r="AU40" s="30">
        <v>17</v>
      </c>
      <c r="AV40">
        <v>52.6</v>
      </c>
      <c r="AW40">
        <v>100</v>
      </c>
      <c r="AX40">
        <v>0.1</v>
      </c>
      <c r="AY40">
        <v>0.1</v>
      </c>
      <c r="AZ40" s="33">
        <v>222</v>
      </c>
      <c r="BA40">
        <v>84.3</v>
      </c>
      <c r="BB40">
        <v>100</v>
      </c>
      <c r="BC40">
        <v>0.1</v>
      </c>
      <c r="BD40">
        <v>0.1</v>
      </c>
      <c r="BG40" t="s">
        <v>123</v>
      </c>
      <c r="BH40">
        <v>15</v>
      </c>
      <c r="BI40">
        <v>70.400000000000006</v>
      </c>
      <c r="BJ40">
        <v>100</v>
      </c>
      <c r="BK40">
        <v>0.1</v>
      </c>
      <c r="BL40">
        <v>0.1</v>
      </c>
      <c r="BM40">
        <v>28</v>
      </c>
      <c r="BN40">
        <v>118.6</v>
      </c>
      <c r="BO40">
        <v>100</v>
      </c>
      <c r="BP40">
        <v>0.1</v>
      </c>
      <c r="BQ40">
        <v>0.1</v>
      </c>
      <c r="BR40">
        <v>36</v>
      </c>
      <c r="BS40">
        <v>160.69999999999999</v>
      </c>
      <c r="BT40">
        <v>100</v>
      </c>
      <c r="BU40">
        <v>0.1</v>
      </c>
      <c r="BV40">
        <v>0.1</v>
      </c>
      <c r="BW40">
        <v>29</v>
      </c>
      <c r="BX40">
        <v>115.5</v>
      </c>
      <c r="BY40">
        <v>100</v>
      </c>
      <c r="BZ40">
        <v>0.1</v>
      </c>
      <c r="CA40">
        <v>0.1</v>
      </c>
      <c r="CB40">
        <v>29</v>
      </c>
      <c r="CC40">
        <v>102.1</v>
      </c>
      <c r="CD40">
        <v>100</v>
      </c>
      <c r="CE40">
        <v>0.1</v>
      </c>
      <c r="CF40">
        <v>0.1</v>
      </c>
      <c r="CG40">
        <v>19</v>
      </c>
      <c r="CH40">
        <v>65.099999999999994</v>
      </c>
      <c r="CI40">
        <v>100</v>
      </c>
      <c r="CJ40">
        <v>0.1</v>
      </c>
      <c r="CK40">
        <v>0.1</v>
      </c>
      <c r="CL40">
        <v>17</v>
      </c>
      <c r="CM40">
        <v>66.400000000000006</v>
      </c>
      <c r="CN40">
        <v>100</v>
      </c>
      <c r="CO40">
        <v>0.1</v>
      </c>
      <c r="CP40">
        <v>0.1</v>
      </c>
      <c r="CQ40">
        <v>22</v>
      </c>
      <c r="CR40">
        <v>80.599999999999994</v>
      </c>
      <c r="CS40">
        <v>100</v>
      </c>
      <c r="CT40">
        <v>0.1</v>
      </c>
      <c r="CU40">
        <v>0.1</v>
      </c>
      <c r="CV40">
        <v>10</v>
      </c>
      <c r="CW40">
        <v>35.299999999999997</v>
      </c>
      <c r="CX40">
        <v>100</v>
      </c>
      <c r="CY40">
        <v>0.1</v>
      </c>
      <c r="CZ40">
        <v>0.1</v>
      </c>
      <c r="DA40">
        <v>17</v>
      </c>
      <c r="DB40">
        <v>52.6</v>
      </c>
      <c r="DC40">
        <v>100</v>
      </c>
      <c r="DD40">
        <v>0.1</v>
      </c>
      <c r="DE40">
        <v>0.1</v>
      </c>
      <c r="DF40">
        <v>222</v>
      </c>
      <c r="DG40">
        <v>84.3</v>
      </c>
      <c r="DH40">
        <v>100</v>
      </c>
      <c r="DI40">
        <v>0.1</v>
      </c>
      <c r="DJ40">
        <v>0.1</v>
      </c>
    </row>
    <row r="41" spans="1:114" x14ac:dyDescent="0.3">
      <c r="A41" t="s">
        <v>122</v>
      </c>
      <c r="B41">
        <v>150</v>
      </c>
      <c r="C41">
        <v>88.4</v>
      </c>
      <c r="D41">
        <v>100</v>
      </c>
      <c r="E41">
        <v>0.7</v>
      </c>
      <c r="F41">
        <v>0.9</v>
      </c>
      <c r="G41">
        <v>163</v>
      </c>
      <c r="H41">
        <v>85.3</v>
      </c>
      <c r="I41">
        <v>100</v>
      </c>
      <c r="J41">
        <v>0.7</v>
      </c>
      <c r="K41">
        <v>0.9</v>
      </c>
      <c r="L41">
        <v>175</v>
      </c>
      <c r="M41">
        <v>81.5</v>
      </c>
      <c r="N41">
        <v>100</v>
      </c>
      <c r="O41">
        <v>0.7</v>
      </c>
      <c r="P41">
        <v>0.9</v>
      </c>
      <c r="Q41">
        <v>155</v>
      </c>
      <c r="R41">
        <v>65.5</v>
      </c>
      <c r="S41">
        <v>100</v>
      </c>
      <c r="T41">
        <v>0.6</v>
      </c>
      <c r="U41">
        <v>1</v>
      </c>
      <c r="V41">
        <v>154</v>
      </c>
      <c r="W41">
        <v>58.9</v>
      </c>
      <c r="X41">
        <v>100</v>
      </c>
      <c r="Y41">
        <v>0.6</v>
      </c>
      <c r="Z41">
        <v>1</v>
      </c>
      <c r="AA41">
        <v>125</v>
      </c>
      <c r="AB41">
        <v>46.2</v>
      </c>
      <c r="AC41">
        <v>100</v>
      </c>
      <c r="AD41">
        <v>0.6</v>
      </c>
      <c r="AE41">
        <v>1</v>
      </c>
      <c r="AF41">
        <v>146</v>
      </c>
      <c r="AG41">
        <v>51.6</v>
      </c>
      <c r="AH41">
        <v>100</v>
      </c>
      <c r="AI41">
        <v>0.8</v>
      </c>
      <c r="AJ41">
        <v>1</v>
      </c>
      <c r="AK41">
        <v>113</v>
      </c>
      <c r="AL41">
        <v>39.4</v>
      </c>
      <c r="AM41">
        <v>100</v>
      </c>
      <c r="AN41">
        <v>0.7</v>
      </c>
      <c r="AO41">
        <v>1</v>
      </c>
      <c r="AP41">
        <v>138</v>
      </c>
      <c r="AQ41">
        <v>47.4</v>
      </c>
      <c r="AR41">
        <v>100</v>
      </c>
      <c r="AS41">
        <v>0.8</v>
      </c>
      <c r="AT41">
        <v>1</v>
      </c>
      <c r="AU41" s="30">
        <v>134</v>
      </c>
      <c r="AV41">
        <v>44.2</v>
      </c>
      <c r="AW41">
        <v>100</v>
      </c>
      <c r="AX41">
        <v>0.8</v>
      </c>
      <c r="AY41">
        <v>1</v>
      </c>
      <c r="AZ41" s="34">
        <v>1453</v>
      </c>
      <c r="BA41">
        <v>57.9</v>
      </c>
      <c r="BB41">
        <v>100</v>
      </c>
      <c r="BC41">
        <v>0.7</v>
      </c>
      <c r="BD41">
        <v>1</v>
      </c>
      <c r="BG41" t="s">
        <v>122</v>
      </c>
      <c r="BH41">
        <v>150</v>
      </c>
      <c r="BI41">
        <v>88.4</v>
      </c>
      <c r="BJ41">
        <v>100</v>
      </c>
      <c r="BK41">
        <v>0.7</v>
      </c>
      <c r="BL41">
        <v>0.9</v>
      </c>
      <c r="BM41">
        <v>163</v>
      </c>
      <c r="BN41">
        <v>85.3</v>
      </c>
      <c r="BO41">
        <v>100</v>
      </c>
      <c r="BP41">
        <v>0.7</v>
      </c>
      <c r="BQ41">
        <v>0.9</v>
      </c>
      <c r="BR41">
        <v>175</v>
      </c>
      <c r="BS41">
        <v>81.5</v>
      </c>
      <c r="BT41">
        <v>100</v>
      </c>
      <c r="BU41">
        <v>0.7</v>
      </c>
      <c r="BV41">
        <v>0.9</v>
      </c>
      <c r="BW41">
        <v>155</v>
      </c>
      <c r="BX41">
        <v>65.5</v>
      </c>
      <c r="BY41">
        <v>100</v>
      </c>
      <c r="BZ41">
        <v>0.6</v>
      </c>
      <c r="CA41">
        <v>1</v>
      </c>
      <c r="CB41">
        <v>154</v>
      </c>
      <c r="CC41">
        <v>58.9</v>
      </c>
      <c r="CD41">
        <v>100</v>
      </c>
      <c r="CE41">
        <v>0.6</v>
      </c>
      <c r="CF41">
        <v>1</v>
      </c>
      <c r="CG41">
        <v>125</v>
      </c>
      <c r="CH41">
        <v>46.2</v>
      </c>
      <c r="CI41">
        <v>100</v>
      </c>
      <c r="CJ41">
        <v>0.6</v>
      </c>
      <c r="CK41">
        <v>1</v>
      </c>
      <c r="CL41">
        <v>146</v>
      </c>
      <c r="CM41">
        <v>51.6</v>
      </c>
      <c r="CN41">
        <v>100</v>
      </c>
      <c r="CO41">
        <v>0.8</v>
      </c>
      <c r="CP41">
        <v>1</v>
      </c>
      <c r="CQ41">
        <v>113</v>
      </c>
      <c r="CR41">
        <v>39.4</v>
      </c>
      <c r="CS41">
        <v>100</v>
      </c>
      <c r="CT41">
        <v>0.7</v>
      </c>
      <c r="CU41">
        <v>1</v>
      </c>
      <c r="CV41">
        <v>138</v>
      </c>
      <c r="CW41">
        <v>47.4</v>
      </c>
      <c r="CX41">
        <v>100</v>
      </c>
      <c r="CY41">
        <v>0.8</v>
      </c>
      <c r="CZ41">
        <v>1</v>
      </c>
      <c r="DA41">
        <v>134</v>
      </c>
      <c r="DB41">
        <v>44.2</v>
      </c>
      <c r="DC41">
        <v>100</v>
      </c>
      <c r="DD41">
        <v>0.8</v>
      </c>
      <c r="DE41">
        <v>1</v>
      </c>
      <c r="DF41" s="1">
        <v>1453</v>
      </c>
      <c r="DG41">
        <v>57.9</v>
      </c>
      <c r="DH41">
        <v>100</v>
      </c>
      <c r="DI41">
        <v>0.7</v>
      </c>
      <c r="DJ41">
        <v>1</v>
      </c>
    </row>
    <row r="42" spans="1:114" x14ac:dyDescent="0.3">
      <c r="A42" t="s">
        <v>121</v>
      </c>
      <c r="B42">
        <v>3</v>
      </c>
      <c r="C42" t="s">
        <v>167</v>
      </c>
      <c r="D42" t="s">
        <v>167</v>
      </c>
      <c r="E42" t="s">
        <v>167</v>
      </c>
      <c r="F42">
        <v>0</v>
      </c>
      <c r="G42">
        <v>1</v>
      </c>
      <c r="H42" t="s">
        <v>167</v>
      </c>
      <c r="I42" t="s">
        <v>167</v>
      </c>
      <c r="J42" t="s">
        <v>167</v>
      </c>
      <c r="K42">
        <v>0</v>
      </c>
      <c r="L42">
        <v>5</v>
      </c>
      <c r="M42">
        <v>65.8</v>
      </c>
      <c r="N42">
        <v>100</v>
      </c>
      <c r="O42">
        <v>0</v>
      </c>
      <c r="P42">
        <v>0</v>
      </c>
      <c r="Q42">
        <v>5</v>
      </c>
      <c r="R42">
        <v>63.3</v>
      </c>
      <c r="S42">
        <v>100</v>
      </c>
      <c r="T42">
        <v>0</v>
      </c>
      <c r="U42">
        <v>0</v>
      </c>
      <c r="V42">
        <v>2</v>
      </c>
      <c r="W42" t="s">
        <v>167</v>
      </c>
      <c r="X42" t="s">
        <v>167</v>
      </c>
      <c r="Y42" t="s">
        <v>167</v>
      </c>
      <c r="Z42">
        <v>0</v>
      </c>
      <c r="AA42">
        <v>3</v>
      </c>
      <c r="AB42" t="s">
        <v>167</v>
      </c>
      <c r="AC42" t="s">
        <v>167</v>
      </c>
      <c r="AD42" t="s">
        <v>167</v>
      </c>
      <c r="AE42">
        <v>0</v>
      </c>
      <c r="AF42">
        <v>2</v>
      </c>
      <c r="AG42" t="s">
        <v>167</v>
      </c>
      <c r="AH42" t="s">
        <v>167</v>
      </c>
      <c r="AI42" t="s">
        <v>167</v>
      </c>
      <c r="AJ42">
        <v>0</v>
      </c>
      <c r="AK42">
        <v>3</v>
      </c>
      <c r="AL42" t="s">
        <v>167</v>
      </c>
      <c r="AM42" t="s">
        <v>167</v>
      </c>
      <c r="AN42" t="s">
        <v>167</v>
      </c>
      <c r="AO42">
        <v>0</v>
      </c>
      <c r="AP42">
        <v>3</v>
      </c>
      <c r="AQ42" t="s">
        <v>167</v>
      </c>
      <c r="AR42" t="s">
        <v>167</v>
      </c>
      <c r="AS42" t="s">
        <v>167</v>
      </c>
      <c r="AT42">
        <v>0</v>
      </c>
      <c r="AU42" s="30">
        <v>7</v>
      </c>
      <c r="AV42">
        <v>57.4</v>
      </c>
      <c r="AW42">
        <v>100</v>
      </c>
      <c r="AX42">
        <v>0</v>
      </c>
      <c r="AY42">
        <v>0</v>
      </c>
      <c r="AZ42" s="33">
        <v>34</v>
      </c>
      <c r="BA42">
        <v>38.299999999999997</v>
      </c>
      <c r="BB42">
        <v>100</v>
      </c>
      <c r="BC42">
        <v>0</v>
      </c>
      <c r="BD42">
        <v>0</v>
      </c>
      <c r="BG42" t="s">
        <v>121</v>
      </c>
      <c r="BH42">
        <v>3</v>
      </c>
      <c r="BI42" t="s">
        <v>167</v>
      </c>
      <c r="BJ42" t="s">
        <v>167</v>
      </c>
      <c r="BK42" t="s">
        <v>167</v>
      </c>
      <c r="BL42">
        <v>0</v>
      </c>
      <c r="BM42">
        <v>1</v>
      </c>
      <c r="BN42" t="s">
        <v>167</v>
      </c>
      <c r="BO42" t="s">
        <v>167</v>
      </c>
      <c r="BP42" t="s">
        <v>167</v>
      </c>
      <c r="BQ42">
        <v>0</v>
      </c>
      <c r="BR42">
        <v>5</v>
      </c>
      <c r="BS42">
        <v>65.8</v>
      </c>
      <c r="BT42">
        <v>100</v>
      </c>
      <c r="BU42">
        <v>0</v>
      </c>
      <c r="BV42">
        <v>0</v>
      </c>
      <c r="BW42">
        <v>5</v>
      </c>
      <c r="BX42">
        <v>63.3</v>
      </c>
      <c r="BY42">
        <v>100</v>
      </c>
      <c r="BZ42">
        <v>0</v>
      </c>
      <c r="CA42">
        <v>0</v>
      </c>
      <c r="CB42">
        <v>2</v>
      </c>
      <c r="CC42" t="s">
        <v>167</v>
      </c>
      <c r="CD42" t="s">
        <v>167</v>
      </c>
      <c r="CE42" t="s">
        <v>167</v>
      </c>
      <c r="CF42">
        <v>0</v>
      </c>
      <c r="CG42">
        <v>3</v>
      </c>
      <c r="CH42" t="s">
        <v>167</v>
      </c>
      <c r="CI42" t="s">
        <v>167</v>
      </c>
      <c r="CJ42" t="s">
        <v>167</v>
      </c>
      <c r="CK42">
        <v>0</v>
      </c>
      <c r="CL42">
        <v>2</v>
      </c>
      <c r="CM42" t="s">
        <v>167</v>
      </c>
      <c r="CN42" t="s">
        <v>167</v>
      </c>
      <c r="CO42" t="s">
        <v>167</v>
      </c>
      <c r="CP42">
        <v>0</v>
      </c>
      <c r="CQ42">
        <v>3</v>
      </c>
      <c r="CR42" t="s">
        <v>167</v>
      </c>
      <c r="CS42" t="s">
        <v>167</v>
      </c>
      <c r="CT42" t="s">
        <v>167</v>
      </c>
      <c r="CU42">
        <v>0</v>
      </c>
      <c r="CV42">
        <v>3</v>
      </c>
      <c r="CW42" t="s">
        <v>167</v>
      </c>
      <c r="CX42" t="s">
        <v>167</v>
      </c>
      <c r="CY42" t="s">
        <v>167</v>
      </c>
      <c r="CZ42">
        <v>0</v>
      </c>
      <c r="DA42">
        <v>7</v>
      </c>
      <c r="DB42">
        <v>57.4</v>
      </c>
      <c r="DC42">
        <v>100</v>
      </c>
      <c r="DD42">
        <v>0</v>
      </c>
      <c r="DE42">
        <v>0</v>
      </c>
      <c r="DF42">
        <v>34</v>
      </c>
      <c r="DG42">
        <v>38.299999999999997</v>
      </c>
      <c r="DH42">
        <v>100</v>
      </c>
      <c r="DI42">
        <v>0</v>
      </c>
      <c r="DJ42">
        <v>0</v>
      </c>
    </row>
    <row r="43" spans="1:114" x14ac:dyDescent="0.3">
      <c r="A43" t="s">
        <v>120</v>
      </c>
      <c r="B43">
        <v>14</v>
      </c>
      <c r="C43">
        <v>89.2</v>
      </c>
      <c r="D43">
        <v>100</v>
      </c>
      <c r="E43">
        <v>0.1</v>
      </c>
      <c r="F43">
        <v>0.1</v>
      </c>
      <c r="G43">
        <v>21</v>
      </c>
      <c r="H43">
        <v>133.80000000000001</v>
      </c>
      <c r="I43">
        <v>100</v>
      </c>
      <c r="J43">
        <v>0.1</v>
      </c>
      <c r="K43">
        <v>0.1</v>
      </c>
      <c r="L43">
        <v>18</v>
      </c>
      <c r="M43">
        <v>106.5</v>
      </c>
      <c r="N43">
        <v>100</v>
      </c>
      <c r="O43">
        <v>0.1</v>
      </c>
      <c r="P43">
        <v>0.1</v>
      </c>
      <c r="Q43">
        <v>19</v>
      </c>
      <c r="R43">
        <v>113.8</v>
      </c>
      <c r="S43">
        <v>100</v>
      </c>
      <c r="T43">
        <v>0.1</v>
      </c>
      <c r="U43">
        <v>0.1</v>
      </c>
      <c r="V43">
        <v>37</v>
      </c>
      <c r="W43">
        <v>213.9</v>
      </c>
      <c r="X43">
        <v>100</v>
      </c>
      <c r="Y43">
        <v>0.2</v>
      </c>
      <c r="Z43">
        <v>0.1</v>
      </c>
      <c r="AA43">
        <v>17</v>
      </c>
      <c r="AB43">
        <v>86.7</v>
      </c>
      <c r="AC43">
        <v>100</v>
      </c>
      <c r="AD43">
        <v>0.1</v>
      </c>
      <c r="AE43">
        <v>0.1</v>
      </c>
      <c r="AF43">
        <v>16</v>
      </c>
      <c r="AG43">
        <v>80</v>
      </c>
      <c r="AH43">
        <v>100</v>
      </c>
      <c r="AI43">
        <v>0.1</v>
      </c>
      <c r="AJ43">
        <v>0.1</v>
      </c>
      <c r="AK43">
        <v>17</v>
      </c>
      <c r="AL43">
        <v>84.2</v>
      </c>
      <c r="AM43">
        <v>100</v>
      </c>
      <c r="AN43">
        <v>0.1</v>
      </c>
      <c r="AO43">
        <v>0.1</v>
      </c>
      <c r="AP43">
        <v>13</v>
      </c>
      <c r="AQ43">
        <v>67</v>
      </c>
      <c r="AR43">
        <v>100</v>
      </c>
      <c r="AS43">
        <v>0.1</v>
      </c>
      <c r="AT43">
        <v>0.1</v>
      </c>
      <c r="AU43" s="30">
        <v>14</v>
      </c>
      <c r="AV43">
        <v>73.7</v>
      </c>
      <c r="AW43">
        <v>100</v>
      </c>
      <c r="AX43">
        <v>0.1</v>
      </c>
      <c r="AY43">
        <v>0.1</v>
      </c>
      <c r="AZ43" s="33">
        <v>186</v>
      </c>
      <c r="BA43">
        <v>103</v>
      </c>
      <c r="BB43">
        <v>100</v>
      </c>
      <c r="BC43">
        <v>0.1</v>
      </c>
      <c r="BD43">
        <v>0.1</v>
      </c>
      <c r="BG43" t="s">
        <v>120</v>
      </c>
      <c r="BH43">
        <v>14</v>
      </c>
      <c r="BI43">
        <v>89.2</v>
      </c>
      <c r="BJ43">
        <v>100</v>
      </c>
      <c r="BK43">
        <v>0.1</v>
      </c>
      <c r="BL43">
        <v>0.1</v>
      </c>
      <c r="BM43">
        <v>21</v>
      </c>
      <c r="BN43">
        <v>133.80000000000001</v>
      </c>
      <c r="BO43">
        <v>100</v>
      </c>
      <c r="BP43">
        <v>0.1</v>
      </c>
      <c r="BQ43">
        <v>0.1</v>
      </c>
      <c r="BR43">
        <v>18</v>
      </c>
      <c r="BS43">
        <v>106.5</v>
      </c>
      <c r="BT43">
        <v>100</v>
      </c>
      <c r="BU43">
        <v>0.1</v>
      </c>
      <c r="BV43">
        <v>0.1</v>
      </c>
      <c r="BW43">
        <v>19</v>
      </c>
      <c r="BX43">
        <v>113.8</v>
      </c>
      <c r="BY43">
        <v>100</v>
      </c>
      <c r="BZ43">
        <v>0.1</v>
      </c>
      <c r="CA43">
        <v>0.1</v>
      </c>
      <c r="CB43">
        <v>37</v>
      </c>
      <c r="CC43">
        <v>213.9</v>
      </c>
      <c r="CD43">
        <v>100</v>
      </c>
      <c r="CE43">
        <v>0.2</v>
      </c>
      <c r="CF43">
        <v>0.1</v>
      </c>
      <c r="CG43">
        <v>17</v>
      </c>
      <c r="CH43">
        <v>86.7</v>
      </c>
      <c r="CI43">
        <v>100</v>
      </c>
      <c r="CJ43">
        <v>0.1</v>
      </c>
      <c r="CK43">
        <v>0.1</v>
      </c>
      <c r="CL43">
        <v>16</v>
      </c>
      <c r="CM43">
        <v>80</v>
      </c>
      <c r="CN43">
        <v>100</v>
      </c>
      <c r="CO43">
        <v>0.1</v>
      </c>
      <c r="CP43">
        <v>0.1</v>
      </c>
      <c r="CQ43">
        <v>17</v>
      </c>
      <c r="CR43">
        <v>84.2</v>
      </c>
      <c r="CS43">
        <v>100</v>
      </c>
      <c r="CT43">
        <v>0.1</v>
      </c>
      <c r="CU43">
        <v>0.1</v>
      </c>
      <c r="CV43">
        <v>13</v>
      </c>
      <c r="CW43">
        <v>67</v>
      </c>
      <c r="CX43">
        <v>100</v>
      </c>
      <c r="CY43">
        <v>0.1</v>
      </c>
      <c r="CZ43">
        <v>0.1</v>
      </c>
      <c r="DA43">
        <v>14</v>
      </c>
      <c r="DB43">
        <v>73.7</v>
      </c>
      <c r="DC43">
        <v>100</v>
      </c>
      <c r="DD43">
        <v>0.1</v>
      </c>
      <c r="DE43">
        <v>0.1</v>
      </c>
      <c r="DF43">
        <v>186</v>
      </c>
      <c r="DG43">
        <v>103</v>
      </c>
      <c r="DH43">
        <v>100</v>
      </c>
      <c r="DI43">
        <v>0.1</v>
      </c>
      <c r="DJ43">
        <v>0.1</v>
      </c>
    </row>
    <row r="44" spans="1:114" x14ac:dyDescent="0.3">
      <c r="A44" t="s">
        <v>119</v>
      </c>
      <c r="B44">
        <v>2</v>
      </c>
      <c r="C44" t="s">
        <v>167</v>
      </c>
      <c r="D44" t="s">
        <v>167</v>
      </c>
      <c r="E44" t="s">
        <v>167</v>
      </c>
      <c r="F44">
        <v>0</v>
      </c>
      <c r="G44">
        <v>2</v>
      </c>
      <c r="H44" t="s">
        <v>167</v>
      </c>
      <c r="I44" t="s">
        <v>167</v>
      </c>
      <c r="J44" t="s">
        <v>167</v>
      </c>
      <c r="K44">
        <v>0</v>
      </c>
      <c r="L44">
        <v>2</v>
      </c>
      <c r="M44" t="s">
        <v>167</v>
      </c>
      <c r="N44" t="s">
        <v>167</v>
      </c>
      <c r="O44" t="s">
        <v>167</v>
      </c>
      <c r="P44">
        <v>0</v>
      </c>
      <c r="Q44">
        <v>4</v>
      </c>
      <c r="R44" t="s">
        <v>167</v>
      </c>
      <c r="S44" t="s">
        <v>167</v>
      </c>
      <c r="T44" t="s">
        <v>167</v>
      </c>
      <c r="U44">
        <v>0</v>
      </c>
      <c r="V44">
        <v>2</v>
      </c>
      <c r="W44" t="s">
        <v>167</v>
      </c>
      <c r="X44" t="s">
        <v>167</v>
      </c>
      <c r="Y44" t="s">
        <v>167</v>
      </c>
      <c r="Z44">
        <v>0</v>
      </c>
      <c r="AA44">
        <v>4</v>
      </c>
      <c r="AB44" t="s">
        <v>167</v>
      </c>
      <c r="AC44" t="s">
        <v>167</v>
      </c>
      <c r="AD44" t="s">
        <v>167</v>
      </c>
      <c r="AE44">
        <v>0</v>
      </c>
      <c r="AF44">
        <v>2</v>
      </c>
      <c r="AG44" t="s">
        <v>167</v>
      </c>
      <c r="AH44" t="s">
        <v>167</v>
      </c>
      <c r="AI44" t="s">
        <v>167</v>
      </c>
      <c r="AJ44">
        <v>0</v>
      </c>
      <c r="AK44">
        <v>2</v>
      </c>
      <c r="AL44" t="s">
        <v>167</v>
      </c>
      <c r="AM44" t="s">
        <v>167</v>
      </c>
      <c r="AN44" t="s">
        <v>167</v>
      </c>
      <c r="AO44">
        <v>0</v>
      </c>
      <c r="AP44">
        <v>3</v>
      </c>
      <c r="AQ44" t="s">
        <v>167</v>
      </c>
      <c r="AR44" t="s">
        <v>167</v>
      </c>
      <c r="AS44" t="s">
        <v>167</v>
      </c>
      <c r="AT44">
        <v>0</v>
      </c>
      <c r="AU44" s="30">
        <v>2</v>
      </c>
      <c r="AV44" t="s">
        <v>167</v>
      </c>
      <c r="AW44" t="s">
        <v>167</v>
      </c>
      <c r="AX44" t="s">
        <v>167</v>
      </c>
      <c r="AY44">
        <v>0</v>
      </c>
      <c r="AZ44" s="33">
        <v>25</v>
      </c>
      <c r="BA44">
        <v>25.8</v>
      </c>
      <c r="BB44">
        <v>100</v>
      </c>
      <c r="BC44">
        <v>0</v>
      </c>
      <c r="BD44">
        <v>0</v>
      </c>
      <c r="BG44" t="s">
        <v>119</v>
      </c>
      <c r="BH44">
        <v>2</v>
      </c>
      <c r="BI44" t="s">
        <v>167</v>
      </c>
      <c r="BJ44" t="s">
        <v>167</v>
      </c>
      <c r="BK44" t="s">
        <v>167</v>
      </c>
      <c r="BL44">
        <v>0</v>
      </c>
      <c r="BM44">
        <v>2</v>
      </c>
      <c r="BN44" t="s">
        <v>167</v>
      </c>
      <c r="BO44" t="s">
        <v>167</v>
      </c>
      <c r="BP44" t="s">
        <v>167</v>
      </c>
      <c r="BQ44">
        <v>0</v>
      </c>
      <c r="BR44">
        <v>2</v>
      </c>
      <c r="BS44" t="s">
        <v>167</v>
      </c>
      <c r="BT44" t="s">
        <v>167</v>
      </c>
      <c r="BU44" t="s">
        <v>167</v>
      </c>
      <c r="BV44">
        <v>0</v>
      </c>
      <c r="BW44">
        <v>4</v>
      </c>
      <c r="BX44" t="s">
        <v>167</v>
      </c>
      <c r="BY44" t="s">
        <v>167</v>
      </c>
      <c r="BZ44" t="s">
        <v>167</v>
      </c>
      <c r="CA44">
        <v>0</v>
      </c>
      <c r="CB44">
        <v>2</v>
      </c>
      <c r="CC44" t="s">
        <v>167</v>
      </c>
      <c r="CD44" t="s">
        <v>167</v>
      </c>
      <c r="CE44" t="s">
        <v>167</v>
      </c>
      <c r="CF44">
        <v>0</v>
      </c>
      <c r="CG44">
        <v>4</v>
      </c>
      <c r="CH44" t="s">
        <v>167</v>
      </c>
      <c r="CI44" t="s">
        <v>167</v>
      </c>
      <c r="CJ44" t="s">
        <v>167</v>
      </c>
      <c r="CK44">
        <v>0</v>
      </c>
      <c r="CL44">
        <v>2</v>
      </c>
      <c r="CM44" t="s">
        <v>167</v>
      </c>
      <c r="CN44" t="s">
        <v>167</v>
      </c>
      <c r="CO44" t="s">
        <v>167</v>
      </c>
      <c r="CP44">
        <v>0</v>
      </c>
      <c r="CQ44">
        <v>2</v>
      </c>
      <c r="CR44" t="s">
        <v>167</v>
      </c>
      <c r="CS44" t="s">
        <v>167</v>
      </c>
      <c r="CT44" t="s">
        <v>167</v>
      </c>
      <c r="CU44">
        <v>0</v>
      </c>
      <c r="CV44">
        <v>3</v>
      </c>
      <c r="CW44" t="s">
        <v>167</v>
      </c>
      <c r="CX44" t="s">
        <v>167</v>
      </c>
      <c r="CY44" t="s">
        <v>167</v>
      </c>
      <c r="CZ44">
        <v>0</v>
      </c>
      <c r="DA44">
        <v>2</v>
      </c>
      <c r="DB44" t="s">
        <v>167</v>
      </c>
      <c r="DC44" t="s">
        <v>167</v>
      </c>
      <c r="DD44" t="s">
        <v>167</v>
      </c>
      <c r="DE44">
        <v>0</v>
      </c>
      <c r="DF44">
        <v>25</v>
      </c>
      <c r="DG44">
        <v>25.8</v>
      </c>
      <c r="DH44">
        <v>100</v>
      </c>
      <c r="DI44">
        <v>0</v>
      </c>
      <c r="DJ44">
        <v>0</v>
      </c>
    </row>
    <row r="45" spans="1:114" x14ac:dyDescent="0.3">
      <c r="A45" t="s">
        <v>118</v>
      </c>
      <c r="B45">
        <v>12</v>
      </c>
      <c r="C45">
        <v>62.2</v>
      </c>
      <c r="D45">
        <v>100</v>
      </c>
      <c r="E45">
        <v>0.1</v>
      </c>
      <c r="F45">
        <v>0.1</v>
      </c>
      <c r="G45">
        <v>23</v>
      </c>
      <c r="H45">
        <v>105.5</v>
      </c>
      <c r="I45">
        <v>100</v>
      </c>
      <c r="J45">
        <v>0.1</v>
      </c>
      <c r="K45">
        <v>0.1</v>
      </c>
      <c r="L45">
        <v>11</v>
      </c>
      <c r="M45">
        <v>43.8</v>
      </c>
      <c r="N45">
        <v>100</v>
      </c>
      <c r="O45">
        <v>0</v>
      </c>
      <c r="P45">
        <v>0.1</v>
      </c>
      <c r="Q45">
        <v>17</v>
      </c>
      <c r="R45">
        <v>60.9</v>
      </c>
      <c r="S45">
        <v>100</v>
      </c>
      <c r="T45">
        <v>0.1</v>
      </c>
      <c r="U45">
        <v>0.1</v>
      </c>
      <c r="V45">
        <v>14</v>
      </c>
      <c r="W45">
        <v>49</v>
      </c>
      <c r="X45">
        <v>100</v>
      </c>
      <c r="Y45">
        <v>0.1</v>
      </c>
      <c r="Z45">
        <v>0.1</v>
      </c>
      <c r="AA45">
        <v>22</v>
      </c>
      <c r="AB45">
        <v>74.099999999999994</v>
      </c>
      <c r="AC45">
        <v>100</v>
      </c>
      <c r="AD45">
        <v>0.1</v>
      </c>
      <c r="AE45">
        <v>0.1</v>
      </c>
      <c r="AF45">
        <v>23</v>
      </c>
      <c r="AG45">
        <v>78.2</v>
      </c>
      <c r="AH45">
        <v>100</v>
      </c>
      <c r="AI45">
        <v>0.1</v>
      </c>
      <c r="AJ45">
        <v>0.1</v>
      </c>
      <c r="AK45">
        <v>18</v>
      </c>
      <c r="AL45">
        <v>65.900000000000006</v>
      </c>
      <c r="AM45">
        <v>100</v>
      </c>
      <c r="AN45">
        <v>0.1</v>
      </c>
      <c r="AO45">
        <v>0.1</v>
      </c>
      <c r="AP45">
        <v>14</v>
      </c>
      <c r="AQ45">
        <v>47.9</v>
      </c>
      <c r="AR45">
        <v>100</v>
      </c>
      <c r="AS45">
        <v>0.1</v>
      </c>
      <c r="AT45">
        <v>0.1</v>
      </c>
      <c r="AU45" s="30">
        <v>18</v>
      </c>
      <c r="AV45">
        <v>60.2</v>
      </c>
      <c r="AW45">
        <v>100</v>
      </c>
      <c r="AX45">
        <v>0.1</v>
      </c>
      <c r="AY45">
        <v>0.1</v>
      </c>
      <c r="AZ45" s="33">
        <v>172</v>
      </c>
      <c r="BA45">
        <v>64.099999999999994</v>
      </c>
      <c r="BB45">
        <v>100</v>
      </c>
      <c r="BC45">
        <v>0.1</v>
      </c>
      <c r="BD45">
        <v>0.1</v>
      </c>
      <c r="BG45" t="s">
        <v>118</v>
      </c>
      <c r="BH45">
        <v>12</v>
      </c>
      <c r="BI45">
        <v>62.2</v>
      </c>
      <c r="BJ45">
        <v>100</v>
      </c>
      <c r="BK45">
        <v>0.1</v>
      </c>
      <c r="BL45">
        <v>0.1</v>
      </c>
      <c r="BM45">
        <v>23</v>
      </c>
      <c r="BN45">
        <v>105.5</v>
      </c>
      <c r="BO45">
        <v>100</v>
      </c>
      <c r="BP45">
        <v>0.1</v>
      </c>
      <c r="BQ45">
        <v>0.1</v>
      </c>
      <c r="BR45">
        <v>11</v>
      </c>
      <c r="BS45">
        <v>43.8</v>
      </c>
      <c r="BT45">
        <v>100</v>
      </c>
      <c r="BU45">
        <v>0</v>
      </c>
      <c r="BV45">
        <v>0.1</v>
      </c>
      <c r="BW45">
        <v>17</v>
      </c>
      <c r="BX45">
        <v>60.9</v>
      </c>
      <c r="BY45">
        <v>100</v>
      </c>
      <c r="BZ45">
        <v>0.1</v>
      </c>
      <c r="CA45">
        <v>0.1</v>
      </c>
      <c r="CB45">
        <v>14</v>
      </c>
      <c r="CC45">
        <v>49</v>
      </c>
      <c r="CD45">
        <v>100</v>
      </c>
      <c r="CE45">
        <v>0.1</v>
      </c>
      <c r="CF45">
        <v>0.1</v>
      </c>
      <c r="CG45">
        <v>22</v>
      </c>
      <c r="CH45">
        <v>74.099999999999994</v>
      </c>
      <c r="CI45">
        <v>100</v>
      </c>
      <c r="CJ45">
        <v>0.1</v>
      </c>
      <c r="CK45">
        <v>0.1</v>
      </c>
      <c r="CL45">
        <v>23</v>
      </c>
      <c r="CM45">
        <v>78.2</v>
      </c>
      <c r="CN45">
        <v>100</v>
      </c>
      <c r="CO45">
        <v>0.1</v>
      </c>
      <c r="CP45">
        <v>0.1</v>
      </c>
      <c r="CQ45">
        <v>18</v>
      </c>
      <c r="CR45">
        <v>65.900000000000006</v>
      </c>
      <c r="CS45">
        <v>100</v>
      </c>
      <c r="CT45">
        <v>0.1</v>
      </c>
      <c r="CU45">
        <v>0.1</v>
      </c>
      <c r="CV45">
        <v>14</v>
      </c>
      <c r="CW45">
        <v>47.9</v>
      </c>
      <c r="CX45">
        <v>100</v>
      </c>
      <c r="CY45">
        <v>0.1</v>
      </c>
      <c r="CZ45">
        <v>0.1</v>
      </c>
      <c r="DA45">
        <v>18</v>
      </c>
      <c r="DB45">
        <v>60.2</v>
      </c>
      <c r="DC45">
        <v>100</v>
      </c>
      <c r="DD45">
        <v>0.1</v>
      </c>
      <c r="DE45">
        <v>0.1</v>
      </c>
      <c r="DF45">
        <v>172</v>
      </c>
      <c r="DG45">
        <v>64.099999999999994</v>
      </c>
      <c r="DH45">
        <v>100</v>
      </c>
      <c r="DI45">
        <v>0.1</v>
      </c>
      <c r="DJ45">
        <v>0.1</v>
      </c>
    </row>
    <row r="46" spans="1:114" x14ac:dyDescent="0.3">
      <c r="A46" t="s">
        <v>117</v>
      </c>
      <c r="B46">
        <v>27</v>
      </c>
      <c r="C46">
        <v>80.599999999999994</v>
      </c>
      <c r="D46">
        <v>100</v>
      </c>
      <c r="E46">
        <v>0.1</v>
      </c>
      <c r="F46">
        <v>0.2</v>
      </c>
      <c r="G46">
        <v>42</v>
      </c>
      <c r="H46">
        <v>116.7</v>
      </c>
      <c r="I46">
        <v>100</v>
      </c>
      <c r="J46">
        <v>0.2</v>
      </c>
      <c r="K46">
        <v>0.2</v>
      </c>
      <c r="L46">
        <v>41</v>
      </c>
      <c r="M46">
        <v>108.8</v>
      </c>
      <c r="N46">
        <v>100</v>
      </c>
      <c r="O46">
        <v>0.2</v>
      </c>
      <c r="P46">
        <v>0.2</v>
      </c>
      <c r="Q46">
        <v>33</v>
      </c>
      <c r="R46">
        <v>83.5</v>
      </c>
      <c r="S46">
        <v>100</v>
      </c>
      <c r="T46">
        <v>0.1</v>
      </c>
      <c r="U46">
        <v>0.2</v>
      </c>
      <c r="V46">
        <v>38</v>
      </c>
      <c r="W46">
        <v>92.2</v>
      </c>
      <c r="X46">
        <v>100</v>
      </c>
      <c r="Y46">
        <v>0.2</v>
      </c>
      <c r="Z46">
        <v>0.2</v>
      </c>
      <c r="AA46">
        <v>38</v>
      </c>
      <c r="AB46">
        <v>89.8</v>
      </c>
      <c r="AC46">
        <v>100</v>
      </c>
      <c r="AD46">
        <v>0.2</v>
      </c>
      <c r="AE46">
        <v>0.2</v>
      </c>
      <c r="AF46">
        <v>29</v>
      </c>
      <c r="AG46">
        <v>64.7</v>
      </c>
      <c r="AH46">
        <v>100</v>
      </c>
      <c r="AI46">
        <v>0.2</v>
      </c>
      <c r="AJ46">
        <v>0.2</v>
      </c>
      <c r="AK46">
        <v>22</v>
      </c>
      <c r="AL46">
        <v>46.9</v>
      </c>
      <c r="AM46">
        <v>100</v>
      </c>
      <c r="AN46">
        <v>0.1</v>
      </c>
      <c r="AO46">
        <v>0.2</v>
      </c>
      <c r="AP46">
        <v>20</v>
      </c>
      <c r="AQ46">
        <v>41.6</v>
      </c>
      <c r="AR46">
        <v>100</v>
      </c>
      <c r="AS46">
        <v>0.1</v>
      </c>
      <c r="AT46">
        <v>0.2</v>
      </c>
      <c r="AU46" s="30">
        <v>13</v>
      </c>
      <c r="AV46">
        <v>26.6</v>
      </c>
      <c r="AW46">
        <v>100</v>
      </c>
      <c r="AX46">
        <v>0.1</v>
      </c>
      <c r="AY46">
        <v>0.2</v>
      </c>
      <c r="AZ46" s="33">
        <v>303</v>
      </c>
      <c r="BA46">
        <v>72.3</v>
      </c>
      <c r="BB46">
        <v>100</v>
      </c>
      <c r="BC46">
        <v>0.1</v>
      </c>
      <c r="BD46">
        <v>0.2</v>
      </c>
      <c r="BG46" t="s">
        <v>117</v>
      </c>
      <c r="BH46">
        <v>27</v>
      </c>
      <c r="BI46">
        <v>80.599999999999994</v>
      </c>
      <c r="BJ46">
        <v>100</v>
      </c>
      <c r="BK46">
        <v>0.1</v>
      </c>
      <c r="BL46">
        <v>0.2</v>
      </c>
      <c r="BM46">
        <v>42</v>
      </c>
      <c r="BN46">
        <v>116.7</v>
      </c>
      <c r="BO46">
        <v>100</v>
      </c>
      <c r="BP46">
        <v>0.2</v>
      </c>
      <c r="BQ46">
        <v>0.2</v>
      </c>
      <c r="BR46">
        <v>41</v>
      </c>
      <c r="BS46">
        <v>108.8</v>
      </c>
      <c r="BT46">
        <v>100</v>
      </c>
      <c r="BU46">
        <v>0.2</v>
      </c>
      <c r="BV46">
        <v>0.2</v>
      </c>
      <c r="BW46">
        <v>33</v>
      </c>
      <c r="BX46">
        <v>83.5</v>
      </c>
      <c r="BY46">
        <v>100</v>
      </c>
      <c r="BZ46">
        <v>0.1</v>
      </c>
      <c r="CA46">
        <v>0.2</v>
      </c>
      <c r="CB46">
        <v>38</v>
      </c>
      <c r="CC46">
        <v>92.2</v>
      </c>
      <c r="CD46">
        <v>100</v>
      </c>
      <c r="CE46">
        <v>0.2</v>
      </c>
      <c r="CF46">
        <v>0.2</v>
      </c>
      <c r="CG46">
        <v>38</v>
      </c>
      <c r="CH46">
        <v>89.8</v>
      </c>
      <c r="CI46">
        <v>100</v>
      </c>
      <c r="CJ46">
        <v>0.2</v>
      </c>
      <c r="CK46">
        <v>0.2</v>
      </c>
      <c r="CL46">
        <v>29</v>
      </c>
      <c r="CM46">
        <v>64.7</v>
      </c>
      <c r="CN46">
        <v>100</v>
      </c>
      <c r="CO46">
        <v>0.2</v>
      </c>
      <c r="CP46">
        <v>0.2</v>
      </c>
      <c r="CQ46">
        <v>22</v>
      </c>
      <c r="CR46">
        <v>46.9</v>
      </c>
      <c r="CS46">
        <v>100</v>
      </c>
      <c r="CT46">
        <v>0.1</v>
      </c>
      <c r="CU46">
        <v>0.2</v>
      </c>
      <c r="CV46">
        <v>20</v>
      </c>
      <c r="CW46">
        <v>41.6</v>
      </c>
      <c r="CX46">
        <v>100</v>
      </c>
      <c r="CY46">
        <v>0.1</v>
      </c>
      <c r="CZ46">
        <v>0.2</v>
      </c>
      <c r="DA46">
        <v>13</v>
      </c>
      <c r="DB46">
        <v>26.6</v>
      </c>
      <c r="DC46">
        <v>100</v>
      </c>
      <c r="DD46">
        <v>0.1</v>
      </c>
      <c r="DE46">
        <v>0.2</v>
      </c>
      <c r="DF46">
        <v>303</v>
      </c>
      <c r="DG46">
        <v>72.3</v>
      </c>
      <c r="DH46">
        <v>100</v>
      </c>
      <c r="DI46">
        <v>0.1</v>
      </c>
      <c r="DJ46">
        <v>0.2</v>
      </c>
    </row>
    <row r="47" spans="1:114" x14ac:dyDescent="0.3">
      <c r="A47" t="s">
        <v>116</v>
      </c>
      <c r="B47" s="1">
        <v>1941</v>
      </c>
      <c r="C47">
        <v>118.4</v>
      </c>
      <c r="D47">
        <v>100</v>
      </c>
      <c r="E47">
        <v>8.9</v>
      </c>
      <c r="F47">
        <v>8.4</v>
      </c>
      <c r="G47" s="1">
        <v>2106</v>
      </c>
      <c r="H47">
        <v>124.4</v>
      </c>
      <c r="I47">
        <v>100</v>
      </c>
      <c r="J47">
        <v>8.9</v>
      </c>
      <c r="K47">
        <v>7.9</v>
      </c>
      <c r="L47" s="1">
        <v>2088</v>
      </c>
      <c r="M47">
        <v>116.9</v>
      </c>
      <c r="N47">
        <v>100</v>
      </c>
      <c r="O47">
        <v>8.5</v>
      </c>
      <c r="P47">
        <v>7.7</v>
      </c>
      <c r="Q47" s="1">
        <v>1906</v>
      </c>
      <c r="R47">
        <v>101</v>
      </c>
      <c r="S47">
        <v>100</v>
      </c>
      <c r="T47">
        <v>7.4</v>
      </c>
      <c r="U47">
        <v>7.6</v>
      </c>
      <c r="V47" s="1">
        <v>2031</v>
      </c>
      <c r="W47">
        <v>102.3</v>
      </c>
      <c r="X47">
        <v>100</v>
      </c>
      <c r="Y47">
        <v>8.3000000000000007</v>
      </c>
      <c r="Z47">
        <v>7.6</v>
      </c>
      <c r="AA47" s="1">
        <v>1726</v>
      </c>
      <c r="AB47">
        <v>84.1</v>
      </c>
      <c r="AC47">
        <v>100</v>
      </c>
      <c r="AD47">
        <v>8.1999999999999993</v>
      </c>
      <c r="AE47">
        <v>7.5</v>
      </c>
      <c r="AF47" s="1">
        <v>1661</v>
      </c>
      <c r="AG47">
        <v>81.3</v>
      </c>
      <c r="AH47">
        <v>100</v>
      </c>
      <c r="AI47">
        <v>9</v>
      </c>
      <c r="AJ47">
        <v>7.3</v>
      </c>
      <c r="AK47" s="1">
        <v>1604</v>
      </c>
      <c r="AL47">
        <v>80</v>
      </c>
      <c r="AM47">
        <v>100</v>
      </c>
      <c r="AN47">
        <v>9.3000000000000007</v>
      </c>
      <c r="AO47">
        <v>7</v>
      </c>
      <c r="AP47" s="1">
        <v>1464</v>
      </c>
      <c r="AQ47">
        <v>75.5</v>
      </c>
      <c r="AR47">
        <v>100</v>
      </c>
      <c r="AS47">
        <v>8.6</v>
      </c>
      <c r="AT47">
        <v>6.6</v>
      </c>
      <c r="AU47" s="31">
        <v>1577</v>
      </c>
      <c r="AV47">
        <v>81.3</v>
      </c>
      <c r="AW47">
        <v>100</v>
      </c>
      <c r="AX47">
        <v>9.1999999999999993</v>
      </c>
      <c r="AY47">
        <v>6.4</v>
      </c>
      <c r="AZ47" s="34">
        <v>18104</v>
      </c>
      <c r="BA47">
        <v>95.4</v>
      </c>
      <c r="BB47">
        <v>100</v>
      </c>
      <c r="BC47">
        <v>8.6</v>
      </c>
      <c r="BD47">
        <v>7.3</v>
      </c>
      <c r="BG47" t="s">
        <v>116</v>
      </c>
      <c r="BH47" s="1">
        <v>1941</v>
      </c>
      <c r="BI47">
        <v>118.4</v>
      </c>
      <c r="BJ47">
        <v>100</v>
      </c>
      <c r="BK47">
        <v>8.9</v>
      </c>
      <c r="BL47">
        <v>8.4</v>
      </c>
      <c r="BM47" s="1">
        <v>2106</v>
      </c>
      <c r="BN47">
        <v>124.4</v>
      </c>
      <c r="BO47">
        <v>100</v>
      </c>
      <c r="BP47">
        <v>8.9</v>
      </c>
      <c r="BQ47">
        <v>7.9</v>
      </c>
      <c r="BR47" s="1">
        <v>2088</v>
      </c>
      <c r="BS47">
        <v>116.9</v>
      </c>
      <c r="BT47">
        <v>100</v>
      </c>
      <c r="BU47">
        <v>8.5</v>
      </c>
      <c r="BV47">
        <v>7.7</v>
      </c>
      <c r="BW47" s="1">
        <v>1906</v>
      </c>
      <c r="BX47">
        <v>101</v>
      </c>
      <c r="BY47">
        <v>100</v>
      </c>
      <c r="BZ47">
        <v>7.4</v>
      </c>
      <c r="CA47">
        <v>7.6</v>
      </c>
      <c r="CB47" s="1">
        <v>2031</v>
      </c>
      <c r="CC47">
        <v>102.3</v>
      </c>
      <c r="CD47">
        <v>100</v>
      </c>
      <c r="CE47">
        <v>8.3000000000000007</v>
      </c>
      <c r="CF47">
        <v>7.6</v>
      </c>
      <c r="CG47" s="1">
        <v>1726</v>
      </c>
      <c r="CH47">
        <v>84.1</v>
      </c>
      <c r="CI47">
        <v>100</v>
      </c>
      <c r="CJ47">
        <v>8.1999999999999993</v>
      </c>
      <c r="CK47">
        <v>7.5</v>
      </c>
      <c r="CL47" s="1">
        <v>1661</v>
      </c>
      <c r="CM47">
        <v>81.3</v>
      </c>
      <c r="CN47">
        <v>100</v>
      </c>
      <c r="CO47">
        <v>9</v>
      </c>
      <c r="CP47">
        <v>7.3</v>
      </c>
      <c r="CQ47" s="1">
        <v>1604</v>
      </c>
      <c r="CR47">
        <v>80</v>
      </c>
      <c r="CS47">
        <v>100</v>
      </c>
      <c r="CT47">
        <v>9.3000000000000007</v>
      </c>
      <c r="CU47">
        <v>7</v>
      </c>
      <c r="CV47" s="1">
        <v>1464</v>
      </c>
      <c r="CW47">
        <v>75.5</v>
      </c>
      <c r="CX47">
        <v>100</v>
      </c>
      <c r="CY47">
        <v>8.6</v>
      </c>
      <c r="CZ47">
        <v>6.6</v>
      </c>
      <c r="DA47" s="1">
        <v>1577</v>
      </c>
      <c r="DB47">
        <v>81.3</v>
      </c>
      <c r="DC47">
        <v>100</v>
      </c>
      <c r="DD47">
        <v>9.1999999999999993</v>
      </c>
      <c r="DE47">
        <v>6.4</v>
      </c>
      <c r="DF47" s="1">
        <v>18104</v>
      </c>
      <c r="DG47">
        <v>95.4</v>
      </c>
      <c r="DH47">
        <v>100</v>
      </c>
      <c r="DI47">
        <v>8.6</v>
      </c>
      <c r="DJ47">
        <v>7.3</v>
      </c>
    </row>
    <row r="48" spans="1:114" x14ac:dyDescent="0.3">
      <c r="A48" t="s">
        <v>115</v>
      </c>
      <c r="B48">
        <v>12</v>
      </c>
      <c r="C48">
        <v>95.2</v>
      </c>
      <c r="D48">
        <v>100</v>
      </c>
      <c r="E48">
        <v>0.1</v>
      </c>
      <c r="F48">
        <v>0.1</v>
      </c>
      <c r="G48">
        <v>15</v>
      </c>
      <c r="H48">
        <v>102.7</v>
      </c>
      <c r="I48">
        <v>100</v>
      </c>
      <c r="J48">
        <v>0.1</v>
      </c>
      <c r="K48">
        <v>0.1</v>
      </c>
      <c r="L48">
        <v>16</v>
      </c>
      <c r="M48">
        <v>106</v>
      </c>
      <c r="N48">
        <v>100</v>
      </c>
      <c r="O48">
        <v>0.1</v>
      </c>
      <c r="P48">
        <v>0.1</v>
      </c>
      <c r="Q48">
        <v>15</v>
      </c>
      <c r="R48">
        <v>88.8</v>
      </c>
      <c r="S48">
        <v>100</v>
      </c>
      <c r="T48">
        <v>0.1</v>
      </c>
      <c r="U48">
        <v>0.1</v>
      </c>
      <c r="V48">
        <v>12</v>
      </c>
      <c r="W48">
        <v>66.7</v>
      </c>
      <c r="X48">
        <v>100</v>
      </c>
      <c r="Y48">
        <v>0</v>
      </c>
      <c r="Z48">
        <v>0.1</v>
      </c>
      <c r="AA48">
        <v>11</v>
      </c>
      <c r="AB48">
        <v>64</v>
      </c>
      <c r="AC48">
        <v>100</v>
      </c>
      <c r="AD48">
        <v>0.1</v>
      </c>
      <c r="AE48">
        <v>0.1</v>
      </c>
      <c r="AF48">
        <v>9</v>
      </c>
      <c r="AG48">
        <v>45.2</v>
      </c>
      <c r="AH48">
        <v>100</v>
      </c>
      <c r="AI48">
        <v>0</v>
      </c>
      <c r="AJ48">
        <v>0.1</v>
      </c>
      <c r="AK48">
        <v>8</v>
      </c>
      <c r="AL48">
        <v>41.5</v>
      </c>
      <c r="AM48">
        <v>100</v>
      </c>
      <c r="AN48">
        <v>0</v>
      </c>
      <c r="AO48">
        <v>0.1</v>
      </c>
      <c r="AP48">
        <v>12</v>
      </c>
      <c r="AQ48">
        <v>64.2</v>
      </c>
      <c r="AR48">
        <v>100</v>
      </c>
      <c r="AS48">
        <v>0.1</v>
      </c>
      <c r="AT48">
        <v>0.1</v>
      </c>
      <c r="AU48" s="30">
        <v>7</v>
      </c>
      <c r="AV48">
        <v>39.1</v>
      </c>
      <c r="AW48">
        <v>100</v>
      </c>
      <c r="AX48">
        <v>0</v>
      </c>
      <c r="AY48">
        <v>0.1</v>
      </c>
      <c r="AZ48" s="33">
        <v>117</v>
      </c>
      <c r="BA48">
        <v>68.7</v>
      </c>
      <c r="BB48">
        <v>100</v>
      </c>
      <c r="BC48">
        <v>0.1</v>
      </c>
      <c r="BD48">
        <v>0.1</v>
      </c>
      <c r="BG48" t="s">
        <v>115</v>
      </c>
      <c r="BH48">
        <v>12</v>
      </c>
      <c r="BI48">
        <v>95.2</v>
      </c>
      <c r="BJ48">
        <v>100</v>
      </c>
      <c r="BK48">
        <v>0.1</v>
      </c>
      <c r="BL48">
        <v>0.1</v>
      </c>
      <c r="BM48">
        <v>15</v>
      </c>
      <c r="BN48">
        <v>102.7</v>
      </c>
      <c r="BO48">
        <v>100</v>
      </c>
      <c r="BP48">
        <v>0.1</v>
      </c>
      <c r="BQ48">
        <v>0.1</v>
      </c>
      <c r="BR48">
        <v>16</v>
      </c>
      <c r="BS48">
        <v>106</v>
      </c>
      <c r="BT48">
        <v>100</v>
      </c>
      <c r="BU48">
        <v>0.1</v>
      </c>
      <c r="BV48">
        <v>0.1</v>
      </c>
      <c r="BW48">
        <v>15</v>
      </c>
      <c r="BX48">
        <v>88.8</v>
      </c>
      <c r="BY48">
        <v>100</v>
      </c>
      <c r="BZ48">
        <v>0.1</v>
      </c>
      <c r="CA48">
        <v>0.1</v>
      </c>
      <c r="CB48">
        <v>12</v>
      </c>
      <c r="CC48">
        <v>66.7</v>
      </c>
      <c r="CD48">
        <v>100</v>
      </c>
      <c r="CE48">
        <v>0</v>
      </c>
      <c r="CF48">
        <v>0.1</v>
      </c>
      <c r="CG48">
        <v>11</v>
      </c>
      <c r="CH48">
        <v>64</v>
      </c>
      <c r="CI48">
        <v>100</v>
      </c>
      <c r="CJ48">
        <v>0.1</v>
      </c>
      <c r="CK48">
        <v>0.1</v>
      </c>
      <c r="CL48">
        <v>9</v>
      </c>
      <c r="CM48">
        <v>45.2</v>
      </c>
      <c r="CN48">
        <v>100</v>
      </c>
      <c r="CO48">
        <v>0</v>
      </c>
      <c r="CP48">
        <v>0.1</v>
      </c>
      <c r="CQ48">
        <v>8</v>
      </c>
      <c r="CR48">
        <v>41.5</v>
      </c>
      <c r="CS48">
        <v>100</v>
      </c>
      <c r="CT48">
        <v>0</v>
      </c>
      <c r="CU48">
        <v>0.1</v>
      </c>
      <c r="CV48">
        <v>12</v>
      </c>
      <c r="CW48">
        <v>64.2</v>
      </c>
      <c r="CX48">
        <v>100</v>
      </c>
      <c r="CY48">
        <v>0.1</v>
      </c>
      <c r="CZ48">
        <v>0.1</v>
      </c>
      <c r="DA48">
        <v>7</v>
      </c>
      <c r="DB48">
        <v>39.1</v>
      </c>
      <c r="DC48">
        <v>100</v>
      </c>
      <c r="DD48">
        <v>0</v>
      </c>
      <c r="DE48">
        <v>0.1</v>
      </c>
      <c r="DF48">
        <v>117</v>
      </c>
      <c r="DG48">
        <v>68.7</v>
      </c>
      <c r="DH48">
        <v>100</v>
      </c>
      <c r="DI48">
        <v>0.1</v>
      </c>
      <c r="DJ48">
        <v>0.1</v>
      </c>
    </row>
    <row r="49" spans="1:114" x14ac:dyDescent="0.3">
      <c r="A49" t="s">
        <v>114</v>
      </c>
      <c r="B49">
        <v>24</v>
      </c>
      <c r="C49">
        <v>141.19999999999999</v>
      </c>
      <c r="D49">
        <v>100</v>
      </c>
      <c r="E49">
        <v>0.1</v>
      </c>
      <c r="F49">
        <v>0.1</v>
      </c>
      <c r="G49">
        <v>33</v>
      </c>
      <c r="H49">
        <v>174.6</v>
      </c>
      <c r="I49">
        <v>100</v>
      </c>
      <c r="J49">
        <v>0.1</v>
      </c>
      <c r="K49">
        <v>0.1</v>
      </c>
      <c r="L49">
        <v>18</v>
      </c>
      <c r="M49">
        <v>94.2</v>
      </c>
      <c r="N49">
        <v>100</v>
      </c>
      <c r="O49">
        <v>0.1</v>
      </c>
      <c r="P49">
        <v>0.1</v>
      </c>
      <c r="Q49">
        <v>29</v>
      </c>
      <c r="R49">
        <v>143.6</v>
      </c>
      <c r="S49">
        <v>100</v>
      </c>
      <c r="T49">
        <v>0.1</v>
      </c>
      <c r="U49">
        <v>0.1</v>
      </c>
      <c r="V49">
        <v>27</v>
      </c>
      <c r="W49">
        <v>123.3</v>
      </c>
      <c r="X49">
        <v>100</v>
      </c>
      <c r="Y49">
        <v>0.1</v>
      </c>
      <c r="Z49">
        <v>0.1</v>
      </c>
      <c r="AA49">
        <v>14</v>
      </c>
      <c r="AB49">
        <v>64.8</v>
      </c>
      <c r="AC49">
        <v>100</v>
      </c>
      <c r="AD49">
        <v>0.1</v>
      </c>
      <c r="AE49">
        <v>0.1</v>
      </c>
      <c r="AF49">
        <v>16</v>
      </c>
      <c r="AG49">
        <v>69.599999999999994</v>
      </c>
      <c r="AH49">
        <v>100</v>
      </c>
      <c r="AI49">
        <v>0.1</v>
      </c>
      <c r="AJ49">
        <v>0.1</v>
      </c>
      <c r="AK49">
        <v>11</v>
      </c>
      <c r="AL49">
        <v>44.9</v>
      </c>
      <c r="AM49">
        <v>100</v>
      </c>
      <c r="AN49">
        <v>0.1</v>
      </c>
      <c r="AO49">
        <v>0.1</v>
      </c>
      <c r="AP49">
        <v>11</v>
      </c>
      <c r="AQ49">
        <v>43.3</v>
      </c>
      <c r="AR49">
        <v>100</v>
      </c>
      <c r="AS49">
        <v>0.1</v>
      </c>
      <c r="AT49">
        <v>0.1</v>
      </c>
      <c r="AU49" s="30">
        <v>12</v>
      </c>
      <c r="AV49">
        <v>42.9</v>
      </c>
      <c r="AW49">
        <v>100</v>
      </c>
      <c r="AX49">
        <v>0.1</v>
      </c>
      <c r="AY49">
        <v>0.1</v>
      </c>
      <c r="AZ49" s="33">
        <v>195</v>
      </c>
      <c r="BA49">
        <v>88.8</v>
      </c>
      <c r="BB49">
        <v>100</v>
      </c>
      <c r="BC49">
        <v>0.1</v>
      </c>
      <c r="BD49">
        <v>0.1</v>
      </c>
      <c r="BG49" t="s">
        <v>114</v>
      </c>
      <c r="BH49">
        <v>24</v>
      </c>
      <c r="BI49">
        <v>141.19999999999999</v>
      </c>
      <c r="BJ49">
        <v>100</v>
      </c>
      <c r="BK49">
        <v>0.1</v>
      </c>
      <c r="BL49">
        <v>0.1</v>
      </c>
      <c r="BM49">
        <v>33</v>
      </c>
      <c r="BN49">
        <v>174.6</v>
      </c>
      <c r="BO49">
        <v>100</v>
      </c>
      <c r="BP49">
        <v>0.1</v>
      </c>
      <c r="BQ49">
        <v>0.1</v>
      </c>
      <c r="BR49">
        <v>18</v>
      </c>
      <c r="BS49">
        <v>94.2</v>
      </c>
      <c r="BT49">
        <v>100</v>
      </c>
      <c r="BU49">
        <v>0.1</v>
      </c>
      <c r="BV49">
        <v>0.1</v>
      </c>
      <c r="BW49">
        <v>29</v>
      </c>
      <c r="BX49">
        <v>143.6</v>
      </c>
      <c r="BY49">
        <v>100</v>
      </c>
      <c r="BZ49">
        <v>0.1</v>
      </c>
      <c r="CA49">
        <v>0.1</v>
      </c>
      <c r="CB49">
        <v>27</v>
      </c>
      <c r="CC49">
        <v>123.3</v>
      </c>
      <c r="CD49">
        <v>100</v>
      </c>
      <c r="CE49">
        <v>0.1</v>
      </c>
      <c r="CF49">
        <v>0.1</v>
      </c>
      <c r="CG49">
        <v>14</v>
      </c>
      <c r="CH49">
        <v>64.8</v>
      </c>
      <c r="CI49">
        <v>100</v>
      </c>
      <c r="CJ49">
        <v>0.1</v>
      </c>
      <c r="CK49">
        <v>0.1</v>
      </c>
      <c r="CL49">
        <v>16</v>
      </c>
      <c r="CM49">
        <v>69.599999999999994</v>
      </c>
      <c r="CN49">
        <v>100</v>
      </c>
      <c r="CO49">
        <v>0.1</v>
      </c>
      <c r="CP49">
        <v>0.1</v>
      </c>
      <c r="CQ49">
        <v>11</v>
      </c>
      <c r="CR49">
        <v>44.9</v>
      </c>
      <c r="CS49">
        <v>100</v>
      </c>
      <c r="CT49">
        <v>0.1</v>
      </c>
      <c r="CU49">
        <v>0.1</v>
      </c>
      <c r="CV49">
        <v>11</v>
      </c>
      <c r="CW49">
        <v>43.3</v>
      </c>
      <c r="CX49">
        <v>100</v>
      </c>
      <c r="CY49">
        <v>0.1</v>
      </c>
      <c r="CZ49">
        <v>0.1</v>
      </c>
      <c r="DA49">
        <v>12</v>
      </c>
      <c r="DB49">
        <v>42.9</v>
      </c>
      <c r="DC49">
        <v>100</v>
      </c>
      <c r="DD49">
        <v>0.1</v>
      </c>
      <c r="DE49">
        <v>0.1</v>
      </c>
      <c r="DF49">
        <v>195</v>
      </c>
      <c r="DG49">
        <v>88.8</v>
      </c>
      <c r="DH49">
        <v>100</v>
      </c>
      <c r="DI49">
        <v>0.1</v>
      </c>
      <c r="DJ49">
        <v>0.1</v>
      </c>
    </row>
    <row r="50" spans="1:114" x14ac:dyDescent="0.3">
      <c r="A50" t="s">
        <v>113</v>
      </c>
      <c r="B50">
        <v>36</v>
      </c>
      <c r="C50">
        <v>65.8</v>
      </c>
      <c r="D50">
        <v>100</v>
      </c>
      <c r="E50">
        <v>0.2</v>
      </c>
      <c r="F50">
        <v>0.3</v>
      </c>
      <c r="G50">
        <v>53</v>
      </c>
      <c r="H50">
        <v>92</v>
      </c>
      <c r="I50">
        <v>100</v>
      </c>
      <c r="J50">
        <v>0.2</v>
      </c>
      <c r="K50">
        <v>0.3</v>
      </c>
      <c r="L50">
        <v>120</v>
      </c>
      <c r="M50">
        <v>194.8</v>
      </c>
      <c r="N50">
        <v>100</v>
      </c>
      <c r="O50">
        <v>0.5</v>
      </c>
      <c r="P50">
        <v>0.3</v>
      </c>
      <c r="Q50">
        <v>122</v>
      </c>
      <c r="R50">
        <v>197.4</v>
      </c>
      <c r="S50">
        <v>100</v>
      </c>
      <c r="T50">
        <v>0.5</v>
      </c>
      <c r="U50">
        <v>0.2</v>
      </c>
      <c r="V50">
        <v>72</v>
      </c>
      <c r="W50">
        <v>117.3</v>
      </c>
      <c r="X50">
        <v>100</v>
      </c>
      <c r="Y50">
        <v>0.3</v>
      </c>
      <c r="Z50">
        <v>0.2</v>
      </c>
      <c r="AA50">
        <v>41</v>
      </c>
      <c r="AB50">
        <v>65</v>
      </c>
      <c r="AC50">
        <v>100</v>
      </c>
      <c r="AD50">
        <v>0.2</v>
      </c>
      <c r="AE50">
        <v>0.2</v>
      </c>
      <c r="AF50">
        <v>41</v>
      </c>
      <c r="AG50">
        <v>57.9</v>
      </c>
      <c r="AH50">
        <v>100</v>
      </c>
      <c r="AI50">
        <v>0.2</v>
      </c>
      <c r="AJ50">
        <v>0.3</v>
      </c>
      <c r="AK50">
        <v>38</v>
      </c>
      <c r="AL50">
        <v>53.4</v>
      </c>
      <c r="AM50">
        <v>100</v>
      </c>
      <c r="AN50">
        <v>0.2</v>
      </c>
      <c r="AO50">
        <v>0.2</v>
      </c>
      <c r="AP50">
        <v>50</v>
      </c>
      <c r="AQ50">
        <v>69.8</v>
      </c>
      <c r="AR50">
        <v>100</v>
      </c>
      <c r="AS50">
        <v>0.3</v>
      </c>
      <c r="AT50">
        <v>0.2</v>
      </c>
      <c r="AU50" s="30">
        <v>39</v>
      </c>
      <c r="AV50">
        <v>53.6</v>
      </c>
      <c r="AW50">
        <v>100</v>
      </c>
      <c r="AX50">
        <v>0.2</v>
      </c>
      <c r="AY50">
        <v>0.2</v>
      </c>
      <c r="AZ50" s="33">
        <v>612</v>
      </c>
      <c r="BA50">
        <v>94.7</v>
      </c>
      <c r="BB50">
        <v>100</v>
      </c>
      <c r="BC50">
        <v>0.3</v>
      </c>
      <c r="BD50">
        <v>0.2</v>
      </c>
      <c r="BG50" t="s">
        <v>113</v>
      </c>
      <c r="BH50">
        <v>36</v>
      </c>
      <c r="BI50">
        <v>65.8</v>
      </c>
      <c r="BJ50">
        <v>100</v>
      </c>
      <c r="BK50">
        <v>0.2</v>
      </c>
      <c r="BL50">
        <v>0.3</v>
      </c>
      <c r="BM50">
        <v>53</v>
      </c>
      <c r="BN50">
        <v>92</v>
      </c>
      <c r="BO50">
        <v>100</v>
      </c>
      <c r="BP50">
        <v>0.2</v>
      </c>
      <c r="BQ50">
        <v>0.3</v>
      </c>
      <c r="BR50">
        <v>120</v>
      </c>
      <c r="BS50">
        <v>194.8</v>
      </c>
      <c r="BT50">
        <v>100</v>
      </c>
      <c r="BU50">
        <v>0.5</v>
      </c>
      <c r="BV50">
        <v>0.3</v>
      </c>
      <c r="BW50">
        <v>122</v>
      </c>
      <c r="BX50">
        <v>197.4</v>
      </c>
      <c r="BY50">
        <v>100</v>
      </c>
      <c r="BZ50">
        <v>0.5</v>
      </c>
      <c r="CA50">
        <v>0.2</v>
      </c>
      <c r="CB50">
        <v>72</v>
      </c>
      <c r="CC50">
        <v>117.3</v>
      </c>
      <c r="CD50">
        <v>100</v>
      </c>
      <c r="CE50">
        <v>0.3</v>
      </c>
      <c r="CF50">
        <v>0.2</v>
      </c>
      <c r="CG50">
        <v>41</v>
      </c>
      <c r="CH50">
        <v>65</v>
      </c>
      <c r="CI50">
        <v>100</v>
      </c>
      <c r="CJ50">
        <v>0.2</v>
      </c>
      <c r="CK50">
        <v>0.2</v>
      </c>
      <c r="CL50">
        <v>41</v>
      </c>
      <c r="CM50">
        <v>57.9</v>
      </c>
      <c r="CN50">
        <v>100</v>
      </c>
      <c r="CO50">
        <v>0.2</v>
      </c>
      <c r="CP50">
        <v>0.3</v>
      </c>
      <c r="CQ50">
        <v>38</v>
      </c>
      <c r="CR50">
        <v>53.4</v>
      </c>
      <c r="CS50">
        <v>100</v>
      </c>
      <c r="CT50">
        <v>0.2</v>
      </c>
      <c r="CU50">
        <v>0.2</v>
      </c>
      <c r="CV50">
        <v>50</v>
      </c>
      <c r="CW50">
        <v>69.8</v>
      </c>
      <c r="CX50">
        <v>100</v>
      </c>
      <c r="CY50">
        <v>0.3</v>
      </c>
      <c r="CZ50">
        <v>0.2</v>
      </c>
      <c r="DA50">
        <v>39</v>
      </c>
      <c r="DB50">
        <v>53.6</v>
      </c>
      <c r="DC50">
        <v>100</v>
      </c>
      <c r="DD50">
        <v>0.2</v>
      </c>
      <c r="DE50">
        <v>0.2</v>
      </c>
      <c r="DF50">
        <v>612</v>
      </c>
      <c r="DG50">
        <v>94.7</v>
      </c>
      <c r="DH50">
        <v>100</v>
      </c>
      <c r="DI50">
        <v>0.3</v>
      </c>
      <c r="DJ50">
        <v>0.2</v>
      </c>
    </row>
    <row r="51" spans="1:114" x14ac:dyDescent="0.3">
      <c r="A51" t="s">
        <v>112</v>
      </c>
      <c r="B51">
        <v>214</v>
      </c>
      <c r="C51">
        <v>104</v>
      </c>
      <c r="D51">
        <v>100</v>
      </c>
      <c r="E51">
        <v>1</v>
      </c>
      <c r="F51">
        <v>1</v>
      </c>
      <c r="G51">
        <v>234</v>
      </c>
      <c r="H51">
        <v>98.6</v>
      </c>
      <c r="I51">
        <v>100</v>
      </c>
      <c r="J51">
        <v>1</v>
      </c>
      <c r="K51">
        <v>1.1000000000000001</v>
      </c>
      <c r="L51">
        <v>257</v>
      </c>
      <c r="M51">
        <v>87</v>
      </c>
      <c r="N51">
        <v>100</v>
      </c>
      <c r="O51">
        <v>1.1000000000000001</v>
      </c>
      <c r="P51">
        <v>1.3</v>
      </c>
      <c r="Q51">
        <v>279</v>
      </c>
      <c r="R51">
        <v>83.2</v>
      </c>
      <c r="S51">
        <v>100</v>
      </c>
      <c r="T51">
        <v>1.1000000000000001</v>
      </c>
      <c r="U51">
        <v>1.4</v>
      </c>
      <c r="V51">
        <v>297</v>
      </c>
      <c r="W51">
        <v>83</v>
      </c>
      <c r="X51">
        <v>100</v>
      </c>
      <c r="Y51">
        <v>1.2</v>
      </c>
      <c r="Z51">
        <v>1.4</v>
      </c>
      <c r="AA51">
        <v>218</v>
      </c>
      <c r="AB51">
        <v>58.4</v>
      </c>
      <c r="AC51">
        <v>100</v>
      </c>
      <c r="AD51">
        <v>1</v>
      </c>
      <c r="AE51">
        <v>1.4</v>
      </c>
      <c r="AF51">
        <v>282</v>
      </c>
      <c r="AG51">
        <v>74.099999999999994</v>
      </c>
      <c r="AH51">
        <v>100</v>
      </c>
      <c r="AI51">
        <v>1.5</v>
      </c>
      <c r="AJ51">
        <v>1.4</v>
      </c>
      <c r="AK51">
        <v>264</v>
      </c>
      <c r="AL51">
        <v>67.8</v>
      </c>
      <c r="AM51">
        <v>100</v>
      </c>
      <c r="AN51">
        <v>1.5</v>
      </c>
      <c r="AO51">
        <v>1.4</v>
      </c>
      <c r="AP51">
        <v>232</v>
      </c>
      <c r="AQ51">
        <v>56.5</v>
      </c>
      <c r="AR51">
        <v>100</v>
      </c>
      <c r="AS51">
        <v>1.4</v>
      </c>
      <c r="AT51">
        <v>1.4</v>
      </c>
      <c r="AU51" s="30">
        <v>205</v>
      </c>
      <c r="AV51">
        <v>48.3</v>
      </c>
      <c r="AW51">
        <v>100</v>
      </c>
      <c r="AX51">
        <v>1.2</v>
      </c>
      <c r="AY51">
        <v>1.4</v>
      </c>
      <c r="AZ51" s="34">
        <v>2482</v>
      </c>
      <c r="BA51">
        <v>72.8</v>
      </c>
      <c r="BB51">
        <v>100</v>
      </c>
      <c r="BC51">
        <v>1.2</v>
      </c>
      <c r="BD51">
        <v>1.3</v>
      </c>
      <c r="BG51" t="s">
        <v>112</v>
      </c>
      <c r="BH51">
        <v>214</v>
      </c>
      <c r="BI51">
        <v>104</v>
      </c>
      <c r="BJ51">
        <v>100</v>
      </c>
      <c r="BK51">
        <v>1</v>
      </c>
      <c r="BL51">
        <v>1</v>
      </c>
      <c r="BM51">
        <v>234</v>
      </c>
      <c r="BN51">
        <v>98.6</v>
      </c>
      <c r="BO51">
        <v>100</v>
      </c>
      <c r="BP51">
        <v>1</v>
      </c>
      <c r="BQ51">
        <v>1.1000000000000001</v>
      </c>
      <c r="BR51">
        <v>257</v>
      </c>
      <c r="BS51">
        <v>87</v>
      </c>
      <c r="BT51">
        <v>100</v>
      </c>
      <c r="BU51">
        <v>1.1000000000000001</v>
      </c>
      <c r="BV51">
        <v>1.3</v>
      </c>
      <c r="BW51">
        <v>279</v>
      </c>
      <c r="BX51">
        <v>83.2</v>
      </c>
      <c r="BY51">
        <v>100</v>
      </c>
      <c r="BZ51">
        <v>1.1000000000000001</v>
      </c>
      <c r="CA51">
        <v>1.4</v>
      </c>
      <c r="CB51">
        <v>297</v>
      </c>
      <c r="CC51">
        <v>83</v>
      </c>
      <c r="CD51">
        <v>100</v>
      </c>
      <c r="CE51">
        <v>1.2</v>
      </c>
      <c r="CF51">
        <v>1.4</v>
      </c>
      <c r="CG51">
        <v>218</v>
      </c>
      <c r="CH51">
        <v>58.4</v>
      </c>
      <c r="CI51">
        <v>100</v>
      </c>
      <c r="CJ51">
        <v>1</v>
      </c>
      <c r="CK51">
        <v>1.4</v>
      </c>
      <c r="CL51">
        <v>282</v>
      </c>
      <c r="CM51">
        <v>74.099999999999994</v>
      </c>
      <c r="CN51">
        <v>100</v>
      </c>
      <c r="CO51">
        <v>1.5</v>
      </c>
      <c r="CP51">
        <v>1.4</v>
      </c>
      <c r="CQ51">
        <v>264</v>
      </c>
      <c r="CR51">
        <v>67.8</v>
      </c>
      <c r="CS51">
        <v>100</v>
      </c>
      <c r="CT51">
        <v>1.5</v>
      </c>
      <c r="CU51">
        <v>1.4</v>
      </c>
      <c r="CV51">
        <v>232</v>
      </c>
      <c r="CW51">
        <v>56.5</v>
      </c>
      <c r="CX51">
        <v>100</v>
      </c>
      <c r="CY51">
        <v>1.4</v>
      </c>
      <c r="CZ51">
        <v>1.4</v>
      </c>
      <c r="DA51">
        <v>205</v>
      </c>
      <c r="DB51">
        <v>48.3</v>
      </c>
      <c r="DC51">
        <v>100</v>
      </c>
      <c r="DD51">
        <v>1.2</v>
      </c>
      <c r="DE51">
        <v>1.4</v>
      </c>
      <c r="DF51" s="1">
        <v>2482</v>
      </c>
      <c r="DG51">
        <v>72.8</v>
      </c>
      <c r="DH51">
        <v>100</v>
      </c>
      <c r="DI51">
        <v>1.2</v>
      </c>
      <c r="DJ51">
        <v>1.3</v>
      </c>
    </row>
    <row r="52" spans="1:114" x14ac:dyDescent="0.3">
      <c r="A52" t="s">
        <v>111</v>
      </c>
      <c r="B52">
        <v>2</v>
      </c>
      <c r="C52" t="s">
        <v>167</v>
      </c>
      <c r="D52" t="s">
        <v>167</v>
      </c>
      <c r="E52" t="s">
        <v>167</v>
      </c>
      <c r="F52">
        <v>0</v>
      </c>
      <c r="G52">
        <v>5</v>
      </c>
      <c r="H52">
        <v>92.6</v>
      </c>
      <c r="I52">
        <v>100</v>
      </c>
      <c r="J52">
        <v>0</v>
      </c>
      <c r="K52">
        <v>0</v>
      </c>
      <c r="L52">
        <v>9</v>
      </c>
      <c r="M52">
        <v>160.69999999999999</v>
      </c>
      <c r="N52">
        <v>100</v>
      </c>
      <c r="O52">
        <v>0</v>
      </c>
      <c r="P52">
        <v>0</v>
      </c>
      <c r="Q52">
        <v>7</v>
      </c>
      <c r="R52">
        <v>129.6</v>
      </c>
      <c r="S52">
        <v>100</v>
      </c>
      <c r="T52">
        <v>0</v>
      </c>
      <c r="U52">
        <v>0</v>
      </c>
      <c r="V52">
        <v>5</v>
      </c>
      <c r="W52">
        <v>92.6</v>
      </c>
      <c r="X52">
        <v>100</v>
      </c>
      <c r="Y52">
        <v>0</v>
      </c>
      <c r="Z52">
        <v>0</v>
      </c>
      <c r="AA52">
        <v>5</v>
      </c>
      <c r="AB52">
        <v>122</v>
      </c>
      <c r="AC52">
        <v>100</v>
      </c>
      <c r="AD52">
        <v>0</v>
      </c>
      <c r="AE52">
        <v>0</v>
      </c>
      <c r="AF52">
        <v>2</v>
      </c>
      <c r="AG52" t="s">
        <v>167</v>
      </c>
      <c r="AH52" t="s">
        <v>167</v>
      </c>
      <c r="AI52" t="s">
        <v>167</v>
      </c>
      <c r="AJ52">
        <v>0</v>
      </c>
      <c r="AK52">
        <v>6</v>
      </c>
      <c r="AL52">
        <v>87</v>
      </c>
      <c r="AM52">
        <v>100</v>
      </c>
      <c r="AN52">
        <v>0</v>
      </c>
      <c r="AO52">
        <v>0</v>
      </c>
      <c r="AP52">
        <v>3</v>
      </c>
      <c r="AQ52" t="s">
        <v>167</v>
      </c>
      <c r="AR52" t="s">
        <v>167</v>
      </c>
      <c r="AS52" t="s">
        <v>167</v>
      </c>
      <c r="AT52">
        <v>0</v>
      </c>
      <c r="AU52" s="30">
        <v>4</v>
      </c>
      <c r="AV52" t="s">
        <v>167</v>
      </c>
      <c r="AW52" t="s">
        <v>167</v>
      </c>
      <c r="AX52" t="s">
        <v>167</v>
      </c>
      <c r="AY52">
        <v>0</v>
      </c>
      <c r="AZ52" s="33">
        <v>48</v>
      </c>
      <c r="BA52">
        <v>82.2</v>
      </c>
      <c r="BB52">
        <v>100</v>
      </c>
      <c r="BC52">
        <v>0</v>
      </c>
      <c r="BD52">
        <v>0</v>
      </c>
      <c r="BG52" t="s">
        <v>111</v>
      </c>
      <c r="BH52">
        <v>2</v>
      </c>
      <c r="BI52" t="s">
        <v>167</v>
      </c>
      <c r="BJ52" t="s">
        <v>167</v>
      </c>
      <c r="BK52" t="s">
        <v>167</v>
      </c>
      <c r="BL52">
        <v>0</v>
      </c>
      <c r="BM52">
        <v>5</v>
      </c>
      <c r="BN52">
        <v>92.6</v>
      </c>
      <c r="BO52">
        <v>100</v>
      </c>
      <c r="BP52">
        <v>0</v>
      </c>
      <c r="BQ52">
        <v>0</v>
      </c>
      <c r="BR52">
        <v>9</v>
      </c>
      <c r="BS52">
        <v>160.69999999999999</v>
      </c>
      <c r="BT52">
        <v>100</v>
      </c>
      <c r="BU52">
        <v>0</v>
      </c>
      <c r="BV52">
        <v>0</v>
      </c>
      <c r="BW52">
        <v>7</v>
      </c>
      <c r="BX52">
        <v>129.6</v>
      </c>
      <c r="BY52">
        <v>100</v>
      </c>
      <c r="BZ52">
        <v>0</v>
      </c>
      <c r="CA52">
        <v>0</v>
      </c>
      <c r="CB52">
        <v>5</v>
      </c>
      <c r="CC52">
        <v>92.6</v>
      </c>
      <c r="CD52">
        <v>100</v>
      </c>
      <c r="CE52">
        <v>0</v>
      </c>
      <c r="CF52">
        <v>0</v>
      </c>
      <c r="CG52">
        <v>5</v>
      </c>
      <c r="CH52">
        <v>122</v>
      </c>
      <c r="CI52">
        <v>100</v>
      </c>
      <c r="CJ52">
        <v>0</v>
      </c>
      <c r="CK52">
        <v>0</v>
      </c>
      <c r="CL52">
        <v>2</v>
      </c>
      <c r="CM52" t="s">
        <v>167</v>
      </c>
      <c r="CN52" t="s">
        <v>167</v>
      </c>
      <c r="CO52" t="s">
        <v>167</v>
      </c>
      <c r="CP52">
        <v>0</v>
      </c>
      <c r="CQ52">
        <v>6</v>
      </c>
      <c r="CR52">
        <v>87</v>
      </c>
      <c r="CS52">
        <v>100</v>
      </c>
      <c r="CT52">
        <v>0</v>
      </c>
      <c r="CU52">
        <v>0</v>
      </c>
      <c r="CV52">
        <v>3</v>
      </c>
      <c r="CW52" t="s">
        <v>167</v>
      </c>
      <c r="CX52" t="s">
        <v>167</v>
      </c>
      <c r="CY52" t="s">
        <v>167</v>
      </c>
      <c r="CZ52">
        <v>0</v>
      </c>
      <c r="DA52">
        <v>4</v>
      </c>
      <c r="DB52" t="s">
        <v>167</v>
      </c>
      <c r="DC52" t="s">
        <v>167</v>
      </c>
      <c r="DD52" t="s">
        <v>167</v>
      </c>
      <c r="DE52">
        <v>0</v>
      </c>
      <c r="DF52">
        <v>48</v>
      </c>
      <c r="DG52">
        <v>82.2</v>
      </c>
      <c r="DH52">
        <v>100</v>
      </c>
      <c r="DI52">
        <v>0</v>
      </c>
      <c r="DJ52">
        <v>0</v>
      </c>
    </row>
    <row r="53" spans="1:114" x14ac:dyDescent="0.3">
      <c r="A53" t="s">
        <v>110</v>
      </c>
      <c r="B53">
        <v>27</v>
      </c>
      <c r="C53">
        <v>96.1</v>
      </c>
      <c r="D53">
        <v>100</v>
      </c>
      <c r="E53">
        <v>0.1</v>
      </c>
      <c r="F53">
        <v>0.1</v>
      </c>
      <c r="G53">
        <v>39</v>
      </c>
      <c r="H53">
        <v>134.9</v>
      </c>
      <c r="I53">
        <v>100</v>
      </c>
      <c r="J53">
        <v>0.2</v>
      </c>
      <c r="K53">
        <v>0.1</v>
      </c>
      <c r="L53">
        <v>49</v>
      </c>
      <c r="M53">
        <v>151.69999999999999</v>
      </c>
      <c r="N53">
        <v>100</v>
      </c>
      <c r="O53">
        <v>0.2</v>
      </c>
      <c r="P53">
        <v>0.1</v>
      </c>
      <c r="Q53">
        <v>41</v>
      </c>
      <c r="R53">
        <v>122.4</v>
      </c>
      <c r="S53">
        <v>100</v>
      </c>
      <c r="T53">
        <v>0.2</v>
      </c>
      <c r="U53">
        <v>0.1</v>
      </c>
      <c r="V53">
        <v>48</v>
      </c>
      <c r="W53">
        <v>142.9</v>
      </c>
      <c r="X53">
        <v>100</v>
      </c>
      <c r="Y53">
        <v>0.2</v>
      </c>
      <c r="Z53">
        <v>0.1</v>
      </c>
      <c r="AA53">
        <v>32</v>
      </c>
      <c r="AB53">
        <v>93.3</v>
      </c>
      <c r="AC53">
        <v>100</v>
      </c>
      <c r="AD53">
        <v>0.2</v>
      </c>
      <c r="AE53">
        <v>0.1</v>
      </c>
      <c r="AF53">
        <v>28</v>
      </c>
      <c r="AG53">
        <v>79.5</v>
      </c>
      <c r="AH53">
        <v>100</v>
      </c>
      <c r="AI53">
        <v>0.2</v>
      </c>
      <c r="AJ53">
        <v>0.1</v>
      </c>
      <c r="AK53">
        <v>32</v>
      </c>
      <c r="AL53">
        <v>93.3</v>
      </c>
      <c r="AM53">
        <v>100</v>
      </c>
      <c r="AN53">
        <v>0.2</v>
      </c>
      <c r="AO53">
        <v>0.1</v>
      </c>
      <c r="AP53">
        <v>33</v>
      </c>
      <c r="AQ53">
        <v>86.4</v>
      </c>
      <c r="AR53">
        <v>100</v>
      </c>
      <c r="AS53">
        <v>0.2</v>
      </c>
      <c r="AT53">
        <v>0.1</v>
      </c>
      <c r="AU53" s="30">
        <v>26</v>
      </c>
      <c r="AV53">
        <v>73.2</v>
      </c>
      <c r="AW53">
        <v>100</v>
      </c>
      <c r="AX53">
        <v>0.2</v>
      </c>
      <c r="AY53">
        <v>0.1</v>
      </c>
      <c r="AZ53" s="33">
        <v>355</v>
      </c>
      <c r="BA53">
        <v>106.3</v>
      </c>
      <c r="BB53">
        <v>100</v>
      </c>
      <c r="BC53">
        <v>0.2</v>
      </c>
      <c r="BD53">
        <v>0.1</v>
      </c>
      <c r="BG53" t="s">
        <v>110</v>
      </c>
      <c r="BH53">
        <v>27</v>
      </c>
      <c r="BI53">
        <v>96.1</v>
      </c>
      <c r="BJ53">
        <v>100</v>
      </c>
      <c r="BK53">
        <v>0.1</v>
      </c>
      <c r="BL53">
        <v>0.1</v>
      </c>
      <c r="BM53">
        <v>39</v>
      </c>
      <c r="BN53">
        <v>134.9</v>
      </c>
      <c r="BO53">
        <v>100</v>
      </c>
      <c r="BP53">
        <v>0.2</v>
      </c>
      <c r="BQ53">
        <v>0.1</v>
      </c>
      <c r="BR53">
        <v>49</v>
      </c>
      <c r="BS53">
        <v>151.69999999999999</v>
      </c>
      <c r="BT53">
        <v>100</v>
      </c>
      <c r="BU53">
        <v>0.2</v>
      </c>
      <c r="BV53">
        <v>0.1</v>
      </c>
      <c r="BW53">
        <v>41</v>
      </c>
      <c r="BX53">
        <v>122.4</v>
      </c>
      <c r="BY53">
        <v>100</v>
      </c>
      <c r="BZ53">
        <v>0.2</v>
      </c>
      <c r="CA53">
        <v>0.1</v>
      </c>
      <c r="CB53">
        <v>48</v>
      </c>
      <c r="CC53">
        <v>142.9</v>
      </c>
      <c r="CD53">
        <v>100</v>
      </c>
      <c r="CE53">
        <v>0.2</v>
      </c>
      <c r="CF53">
        <v>0.1</v>
      </c>
      <c r="CG53">
        <v>32</v>
      </c>
      <c r="CH53">
        <v>93.3</v>
      </c>
      <c r="CI53">
        <v>100</v>
      </c>
      <c r="CJ53">
        <v>0.2</v>
      </c>
      <c r="CK53">
        <v>0.1</v>
      </c>
      <c r="CL53">
        <v>28</v>
      </c>
      <c r="CM53">
        <v>79.5</v>
      </c>
      <c r="CN53">
        <v>100</v>
      </c>
      <c r="CO53">
        <v>0.2</v>
      </c>
      <c r="CP53">
        <v>0.1</v>
      </c>
      <c r="CQ53">
        <v>32</v>
      </c>
      <c r="CR53">
        <v>93.3</v>
      </c>
      <c r="CS53">
        <v>100</v>
      </c>
      <c r="CT53">
        <v>0.2</v>
      </c>
      <c r="CU53">
        <v>0.1</v>
      </c>
      <c r="CV53">
        <v>33</v>
      </c>
      <c r="CW53">
        <v>86.4</v>
      </c>
      <c r="CX53">
        <v>100</v>
      </c>
      <c r="CY53">
        <v>0.2</v>
      </c>
      <c r="CZ53">
        <v>0.1</v>
      </c>
      <c r="DA53">
        <v>26</v>
      </c>
      <c r="DB53">
        <v>73.2</v>
      </c>
      <c r="DC53">
        <v>100</v>
      </c>
      <c r="DD53">
        <v>0.2</v>
      </c>
      <c r="DE53">
        <v>0.1</v>
      </c>
      <c r="DF53">
        <v>355</v>
      </c>
      <c r="DG53">
        <v>106.3</v>
      </c>
      <c r="DH53">
        <v>100</v>
      </c>
      <c r="DI53">
        <v>0.2</v>
      </c>
      <c r="DJ53">
        <v>0.1</v>
      </c>
    </row>
    <row r="54" spans="1:114" x14ac:dyDescent="0.3">
      <c r="A54" t="s">
        <v>109</v>
      </c>
      <c r="B54">
        <v>22</v>
      </c>
      <c r="C54">
        <v>68.5</v>
      </c>
      <c r="D54">
        <v>100</v>
      </c>
      <c r="E54">
        <v>0.1</v>
      </c>
      <c r="F54">
        <v>0.2</v>
      </c>
      <c r="G54">
        <v>23</v>
      </c>
      <c r="H54">
        <v>63.5</v>
      </c>
      <c r="I54">
        <v>100</v>
      </c>
      <c r="J54">
        <v>0.1</v>
      </c>
      <c r="K54">
        <v>0.2</v>
      </c>
      <c r="L54">
        <v>19</v>
      </c>
      <c r="M54">
        <v>47.3</v>
      </c>
      <c r="N54">
        <v>100</v>
      </c>
      <c r="O54">
        <v>0.1</v>
      </c>
      <c r="P54">
        <v>0.2</v>
      </c>
      <c r="Q54">
        <v>23</v>
      </c>
      <c r="R54">
        <v>52.4</v>
      </c>
      <c r="S54">
        <v>100</v>
      </c>
      <c r="T54">
        <v>0.1</v>
      </c>
      <c r="U54">
        <v>0.2</v>
      </c>
      <c r="V54">
        <v>26</v>
      </c>
      <c r="W54">
        <v>60.7</v>
      </c>
      <c r="X54">
        <v>100</v>
      </c>
      <c r="Y54">
        <v>0.1</v>
      </c>
      <c r="Z54">
        <v>0.2</v>
      </c>
      <c r="AA54">
        <v>15</v>
      </c>
      <c r="AB54">
        <v>32.799999999999997</v>
      </c>
      <c r="AC54">
        <v>100</v>
      </c>
      <c r="AD54">
        <v>0.1</v>
      </c>
      <c r="AE54">
        <v>0.2</v>
      </c>
      <c r="AF54">
        <v>26</v>
      </c>
      <c r="AG54">
        <v>52.2</v>
      </c>
      <c r="AH54">
        <v>100</v>
      </c>
      <c r="AI54">
        <v>0.1</v>
      </c>
      <c r="AJ54">
        <v>0.2</v>
      </c>
      <c r="AK54">
        <v>30</v>
      </c>
      <c r="AL54">
        <v>58.9</v>
      </c>
      <c r="AM54">
        <v>100</v>
      </c>
      <c r="AN54">
        <v>0.2</v>
      </c>
      <c r="AO54">
        <v>0.2</v>
      </c>
      <c r="AP54">
        <v>32</v>
      </c>
      <c r="AQ54">
        <v>57.9</v>
      </c>
      <c r="AR54">
        <v>100</v>
      </c>
      <c r="AS54">
        <v>0.2</v>
      </c>
      <c r="AT54">
        <v>0.2</v>
      </c>
      <c r="AU54" s="30">
        <v>24</v>
      </c>
      <c r="AV54">
        <v>37.1</v>
      </c>
      <c r="AW54">
        <v>100</v>
      </c>
      <c r="AX54">
        <v>0.1</v>
      </c>
      <c r="AY54">
        <v>0.2</v>
      </c>
      <c r="AZ54" s="33">
        <v>240</v>
      </c>
      <c r="BA54">
        <v>52</v>
      </c>
      <c r="BB54">
        <v>100</v>
      </c>
      <c r="BC54">
        <v>0.1</v>
      </c>
      <c r="BD54">
        <v>0.2</v>
      </c>
      <c r="BG54" t="s">
        <v>109</v>
      </c>
      <c r="BH54">
        <v>22</v>
      </c>
      <c r="BI54">
        <v>68.5</v>
      </c>
      <c r="BJ54">
        <v>100</v>
      </c>
      <c r="BK54">
        <v>0.1</v>
      </c>
      <c r="BL54">
        <v>0.2</v>
      </c>
      <c r="BM54">
        <v>23</v>
      </c>
      <c r="BN54">
        <v>63.5</v>
      </c>
      <c r="BO54">
        <v>100</v>
      </c>
      <c r="BP54">
        <v>0.1</v>
      </c>
      <c r="BQ54">
        <v>0.2</v>
      </c>
      <c r="BR54">
        <v>19</v>
      </c>
      <c r="BS54">
        <v>47.3</v>
      </c>
      <c r="BT54">
        <v>100</v>
      </c>
      <c r="BU54">
        <v>0.1</v>
      </c>
      <c r="BV54">
        <v>0.2</v>
      </c>
      <c r="BW54">
        <v>23</v>
      </c>
      <c r="BX54">
        <v>52.4</v>
      </c>
      <c r="BY54">
        <v>100</v>
      </c>
      <c r="BZ54">
        <v>0.1</v>
      </c>
      <c r="CA54">
        <v>0.2</v>
      </c>
      <c r="CB54">
        <v>26</v>
      </c>
      <c r="CC54">
        <v>60.7</v>
      </c>
      <c r="CD54">
        <v>100</v>
      </c>
      <c r="CE54">
        <v>0.1</v>
      </c>
      <c r="CF54">
        <v>0.2</v>
      </c>
      <c r="CG54">
        <v>15</v>
      </c>
      <c r="CH54">
        <v>32.799999999999997</v>
      </c>
      <c r="CI54">
        <v>100</v>
      </c>
      <c r="CJ54">
        <v>0.1</v>
      </c>
      <c r="CK54">
        <v>0.2</v>
      </c>
      <c r="CL54">
        <v>26</v>
      </c>
      <c r="CM54">
        <v>52.2</v>
      </c>
      <c r="CN54">
        <v>100</v>
      </c>
      <c r="CO54">
        <v>0.1</v>
      </c>
      <c r="CP54">
        <v>0.2</v>
      </c>
      <c r="CQ54">
        <v>30</v>
      </c>
      <c r="CR54">
        <v>58.9</v>
      </c>
      <c r="CS54">
        <v>100</v>
      </c>
      <c r="CT54">
        <v>0.2</v>
      </c>
      <c r="CU54">
        <v>0.2</v>
      </c>
      <c r="CV54">
        <v>32</v>
      </c>
      <c r="CW54">
        <v>57.9</v>
      </c>
      <c r="CX54">
        <v>100</v>
      </c>
      <c r="CY54">
        <v>0.2</v>
      </c>
      <c r="CZ54">
        <v>0.2</v>
      </c>
      <c r="DA54">
        <v>24</v>
      </c>
      <c r="DB54">
        <v>37.1</v>
      </c>
      <c r="DC54">
        <v>100</v>
      </c>
      <c r="DD54">
        <v>0.1</v>
      </c>
      <c r="DE54">
        <v>0.2</v>
      </c>
      <c r="DF54">
        <v>240</v>
      </c>
      <c r="DG54">
        <v>52</v>
      </c>
      <c r="DH54">
        <v>100</v>
      </c>
      <c r="DI54">
        <v>0.1</v>
      </c>
      <c r="DJ54">
        <v>0.2</v>
      </c>
    </row>
    <row r="55" spans="1:114" x14ac:dyDescent="0.3">
      <c r="A55" t="s">
        <v>108</v>
      </c>
      <c r="B55">
        <v>30</v>
      </c>
      <c r="C55">
        <v>142.9</v>
      </c>
      <c r="D55">
        <v>100</v>
      </c>
      <c r="E55">
        <v>0.1</v>
      </c>
      <c r="F55">
        <v>0.1</v>
      </c>
      <c r="G55">
        <v>28</v>
      </c>
      <c r="H55">
        <v>124.4</v>
      </c>
      <c r="I55">
        <v>100</v>
      </c>
      <c r="J55">
        <v>0.1</v>
      </c>
      <c r="K55">
        <v>0.1</v>
      </c>
      <c r="L55">
        <v>22</v>
      </c>
      <c r="M55">
        <v>95.2</v>
      </c>
      <c r="N55">
        <v>100</v>
      </c>
      <c r="O55">
        <v>0.1</v>
      </c>
      <c r="P55">
        <v>0.1</v>
      </c>
      <c r="Q55">
        <v>24</v>
      </c>
      <c r="R55">
        <v>90.9</v>
      </c>
      <c r="S55">
        <v>100</v>
      </c>
      <c r="T55">
        <v>0.1</v>
      </c>
      <c r="U55">
        <v>0.1</v>
      </c>
      <c r="V55">
        <v>20</v>
      </c>
      <c r="W55">
        <v>71.400000000000006</v>
      </c>
      <c r="X55">
        <v>100</v>
      </c>
      <c r="Y55">
        <v>0.1</v>
      </c>
      <c r="Z55">
        <v>0.1</v>
      </c>
      <c r="AA55">
        <v>26</v>
      </c>
      <c r="AB55">
        <v>98.9</v>
      </c>
      <c r="AC55">
        <v>100</v>
      </c>
      <c r="AD55">
        <v>0.1</v>
      </c>
      <c r="AE55">
        <v>0.1</v>
      </c>
      <c r="AF55">
        <v>12</v>
      </c>
      <c r="AG55">
        <v>41.5</v>
      </c>
      <c r="AH55">
        <v>100</v>
      </c>
      <c r="AI55">
        <v>0.1</v>
      </c>
      <c r="AJ55">
        <v>0.1</v>
      </c>
      <c r="AK55">
        <v>19</v>
      </c>
      <c r="AL55">
        <v>63.1</v>
      </c>
      <c r="AM55">
        <v>100</v>
      </c>
      <c r="AN55">
        <v>0.1</v>
      </c>
      <c r="AO55">
        <v>0.1</v>
      </c>
      <c r="AP55">
        <v>13</v>
      </c>
      <c r="AQ55">
        <v>43.3</v>
      </c>
      <c r="AR55">
        <v>100</v>
      </c>
      <c r="AS55">
        <v>0.1</v>
      </c>
      <c r="AT55">
        <v>0.1</v>
      </c>
      <c r="AU55" s="30">
        <v>20</v>
      </c>
      <c r="AV55">
        <v>64.5</v>
      </c>
      <c r="AW55">
        <v>100</v>
      </c>
      <c r="AX55">
        <v>0.1</v>
      </c>
      <c r="AY55">
        <v>0.1</v>
      </c>
      <c r="AZ55" s="33">
        <v>214</v>
      </c>
      <c r="BA55">
        <v>80.099999999999994</v>
      </c>
      <c r="BB55">
        <v>100</v>
      </c>
      <c r="BC55">
        <v>0.1</v>
      </c>
      <c r="BD55">
        <v>0.1</v>
      </c>
      <c r="BG55" t="s">
        <v>108</v>
      </c>
      <c r="BH55">
        <v>30</v>
      </c>
      <c r="BI55">
        <v>142.9</v>
      </c>
      <c r="BJ55">
        <v>100</v>
      </c>
      <c r="BK55">
        <v>0.1</v>
      </c>
      <c r="BL55">
        <v>0.1</v>
      </c>
      <c r="BM55">
        <v>28</v>
      </c>
      <c r="BN55">
        <v>124.4</v>
      </c>
      <c r="BO55">
        <v>100</v>
      </c>
      <c r="BP55">
        <v>0.1</v>
      </c>
      <c r="BQ55">
        <v>0.1</v>
      </c>
      <c r="BR55">
        <v>22</v>
      </c>
      <c r="BS55">
        <v>95.2</v>
      </c>
      <c r="BT55">
        <v>100</v>
      </c>
      <c r="BU55">
        <v>0.1</v>
      </c>
      <c r="BV55">
        <v>0.1</v>
      </c>
      <c r="BW55">
        <v>24</v>
      </c>
      <c r="BX55">
        <v>90.9</v>
      </c>
      <c r="BY55">
        <v>100</v>
      </c>
      <c r="BZ55">
        <v>0.1</v>
      </c>
      <c r="CA55">
        <v>0.1</v>
      </c>
      <c r="CB55">
        <v>20</v>
      </c>
      <c r="CC55">
        <v>71.400000000000006</v>
      </c>
      <c r="CD55">
        <v>100</v>
      </c>
      <c r="CE55">
        <v>0.1</v>
      </c>
      <c r="CF55">
        <v>0.1</v>
      </c>
      <c r="CG55">
        <v>26</v>
      </c>
      <c r="CH55">
        <v>98.9</v>
      </c>
      <c r="CI55">
        <v>100</v>
      </c>
      <c r="CJ55">
        <v>0.1</v>
      </c>
      <c r="CK55">
        <v>0.1</v>
      </c>
      <c r="CL55">
        <v>12</v>
      </c>
      <c r="CM55">
        <v>41.5</v>
      </c>
      <c r="CN55">
        <v>100</v>
      </c>
      <c r="CO55">
        <v>0.1</v>
      </c>
      <c r="CP55">
        <v>0.1</v>
      </c>
      <c r="CQ55">
        <v>19</v>
      </c>
      <c r="CR55">
        <v>63.1</v>
      </c>
      <c r="CS55">
        <v>100</v>
      </c>
      <c r="CT55">
        <v>0.1</v>
      </c>
      <c r="CU55">
        <v>0.1</v>
      </c>
      <c r="CV55">
        <v>13</v>
      </c>
      <c r="CW55">
        <v>43.3</v>
      </c>
      <c r="CX55">
        <v>100</v>
      </c>
      <c r="CY55">
        <v>0.1</v>
      </c>
      <c r="CZ55">
        <v>0.1</v>
      </c>
      <c r="DA55">
        <v>20</v>
      </c>
      <c r="DB55">
        <v>64.5</v>
      </c>
      <c r="DC55">
        <v>100</v>
      </c>
      <c r="DD55">
        <v>0.1</v>
      </c>
      <c r="DE55">
        <v>0.1</v>
      </c>
      <c r="DF55">
        <v>214</v>
      </c>
      <c r="DG55">
        <v>80.099999999999994</v>
      </c>
      <c r="DH55">
        <v>100</v>
      </c>
      <c r="DI55">
        <v>0.1</v>
      </c>
      <c r="DJ55">
        <v>0.1</v>
      </c>
    </row>
    <row r="56" spans="1:114" x14ac:dyDescent="0.3">
      <c r="A56" t="s">
        <v>107</v>
      </c>
      <c r="B56">
        <v>37</v>
      </c>
      <c r="C56">
        <v>165.9</v>
      </c>
      <c r="D56">
        <v>100</v>
      </c>
      <c r="E56">
        <v>0.2</v>
      </c>
      <c r="F56">
        <v>0.1</v>
      </c>
      <c r="G56">
        <v>46</v>
      </c>
      <c r="H56">
        <v>211</v>
      </c>
      <c r="I56">
        <v>100</v>
      </c>
      <c r="J56">
        <v>0.2</v>
      </c>
      <c r="K56">
        <v>0.1</v>
      </c>
      <c r="L56">
        <v>24</v>
      </c>
      <c r="M56">
        <v>101.3</v>
      </c>
      <c r="N56">
        <v>100</v>
      </c>
      <c r="O56">
        <v>0.1</v>
      </c>
      <c r="P56">
        <v>0.1</v>
      </c>
      <c r="Q56">
        <v>31</v>
      </c>
      <c r="R56">
        <v>129.19999999999999</v>
      </c>
      <c r="S56">
        <v>100</v>
      </c>
      <c r="T56">
        <v>0.1</v>
      </c>
      <c r="U56">
        <v>0.1</v>
      </c>
      <c r="V56">
        <v>23</v>
      </c>
      <c r="W56">
        <v>88.8</v>
      </c>
      <c r="X56">
        <v>100</v>
      </c>
      <c r="Y56">
        <v>0.1</v>
      </c>
      <c r="Z56">
        <v>0.1</v>
      </c>
      <c r="AA56">
        <v>26</v>
      </c>
      <c r="AB56">
        <v>100</v>
      </c>
      <c r="AC56">
        <v>100</v>
      </c>
      <c r="AD56">
        <v>0.1</v>
      </c>
      <c r="AE56">
        <v>0.1</v>
      </c>
      <c r="AF56">
        <v>28</v>
      </c>
      <c r="AG56">
        <v>100</v>
      </c>
      <c r="AH56">
        <v>100</v>
      </c>
      <c r="AI56">
        <v>0.2</v>
      </c>
      <c r="AJ56">
        <v>0.1</v>
      </c>
      <c r="AK56">
        <v>24</v>
      </c>
      <c r="AL56">
        <v>89.6</v>
      </c>
      <c r="AM56">
        <v>100</v>
      </c>
      <c r="AN56">
        <v>0.1</v>
      </c>
      <c r="AO56">
        <v>0.1</v>
      </c>
      <c r="AP56">
        <v>25</v>
      </c>
      <c r="AQ56">
        <v>88.7</v>
      </c>
      <c r="AR56">
        <v>100</v>
      </c>
      <c r="AS56">
        <v>0.1</v>
      </c>
      <c r="AT56">
        <v>0.1</v>
      </c>
      <c r="AU56" s="30">
        <v>22</v>
      </c>
      <c r="AV56">
        <v>72.8</v>
      </c>
      <c r="AW56">
        <v>100</v>
      </c>
      <c r="AX56">
        <v>0.1</v>
      </c>
      <c r="AY56">
        <v>0.1</v>
      </c>
      <c r="AZ56" s="33">
        <v>286</v>
      </c>
      <c r="BA56">
        <v>111.3</v>
      </c>
      <c r="BB56">
        <v>100</v>
      </c>
      <c r="BC56">
        <v>0.1</v>
      </c>
      <c r="BD56">
        <v>0.1</v>
      </c>
      <c r="BG56" t="s">
        <v>107</v>
      </c>
      <c r="BH56">
        <v>37</v>
      </c>
      <c r="BI56">
        <v>165.9</v>
      </c>
      <c r="BJ56">
        <v>100</v>
      </c>
      <c r="BK56">
        <v>0.2</v>
      </c>
      <c r="BL56">
        <v>0.1</v>
      </c>
      <c r="BM56">
        <v>46</v>
      </c>
      <c r="BN56">
        <v>211</v>
      </c>
      <c r="BO56">
        <v>100</v>
      </c>
      <c r="BP56">
        <v>0.2</v>
      </c>
      <c r="BQ56">
        <v>0.1</v>
      </c>
      <c r="BR56">
        <v>24</v>
      </c>
      <c r="BS56">
        <v>101.3</v>
      </c>
      <c r="BT56">
        <v>100</v>
      </c>
      <c r="BU56">
        <v>0.1</v>
      </c>
      <c r="BV56">
        <v>0.1</v>
      </c>
      <c r="BW56">
        <v>31</v>
      </c>
      <c r="BX56">
        <v>129.19999999999999</v>
      </c>
      <c r="BY56">
        <v>100</v>
      </c>
      <c r="BZ56">
        <v>0.1</v>
      </c>
      <c r="CA56">
        <v>0.1</v>
      </c>
      <c r="CB56">
        <v>23</v>
      </c>
      <c r="CC56">
        <v>88.8</v>
      </c>
      <c r="CD56">
        <v>100</v>
      </c>
      <c r="CE56">
        <v>0.1</v>
      </c>
      <c r="CF56">
        <v>0.1</v>
      </c>
      <c r="CG56">
        <v>26</v>
      </c>
      <c r="CH56">
        <v>100</v>
      </c>
      <c r="CI56">
        <v>100</v>
      </c>
      <c r="CJ56">
        <v>0.1</v>
      </c>
      <c r="CK56">
        <v>0.1</v>
      </c>
      <c r="CL56">
        <v>28</v>
      </c>
      <c r="CM56">
        <v>100</v>
      </c>
      <c r="CN56">
        <v>100</v>
      </c>
      <c r="CO56">
        <v>0.2</v>
      </c>
      <c r="CP56">
        <v>0.1</v>
      </c>
      <c r="CQ56">
        <v>24</v>
      </c>
      <c r="CR56">
        <v>89.6</v>
      </c>
      <c r="CS56">
        <v>100</v>
      </c>
      <c r="CT56">
        <v>0.1</v>
      </c>
      <c r="CU56">
        <v>0.1</v>
      </c>
      <c r="CV56">
        <v>25</v>
      </c>
      <c r="CW56">
        <v>88.7</v>
      </c>
      <c r="CX56">
        <v>100</v>
      </c>
      <c r="CY56">
        <v>0.1</v>
      </c>
      <c r="CZ56">
        <v>0.1</v>
      </c>
      <c r="DA56">
        <v>22</v>
      </c>
      <c r="DB56">
        <v>72.8</v>
      </c>
      <c r="DC56">
        <v>100</v>
      </c>
      <c r="DD56">
        <v>0.1</v>
      </c>
      <c r="DE56">
        <v>0.1</v>
      </c>
      <c r="DF56">
        <v>286</v>
      </c>
      <c r="DG56">
        <v>111.3</v>
      </c>
      <c r="DH56">
        <v>100</v>
      </c>
      <c r="DI56">
        <v>0.1</v>
      </c>
      <c r="DJ56">
        <v>0.1</v>
      </c>
    </row>
    <row r="57" spans="1:114" x14ac:dyDescent="0.3">
      <c r="A57" t="s">
        <v>106</v>
      </c>
      <c r="B57">
        <v>59</v>
      </c>
      <c r="C57">
        <v>203.4</v>
      </c>
      <c r="D57">
        <v>100</v>
      </c>
      <c r="E57">
        <v>0.3</v>
      </c>
      <c r="F57">
        <v>0.1</v>
      </c>
      <c r="G57">
        <v>57</v>
      </c>
      <c r="H57">
        <v>183.3</v>
      </c>
      <c r="I57">
        <v>100</v>
      </c>
      <c r="J57">
        <v>0.2</v>
      </c>
      <c r="K57">
        <v>0.1</v>
      </c>
      <c r="L57">
        <v>79</v>
      </c>
      <c r="M57">
        <v>229</v>
      </c>
      <c r="N57">
        <v>100</v>
      </c>
      <c r="O57">
        <v>0.3</v>
      </c>
      <c r="P57">
        <v>0.1</v>
      </c>
      <c r="Q57">
        <v>47</v>
      </c>
      <c r="R57">
        <v>128.4</v>
      </c>
      <c r="S57">
        <v>100</v>
      </c>
      <c r="T57">
        <v>0.2</v>
      </c>
      <c r="U57">
        <v>0.1</v>
      </c>
      <c r="V57">
        <v>41</v>
      </c>
      <c r="W57">
        <v>98.8</v>
      </c>
      <c r="X57">
        <v>100</v>
      </c>
      <c r="Y57">
        <v>0.2</v>
      </c>
      <c r="Z57">
        <v>0.2</v>
      </c>
      <c r="AA57">
        <v>39</v>
      </c>
      <c r="AB57">
        <v>101.8</v>
      </c>
      <c r="AC57">
        <v>100</v>
      </c>
      <c r="AD57">
        <v>0.2</v>
      </c>
      <c r="AE57">
        <v>0.1</v>
      </c>
      <c r="AF57">
        <v>36</v>
      </c>
      <c r="AG57">
        <v>96.3</v>
      </c>
      <c r="AH57">
        <v>100</v>
      </c>
      <c r="AI57">
        <v>0.2</v>
      </c>
      <c r="AJ57">
        <v>0.1</v>
      </c>
      <c r="AK57">
        <v>34</v>
      </c>
      <c r="AL57">
        <v>101.8</v>
      </c>
      <c r="AM57">
        <v>100</v>
      </c>
      <c r="AN57">
        <v>0.2</v>
      </c>
      <c r="AO57">
        <v>0.1</v>
      </c>
      <c r="AP57">
        <v>36</v>
      </c>
      <c r="AQ57">
        <v>100.8</v>
      </c>
      <c r="AR57">
        <v>100</v>
      </c>
      <c r="AS57">
        <v>0.2</v>
      </c>
      <c r="AT57">
        <v>0.1</v>
      </c>
      <c r="AU57" s="30">
        <v>38</v>
      </c>
      <c r="AV57">
        <v>101.1</v>
      </c>
      <c r="AW57">
        <v>100</v>
      </c>
      <c r="AX57">
        <v>0.2</v>
      </c>
      <c r="AY57">
        <v>0.1</v>
      </c>
      <c r="AZ57" s="33">
        <v>466</v>
      </c>
      <c r="BA57">
        <v>131.19999999999999</v>
      </c>
      <c r="BB57">
        <v>100</v>
      </c>
      <c r="BC57">
        <v>0.2</v>
      </c>
      <c r="BD57">
        <v>0.1</v>
      </c>
      <c r="BG57" t="s">
        <v>106</v>
      </c>
      <c r="BH57">
        <v>59</v>
      </c>
      <c r="BI57">
        <v>203.4</v>
      </c>
      <c r="BJ57">
        <v>100</v>
      </c>
      <c r="BK57">
        <v>0.3</v>
      </c>
      <c r="BL57">
        <v>0.1</v>
      </c>
      <c r="BM57">
        <v>57</v>
      </c>
      <c r="BN57">
        <v>183.3</v>
      </c>
      <c r="BO57">
        <v>100</v>
      </c>
      <c r="BP57">
        <v>0.2</v>
      </c>
      <c r="BQ57">
        <v>0.1</v>
      </c>
      <c r="BR57">
        <v>79</v>
      </c>
      <c r="BS57">
        <v>229</v>
      </c>
      <c r="BT57">
        <v>100</v>
      </c>
      <c r="BU57">
        <v>0.3</v>
      </c>
      <c r="BV57">
        <v>0.1</v>
      </c>
      <c r="BW57">
        <v>47</v>
      </c>
      <c r="BX57">
        <v>128.4</v>
      </c>
      <c r="BY57">
        <v>100</v>
      </c>
      <c r="BZ57">
        <v>0.2</v>
      </c>
      <c r="CA57">
        <v>0.1</v>
      </c>
      <c r="CB57">
        <v>41</v>
      </c>
      <c r="CC57">
        <v>98.8</v>
      </c>
      <c r="CD57">
        <v>100</v>
      </c>
      <c r="CE57">
        <v>0.2</v>
      </c>
      <c r="CF57">
        <v>0.2</v>
      </c>
      <c r="CG57">
        <v>39</v>
      </c>
      <c r="CH57">
        <v>101.8</v>
      </c>
      <c r="CI57">
        <v>100</v>
      </c>
      <c r="CJ57">
        <v>0.2</v>
      </c>
      <c r="CK57">
        <v>0.1</v>
      </c>
      <c r="CL57">
        <v>36</v>
      </c>
      <c r="CM57">
        <v>96.3</v>
      </c>
      <c r="CN57">
        <v>100</v>
      </c>
      <c r="CO57">
        <v>0.2</v>
      </c>
      <c r="CP57">
        <v>0.1</v>
      </c>
      <c r="CQ57">
        <v>34</v>
      </c>
      <c r="CR57">
        <v>101.8</v>
      </c>
      <c r="CS57">
        <v>100</v>
      </c>
      <c r="CT57">
        <v>0.2</v>
      </c>
      <c r="CU57">
        <v>0.1</v>
      </c>
      <c r="CV57">
        <v>36</v>
      </c>
      <c r="CW57">
        <v>100.8</v>
      </c>
      <c r="CX57">
        <v>100</v>
      </c>
      <c r="CY57">
        <v>0.2</v>
      </c>
      <c r="CZ57">
        <v>0.1</v>
      </c>
      <c r="DA57">
        <v>38</v>
      </c>
      <c r="DB57">
        <v>101.1</v>
      </c>
      <c r="DC57">
        <v>100</v>
      </c>
      <c r="DD57">
        <v>0.2</v>
      </c>
      <c r="DE57">
        <v>0.1</v>
      </c>
      <c r="DF57">
        <v>466</v>
      </c>
      <c r="DG57">
        <v>131.19999999999999</v>
      </c>
      <c r="DH57">
        <v>100</v>
      </c>
      <c r="DI57">
        <v>0.2</v>
      </c>
      <c r="DJ57">
        <v>0.1</v>
      </c>
    </row>
    <row r="58" spans="1:114" x14ac:dyDescent="0.3">
      <c r="A58" t="s">
        <v>105</v>
      </c>
      <c r="B58">
        <v>9</v>
      </c>
      <c r="C58">
        <v>90</v>
      </c>
      <c r="D58">
        <v>100</v>
      </c>
      <c r="E58">
        <v>0</v>
      </c>
      <c r="F58">
        <v>0.1</v>
      </c>
      <c r="G58">
        <v>11</v>
      </c>
      <c r="H58">
        <v>104.8</v>
      </c>
      <c r="I58">
        <v>100</v>
      </c>
      <c r="J58">
        <v>0</v>
      </c>
      <c r="K58">
        <v>0</v>
      </c>
      <c r="L58">
        <v>9</v>
      </c>
      <c r="M58">
        <v>84.1</v>
      </c>
      <c r="N58">
        <v>100</v>
      </c>
      <c r="O58">
        <v>0</v>
      </c>
      <c r="P58">
        <v>0</v>
      </c>
      <c r="Q58">
        <v>17</v>
      </c>
      <c r="R58">
        <v>144.1</v>
      </c>
      <c r="S58">
        <v>100</v>
      </c>
      <c r="T58">
        <v>0.1</v>
      </c>
      <c r="U58">
        <v>0</v>
      </c>
      <c r="V58">
        <v>10</v>
      </c>
      <c r="W58">
        <v>80.599999999999994</v>
      </c>
      <c r="X58">
        <v>100</v>
      </c>
      <c r="Y58">
        <v>0</v>
      </c>
      <c r="Z58">
        <v>0</v>
      </c>
      <c r="AA58">
        <v>6</v>
      </c>
      <c r="AB58">
        <v>47.2</v>
      </c>
      <c r="AC58">
        <v>100</v>
      </c>
      <c r="AD58">
        <v>0</v>
      </c>
      <c r="AE58">
        <v>0</v>
      </c>
      <c r="AF58">
        <v>6</v>
      </c>
      <c r="AG58">
        <v>43.2</v>
      </c>
      <c r="AH58">
        <v>100</v>
      </c>
      <c r="AI58">
        <v>0</v>
      </c>
      <c r="AJ58">
        <v>0</v>
      </c>
      <c r="AK58">
        <v>9</v>
      </c>
      <c r="AL58">
        <v>60.4</v>
      </c>
      <c r="AM58">
        <v>100</v>
      </c>
      <c r="AN58">
        <v>0.1</v>
      </c>
      <c r="AO58">
        <v>0.1</v>
      </c>
      <c r="AP58">
        <v>5</v>
      </c>
      <c r="AQ58">
        <v>34.200000000000003</v>
      </c>
      <c r="AR58">
        <v>100</v>
      </c>
      <c r="AS58">
        <v>0</v>
      </c>
      <c r="AT58">
        <v>0.1</v>
      </c>
      <c r="AU58" s="30">
        <v>10</v>
      </c>
      <c r="AV58">
        <v>66.2</v>
      </c>
      <c r="AW58">
        <v>100</v>
      </c>
      <c r="AX58">
        <v>0.1</v>
      </c>
      <c r="AY58">
        <v>0</v>
      </c>
      <c r="AZ58" s="33">
        <v>92</v>
      </c>
      <c r="BA58">
        <v>72.7</v>
      </c>
      <c r="BB58">
        <v>100</v>
      </c>
      <c r="BC58">
        <v>0</v>
      </c>
      <c r="BD58">
        <v>0</v>
      </c>
      <c r="BG58" t="s">
        <v>105</v>
      </c>
      <c r="BH58">
        <v>9</v>
      </c>
      <c r="BI58">
        <v>90</v>
      </c>
      <c r="BJ58">
        <v>100</v>
      </c>
      <c r="BK58">
        <v>0</v>
      </c>
      <c r="BL58">
        <v>0.1</v>
      </c>
      <c r="BM58">
        <v>11</v>
      </c>
      <c r="BN58">
        <v>104.8</v>
      </c>
      <c r="BO58">
        <v>100</v>
      </c>
      <c r="BP58">
        <v>0</v>
      </c>
      <c r="BQ58">
        <v>0</v>
      </c>
      <c r="BR58">
        <v>9</v>
      </c>
      <c r="BS58">
        <v>84.1</v>
      </c>
      <c r="BT58">
        <v>100</v>
      </c>
      <c r="BU58">
        <v>0</v>
      </c>
      <c r="BV58">
        <v>0</v>
      </c>
      <c r="BW58">
        <v>17</v>
      </c>
      <c r="BX58">
        <v>144.1</v>
      </c>
      <c r="BY58">
        <v>100</v>
      </c>
      <c r="BZ58">
        <v>0.1</v>
      </c>
      <c r="CA58">
        <v>0</v>
      </c>
      <c r="CB58">
        <v>10</v>
      </c>
      <c r="CC58">
        <v>80.599999999999994</v>
      </c>
      <c r="CD58">
        <v>100</v>
      </c>
      <c r="CE58">
        <v>0</v>
      </c>
      <c r="CF58">
        <v>0</v>
      </c>
      <c r="CG58">
        <v>6</v>
      </c>
      <c r="CH58">
        <v>47.2</v>
      </c>
      <c r="CI58">
        <v>100</v>
      </c>
      <c r="CJ58">
        <v>0</v>
      </c>
      <c r="CK58">
        <v>0</v>
      </c>
      <c r="CL58">
        <v>6</v>
      </c>
      <c r="CM58">
        <v>43.2</v>
      </c>
      <c r="CN58">
        <v>100</v>
      </c>
      <c r="CO58">
        <v>0</v>
      </c>
      <c r="CP58">
        <v>0</v>
      </c>
      <c r="CQ58">
        <v>9</v>
      </c>
      <c r="CR58">
        <v>60.4</v>
      </c>
      <c r="CS58">
        <v>100</v>
      </c>
      <c r="CT58">
        <v>0.1</v>
      </c>
      <c r="CU58">
        <v>0.1</v>
      </c>
      <c r="CV58">
        <v>5</v>
      </c>
      <c r="CW58">
        <v>34.200000000000003</v>
      </c>
      <c r="CX58">
        <v>100</v>
      </c>
      <c r="CY58">
        <v>0</v>
      </c>
      <c r="CZ58">
        <v>0.1</v>
      </c>
      <c r="DA58">
        <v>10</v>
      </c>
      <c r="DB58">
        <v>66.2</v>
      </c>
      <c r="DC58">
        <v>100</v>
      </c>
      <c r="DD58">
        <v>0.1</v>
      </c>
      <c r="DE58">
        <v>0</v>
      </c>
      <c r="DF58">
        <v>92</v>
      </c>
      <c r="DG58">
        <v>72.7</v>
      </c>
      <c r="DH58">
        <v>100</v>
      </c>
      <c r="DI58">
        <v>0</v>
      </c>
      <c r="DJ58">
        <v>0</v>
      </c>
    </row>
    <row r="59" spans="1:114" x14ac:dyDescent="0.3">
      <c r="A59" t="s">
        <v>104</v>
      </c>
      <c r="B59">
        <v>109</v>
      </c>
      <c r="C59">
        <v>66.900000000000006</v>
      </c>
      <c r="D59">
        <v>100</v>
      </c>
      <c r="E59">
        <v>0.5</v>
      </c>
      <c r="F59">
        <v>0.8</v>
      </c>
      <c r="G59">
        <v>124</v>
      </c>
      <c r="H59">
        <v>68.8</v>
      </c>
      <c r="I59">
        <v>100</v>
      </c>
      <c r="J59">
        <v>0.5</v>
      </c>
      <c r="K59">
        <v>0.8</v>
      </c>
      <c r="L59">
        <v>112</v>
      </c>
      <c r="M59">
        <v>55.4</v>
      </c>
      <c r="N59">
        <v>100</v>
      </c>
      <c r="O59">
        <v>0.5</v>
      </c>
      <c r="P59">
        <v>0.9</v>
      </c>
      <c r="Q59">
        <v>99</v>
      </c>
      <c r="R59">
        <v>45.6</v>
      </c>
      <c r="S59">
        <v>100</v>
      </c>
      <c r="T59">
        <v>0.4</v>
      </c>
      <c r="U59">
        <v>0.9</v>
      </c>
      <c r="V59">
        <v>118</v>
      </c>
      <c r="W59">
        <v>52.2</v>
      </c>
      <c r="X59">
        <v>100</v>
      </c>
      <c r="Y59">
        <v>0.5</v>
      </c>
      <c r="Z59">
        <v>0.9</v>
      </c>
      <c r="AA59">
        <v>112</v>
      </c>
      <c r="AB59">
        <v>46.6</v>
      </c>
      <c r="AC59">
        <v>100</v>
      </c>
      <c r="AD59">
        <v>0.5</v>
      </c>
      <c r="AE59">
        <v>0.9</v>
      </c>
      <c r="AF59">
        <v>134</v>
      </c>
      <c r="AG59">
        <v>54.9</v>
      </c>
      <c r="AH59">
        <v>100</v>
      </c>
      <c r="AI59">
        <v>0.7</v>
      </c>
      <c r="AJ59">
        <v>0.9</v>
      </c>
      <c r="AK59">
        <v>97</v>
      </c>
      <c r="AL59">
        <v>38.5</v>
      </c>
      <c r="AM59">
        <v>100</v>
      </c>
      <c r="AN59">
        <v>0.6</v>
      </c>
      <c r="AO59">
        <v>0.9</v>
      </c>
      <c r="AP59">
        <v>95</v>
      </c>
      <c r="AQ59">
        <v>37.1</v>
      </c>
      <c r="AR59">
        <v>100</v>
      </c>
      <c r="AS59">
        <v>0.6</v>
      </c>
      <c r="AT59">
        <v>0.9</v>
      </c>
      <c r="AU59" s="30">
        <v>103</v>
      </c>
      <c r="AV59">
        <v>38</v>
      </c>
      <c r="AW59">
        <v>100</v>
      </c>
      <c r="AX59">
        <v>0.6</v>
      </c>
      <c r="AY59">
        <v>0.9</v>
      </c>
      <c r="AZ59" s="34">
        <v>1103</v>
      </c>
      <c r="BA59">
        <v>49</v>
      </c>
      <c r="BB59">
        <v>100</v>
      </c>
      <c r="BC59">
        <v>0.5</v>
      </c>
      <c r="BD59">
        <v>0.9</v>
      </c>
      <c r="BG59" t="s">
        <v>104</v>
      </c>
      <c r="BH59">
        <v>109</v>
      </c>
      <c r="BI59">
        <v>66.900000000000006</v>
      </c>
      <c r="BJ59">
        <v>100</v>
      </c>
      <c r="BK59">
        <v>0.5</v>
      </c>
      <c r="BL59">
        <v>0.8</v>
      </c>
      <c r="BM59">
        <v>124</v>
      </c>
      <c r="BN59">
        <v>68.8</v>
      </c>
      <c r="BO59">
        <v>100</v>
      </c>
      <c r="BP59">
        <v>0.5</v>
      </c>
      <c r="BQ59">
        <v>0.8</v>
      </c>
      <c r="BR59">
        <v>112</v>
      </c>
      <c r="BS59">
        <v>55.4</v>
      </c>
      <c r="BT59">
        <v>100</v>
      </c>
      <c r="BU59">
        <v>0.5</v>
      </c>
      <c r="BV59">
        <v>0.9</v>
      </c>
      <c r="BW59">
        <v>99</v>
      </c>
      <c r="BX59">
        <v>45.6</v>
      </c>
      <c r="BY59">
        <v>100</v>
      </c>
      <c r="BZ59">
        <v>0.4</v>
      </c>
      <c r="CA59">
        <v>0.9</v>
      </c>
      <c r="CB59">
        <v>118</v>
      </c>
      <c r="CC59">
        <v>52.2</v>
      </c>
      <c r="CD59">
        <v>100</v>
      </c>
      <c r="CE59">
        <v>0.5</v>
      </c>
      <c r="CF59">
        <v>0.9</v>
      </c>
      <c r="CG59">
        <v>112</v>
      </c>
      <c r="CH59">
        <v>46.6</v>
      </c>
      <c r="CI59">
        <v>100</v>
      </c>
      <c r="CJ59">
        <v>0.5</v>
      </c>
      <c r="CK59">
        <v>0.9</v>
      </c>
      <c r="CL59">
        <v>134</v>
      </c>
      <c r="CM59">
        <v>54.9</v>
      </c>
      <c r="CN59">
        <v>100</v>
      </c>
      <c r="CO59">
        <v>0.7</v>
      </c>
      <c r="CP59">
        <v>0.9</v>
      </c>
      <c r="CQ59">
        <v>97</v>
      </c>
      <c r="CR59">
        <v>38.5</v>
      </c>
      <c r="CS59">
        <v>100</v>
      </c>
      <c r="CT59">
        <v>0.6</v>
      </c>
      <c r="CU59">
        <v>0.9</v>
      </c>
      <c r="CV59">
        <v>95</v>
      </c>
      <c r="CW59">
        <v>37.1</v>
      </c>
      <c r="CX59">
        <v>100</v>
      </c>
      <c r="CY59">
        <v>0.6</v>
      </c>
      <c r="CZ59">
        <v>0.9</v>
      </c>
      <c r="DA59">
        <v>103</v>
      </c>
      <c r="DB59">
        <v>38</v>
      </c>
      <c r="DC59">
        <v>100</v>
      </c>
      <c r="DD59">
        <v>0.6</v>
      </c>
      <c r="DE59">
        <v>0.9</v>
      </c>
      <c r="DF59" s="1">
        <v>1103</v>
      </c>
      <c r="DG59">
        <v>49</v>
      </c>
      <c r="DH59">
        <v>100</v>
      </c>
      <c r="DI59">
        <v>0.5</v>
      </c>
      <c r="DJ59">
        <v>0.9</v>
      </c>
    </row>
    <row r="60" spans="1:114" x14ac:dyDescent="0.3">
      <c r="A60" t="s">
        <v>103</v>
      </c>
      <c r="B60">
        <v>239</v>
      </c>
      <c r="C60">
        <v>116.4</v>
      </c>
      <c r="D60">
        <v>100</v>
      </c>
      <c r="E60">
        <v>1.1000000000000001</v>
      </c>
      <c r="F60">
        <v>1</v>
      </c>
      <c r="G60">
        <v>317</v>
      </c>
      <c r="H60">
        <v>141.6</v>
      </c>
      <c r="I60">
        <v>100</v>
      </c>
      <c r="J60">
        <v>1.3</v>
      </c>
      <c r="K60">
        <v>1</v>
      </c>
      <c r="L60">
        <v>305</v>
      </c>
      <c r="M60">
        <v>128.30000000000001</v>
      </c>
      <c r="N60">
        <v>100</v>
      </c>
      <c r="O60">
        <v>1.2</v>
      </c>
      <c r="P60">
        <v>1</v>
      </c>
      <c r="Q60">
        <v>286</v>
      </c>
      <c r="R60">
        <v>113</v>
      </c>
      <c r="S60">
        <v>100</v>
      </c>
      <c r="T60">
        <v>1.1000000000000001</v>
      </c>
      <c r="U60">
        <v>1</v>
      </c>
      <c r="V60">
        <v>264</v>
      </c>
      <c r="W60">
        <v>99.7</v>
      </c>
      <c r="X60">
        <v>100</v>
      </c>
      <c r="Y60">
        <v>1.1000000000000001</v>
      </c>
      <c r="Z60">
        <v>1</v>
      </c>
      <c r="AA60">
        <v>252</v>
      </c>
      <c r="AB60">
        <v>92.4</v>
      </c>
      <c r="AC60">
        <v>100</v>
      </c>
      <c r="AD60">
        <v>1.2</v>
      </c>
      <c r="AE60">
        <v>1</v>
      </c>
      <c r="AF60">
        <v>226</v>
      </c>
      <c r="AG60">
        <v>80.099999999999994</v>
      </c>
      <c r="AH60">
        <v>100</v>
      </c>
      <c r="AI60">
        <v>1.2</v>
      </c>
      <c r="AJ60">
        <v>1</v>
      </c>
      <c r="AK60">
        <v>175</v>
      </c>
      <c r="AL60">
        <v>61.8</v>
      </c>
      <c r="AM60">
        <v>100</v>
      </c>
      <c r="AN60">
        <v>1</v>
      </c>
      <c r="AO60">
        <v>1</v>
      </c>
      <c r="AP60">
        <v>220</v>
      </c>
      <c r="AQ60">
        <v>75.5</v>
      </c>
      <c r="AR60">
        <v>100</v>
      </c>
      <c r="AS60">
        <v>1.3</v>
      </c>
      <c r="AT60">
        <v>1</v>
      </c>
      <c r="AU60" s="30">
        <v>215</v>
      </c>
      <c r="AV60">
        <v>71.2</v>
      </c>
      <c r="AW60">
        <v>100</v>
      </c>
      <c r="AX60">
        <v>1.3</v>
      </c>
      <c r="AY60">
        <v>1</v>
      </c>
      <c r="AZ60" s="34">
        <v>2499</v>
      </c>
      <c r="BA60">
        <v>95.5</v>
      </c>
      <c r="BB60">
        <v>100</v>
      </c>
      <c r="BC60">
        <v>1.2</v>
      </c>
      <c r="BD60">
        <v>1</v>
      </c>
      <c r="BG60" t="s">
        <v>103</v>
      </c>
      <c r="BH60">
        <v>239</v>
      </c>
      <c r="BI60">
        <v>116.4</v>
      </c>
      <c r="BJ60">
        <v>100</v>
      </c>
      <c r="BK60">
        <v>1.1000000000000001</v>
      </c>
      <c r="BL60">
        <v>1</v>
      </c>
      <c r="BM60">
        <v>317</v>
      </c>
      <c r="BN60">
        <v>141.6</v>
      </c>
      <c r="BO60">
        <v>100</v>
      </c>
      <c r="BP60">
        <v>1.3</v>
      </c>
      <c r="BQ60">
        <v>1</v>
      </c>
      <c r="BR60">
        <v>305</v>
      </c>
      <c r="BS60">
        <v>128.30000000000001</v>
      </c>
      <c r="BT60">
        <v>100</v>
      </c>
      <c r="BU60">
        <v>1.2</v>
      </c>
      <c r="BV60">
        <v>1</v>
      </c>
      <c r="BW60">
        <v>286</v>
      </c>
      <c r="BX60">
        <v>113</v>
      </c>
      <c r="BY60">
        <v>100</v>
      </c>
      <c r="BZ60">
        <v>1.1000000000000001</v>
      </c>
      <c r="CA60">
        <v>1</v>
      </c>
      <c r="CB60">
        <v>264</v>
      </c>
      <c r="CC60">
        <v>99.7</v>
      </c>
      <c r="CD60">
        <v>100</v>
      </c>
      <c r="CE60">
        <v>1.1000000000000001</v>
      </c>
      <c r="CF60">
        <v>1</v>
      </c>
      <c r="CG60">
        <v>252</v>
      </c>
      <c r="CH60">
        <v>92.4</v>
      </c>
      <c r="CI60">
        <v>100</v>
      </c>
      <c r="CJ60">
        <v>1.2</v>
      </c>
      <c r="CK60">
        <v>1</v>
      </c>
      <c r="CL60">
        <v>226</v>
      </c>
      <c r="CM60">
        <v>80.099999999999994</v>
      </c>
      <c r="CN60">
        <v>100</v>
      </c>
      <c r="CO60">
        <v>1.2</v>
      </c>
      <c r="CP60">
        <v>1</v>
      </c>
      <c r="CQ60">
        <v>175</v>
      </c>
      <c r="CR60">
        <v>61.8</v>
      </c>
      <c r="CS60">
        <v>100</v>
      </c>
      <c r="CT60">
        <v>1</v>
      </c>
      <c r="CU60">
        <v>1</v>
      </c>
      <c r="CV60">
        <v>220</v>
      </c>
      <c r="CW60">
        <v>75.5</v>
      </c>
      <c r="CX60">
        <v>100</v>
      </c>
      <c r="CY60">
        <v>1.3</v>
      </c>
      <c r="CZ60">
        <v>1</v>
      </c>
      <c r="DA60">
        <v>215</v>
      </c>
      <c r="DB60">
        <v>71.2</v>
      </c>
      <c r="DC60">
        <v>100</v>
      </c>
      <c r="DD60">
        <v>1.3</v>
      </c>
      <c r="DE60">
        <v>1</v>
      </c>
      <c r="DF60" s="1">
        <v>2499</v>
      </c>
      <c r="DG60">
        <v>95.5</v>
      </c>
      <c r="DH60">
        <v>100</v>
      </c>
      <c r="DI60">
        <v>1.2</v>
      </c>
      <c r="DJ60">
        <v>1</v>
      </c>
    </row>
    <row r="61" spans="1:114" x14ac:dyDescent="0.3">
      <c r="A61" t="s">
        <v>102</v>
      </c>
      <c r="B61">
        <v>341</v>
      </c>
      <c r="C61">
        <v>109.1</v>
      </c>
      <c r="D61">
        <v>100</v>
      </c>
      <c r="E61">
        <v>1.6</v>
      </c>
      <c r="F61">
        <v>1.6</v>
      </c>
      <c r="G61">
        <v>396</v>
      </c>
      <c r="H61">
        <v>108.6</v>
      </c>
      <c r="I61">
        <v>100</v>
      </c>
      <c r="J61">
        <v>1.7</v>
      </c>
      <c r="K61">
        <v>1.7</v>
      </c>
      <c r="L61">
        <v>393</v>
      </c>
      <c r="M61">
        <v>95</v>
      </c>
      <c r="N61">
        <v>100</v>
      </c>
      <c r="O61">
        <v>1.6</v>
      </c>
      <c r="P61">
        <v>1.8</v>
      </c>
      <c r="Q61">
        <v>416</v>
      </c>
      <c r="R61">
        <v>86.8</v>
      </c>
      <c r="S61">
        <v>100</v>
      </c>
      <c r="T61">
        <v>1.6</v>
      </c>
      <c r="U61">
        <v>1.9</v>
      </c>
      <c r="V61">
        <v>394</v>
      </c>
      <c r="W61">
        <v>76.400000000000006</v>
      </c>
      <c r="X61">
        <v>100</v>
      </c>
      <c r="Y61">
        <v>1.6</v>
      </c>
      <c r="Z61">
        <v>2</v>
      </c>
      <c r="AA61">
        <v>369</v>
      </c>
      <c r="AB61">
        <v>67.2</v>
      </c>
      <c r="AC61">
        <v>100</v>
      </c>
      <c r="AD61">
        <v>1.8</v>
      </c>
      <c r="AE61">
        <v>2</v>
      </c>
      <c r="AF61">
        <v>335</v>
      </c>
      <c r="AG61">
        <v>59</v>
      </c>
      <c r="AH61">
        <v>100</v>
      </c>
      <c r="AI61">
        <v>1.8</v>
      </c>
      <c r="AJ61">
        <v>2</v>
      </c>
      <c r="AK61">
        <v>364</v>
      </c>
      <c r="AL61">
        <v>61.9</v>
      </c>
      <c r="AM61">
        <v>100</v>
      </c>
      <c r="AN61">
        <v>2.1</v>
      </c>
      <c r="AO61">
        <v>2</v>
      </c>
      <c r="AP61">
        <v>327</v>
      </c>
      <c r="AQ61">
        <v>53.2</v>
      </c>
      <c r="AR61">
        <v>100</v>
      </c>
      <c r="AS61">
        <v>1.9</v>
      </c>
      <c r="AT61">
        <v>2.1</v>
      </c>
      <c r="AU61" s="30">
        <v>303</v>
      </c>
      <c r="AV61">
        <v>46.6</v>
      </c>
      <c r="AW61">
        <v>100</v>
      </c>
      <c r="AX61">
        <v>1.8</v>
      </c>
      <c r="AY61">
        <v>2.1</v>
      </c>
      <c r="AZ61" s="34">
        <v>3638</v>
      </c>
      <c r="BA61">
        <v>72</v>
      </c>
      <c r="BB61">
        <v>100</v>
      </c>
      <c r="BC61">
        <v>1.7</v>
      </c>
      <c r="BD61">
        <v>2</v>
      </c>
      <c r="BG61" t="s">
        <v>102</v>
      </c>
      <c r="BH61">
        <v>341</v>
      </c>
      <c r="BI61">
        <v>109.1</v>
      </c>
      <c r="BJ61">
        <v>100</v>
      </c>
      <c r="BK61">
        <v>1.6</v>
      </c>
      <c r="BL61">
        <v>1.6</v>
      </c>
      <c r="BM61">
        <v>396</v>
      </c>
      <c r="BN61">
        <v>108.6</v>
      </c>
      <c r="BO61">
        <v>100</v>
      </c>
      <c r="BP61">
        <v>1.7</v>
      </c>
      <c r="BQ61">
        <v>1.7</v>
      </c>
      <c r="BR61">
        <v>393</v>
      </c>
      <c r="BS61">
        <v>95</v>
      </c>
      <c r="BT61">
        <v>100</v>
      </c>
      <c r="BU61">
        <v>1.6</v>
      </c>
      <c r="BV61">
        <v>1.8</v>
      </c>
      <c r="BW61">
        <v>416</v>
      </c>
      <c r="BX61">
        <v>86.8</v>
      </c>
      <c r="BY61">
        <v>100</v>
      </c>
      <c r="BZ61">
        <v>1.6</v>
      </c>
      <c r="CA61">
        <v>1.9</v>
      </c>
      <c r="CB61">
        <v>394</v>
      </c>
      <c r="CC61">
        <v>76.400000000000006</v>
      </c>
      <c r="CD61">
        <v>100</v>
      </c>
      <c r="CE61">
        <v>1.6</v>
      </c>
      <c r="CF61">
        <v>2</v>
      </c>
      <c r="CG61">
        <v>369</v>
      </c>
      <c r="CH61">
        <v>67.2</v>
      </c>
      <c r="CI61">
        <v>100</v>
      </c>
      <c r="CJ61">
        <v>1.8</v>
      </c>
      <c r="CK61">
        <v>2</v>
      </c>
      <c r="CL61">
        <v>335</v>
      </c>
      <c r="CM61">
        <v>59</v>
      </c>
      <c r="CN61">
        <v>100</v>
      </c>
      <c r="CO61">
        <v>1.8</v>
      </c>
      <c r="CP61">
        <v>2</v>
      </c>
      <c r="CQ61">
        <v>364</v>
      </c>
      <c r="CR61">
        <v>61.9</v>
      </c>
      <c r="CS61">
        <v>100</v>
      </c>
      <c r="CT61">
        <v>2.1</v>
      </c>
      <c r="CU61">
        <v>2</v>
      </c>
      <c r="CV61">
        <v>327</v>
      </c>
      <c r="CW61">
        <v>53.2</v>
      </c>
      <c r="CX61">
        <v>100</v>
      </c>
      <c r="CY61">
        <v>1.9</v>
      </c>
      <c r="CZ61">
        <v>2.1</v>
      </c>
      <c r="DA61">
        <v>303</v>
      </c>
      <c r="DB61">
        <v>46.6</v>
      </c>
      <c r="DC61">
        <v>100</v>
      </c>
      <c r="DD61">
        <v>1.8</v>
      </c>
      <c r="DE61">
        <v>2.1</v>
      </c>
      <c r="DF61" s="1">
        <v>3638</v>
      </c>
      <c r="DG61">
        <v>72</v>
      </c>
      <c r="DH61">
        <v>100</v>
      </c>
      <c r="DI61">
        <v>1.7</v>
      </c>
      <c r="DJ61">
        <v>2</v>
      </c>
    </row>
    <row r="62" spans="1:114" x14ac:dyDescent="0.3">
      <c r="A62" t="s">
        <v>101</v>
      </c>
      <c r="B62">
        <v>22</v>
      </c>
      <c r="C62">
        <v>141.9</v>
      </c>
      <c r="D62">
        <v>100</v>
      </c>
      <c r="E62">
        <v>0.1</v>
      </c>
      <c r="F62">
        <v>0.1</v>
      </c>
      <c r="G62">
        <v>22</v>
      </c>
      <c r="H62">
        <v>118.3</v>
      </c>
      <c r="I62">
        <v>100</v>
      </c>
      <c r="J62">
        <v>0.1</v>
      </c>
      <c r="K62">
        <v>0.1</v>
      </c>
      <c r="L62">
        <v>36</v>
      </c>
      <c r="M62">
        <v>172.2</v>
      </c>
      <c r="N62">
        <v>100</v>
      </c>
      <c r="O62">
        <v>0.1</v>
      </c>
      <c r="P62">
        <v>0.1</v>
      </c>
      <c r="Q62">
        <v>25</v>
      </c>
      <c r="R62">
        <v>114.2</v>
      </c>
      <c r="S62">
        <v>100</v>
      </c>
      <c r="T62">
        <v>0.1</v>
      </c>
      <c r="U62">
        <v>0.1</v>
      </c>
      <c r="V62">
        <v>25</v>
      </c>
      <c r="W62">
        <v>103.3</v>
      </c>
      <c r="X62">
        <v>100</v>
      </c>
      <c r="Y62">
        <v>0.1</v>
      </c>
      <c r="Z62">
        <v>0.1</v>
      </c>
      <c r="AA62">
        <v>25</v>
      </c>
      <c r="AB62">
        <v>102.9</v>
      </c>
      <c r="AC62">
        <v>100</v>
      </c>
      <c r="AD62">
        <v>0.1</v>
      </c>
      <c r="AE62">
        <v>0.1</v>
      </c>
      <c r="AF62">
        <v>23</v>
      </c>
      <c r="AG62">
        <v>92.4</v>
      </c>
      <c r="AH62">
        <v>100</v>
      </c>
      <c r="AI62">
        <v>0.1</v>
      </c>
      <c r="AJ62">
        <v>0.1</v>
      </c>
      <c r="AK62">
        <v>30</v>
      </c>
      <c r="AL62">
        <v>111.5</v>
      </c>
      <c r="AM62">
        <v>100</v>
      </c>
      <c r="AN62">
        <v>0.2</v>
      </c>
      <c r="AO62">
        <v>0.1</v>
      </c>
      <c r="AP62">
        <v>21</v>
      </c>
      <c r="AQ62">
        <v>77.5</v>
      </c>
      <c r="AR62">
        <v>100</v>
      </c>
      <c r="AS62">
        <v>0.1</v>
      </c>
      <c r="AT62">
        <v>0.1</v>
      </c>
      <c r="AU62" s="30">
        <v>14</v>
      </c>
      <c r="AV62">
        <v>53.8</v>
      </c>
      <c r="AW62">
        <v>100</v>
      </c>
      <c r="AX62">
        <v>0.1</v>
      </c>
      <c r="AY62">
        <v>0.1</v>
      </c>
      <c r="AZ62" s="33">
        <v>243</v>
      </c>
      <c r="BA62">
        <v>105.5</v>
      </c>
      <c r="BB62">
        <v>100</v>
      </c>
      <c r="BC62">
        <v>0.1</v>
      </c>
      <c r="BD62">
        <v>0.1</v>
      </c>
      <c r="BG62" t="s">
        <v>101</v>
      </c>
      <c r="BH62">
        <v>22</v>
      </c>
      <c r="BI62">
        <v>141.9</v>
      </c>
      <c r="BJ62">
        <v>100</v>
      </c>
      <c r="BK62">
        <v>0.1</v>
      </c>
      <c r="BL62">
        <v>0.1</v>
      </c>
      <c r="BM62">
        <v>22</v>
      </c>
      <c r="BN62">
        <v>118.3</v>
      </c>
      <c r="BO62">
        <v>100</v>
      </c>
      <c r="BP62">
        <v>0.1</v>
      </c>
      <c r="BQ62">
        <v>0.1</v>
      </c>
      <c r="BR62">
        <v>36</v>
      </c>
      <c r="BS62">
        <v>172.2</v>
      </c>
      <c r="BT62">
        <v>100</v>
      </c>
      <c r="BU62">
        <v>0.1</v>
      </c>
      <c r="BV62">
        <v>0.1</v>
      </c>
      <c r="BW62">
        <v>25</v>
      </c>
      <c r="BX62">
        <v>114.2</v>
      </c>
      <c r="BY62">
        <v>100</v>
      </c>
      <c r="BZ62">
        <v>0.1</v>
      </c>
      <c r="CA62">
        <v>0.1</v>
      </c>
      <c r="CB62">
        <v>25</v>
      </c>
      <c r="CC62">
        <v>103.3</v>
      </c>
      <c r="CD62">
        <v>100</v>
      </c>
      <c r="CE62">
        <v>0.1</v>
      </c>
      <c r="CF62">
        <v>0.1</v>
      </c>
      <c r="CG62">
        <v>25</v>
      </c>
      <c r="CH62">
        <v>102.9</v>
      </c>
      <c r="CI62">
        <v>100</v>
      </c>
      <c r="CJ62">
        <v>0.1</v>
      </c>
      <c r="CK62">
        <v>0.1</v>
      </c>
      <c r="CL62">
        <v>23</v>
      </c>
      <c r="CM62">
        <v>92.4</v>
      </c>
      <c r="CN62">
        <v>100</v>
      </c>
      <c r="CO62">
        <v>0.1</v>
      </c>
      <c r="CP62">
        <v>0.1</v>
      </c>
      <c r="CQ62">
        <v>30</v>
      </c>
      <c r="CR62">
        <v>111.5</v>
      </c>
      <c r="CS62">
        <v>100</v>
      </c>
      <c r="CT62">
        <v>0.2</v>
      </c>
      <c r="CU62">
        <v>0.1</v>
      </c>
      <c r="CV62">
        <v>21</v>
      </c>
      <c r="CW62">
        <v>77.5</v>
      </c>
      <c r="CX62">
        <v>100</v>
      </c>
      <c r="CY62">
        <v>0.1</v>
      </c>
      <c r="CZ62">
        <v>0.1</v>
      </c>
      <c r="DA62">
        <v>14</v>
      </c>
      <c r="DB62">
        <v>53.8</v>
      </c>
      <c r="DC62">
        <v>100</v>
      </c>
      <c r="DD62">
        <v>0.1</v>
      </c>
      <c r="DE62">
        <v>0.1</v>
      </c>
      <c r="DF62">
        <v>243</v>
      </c>
      <c r="DG62">
        <v>105.5</v>
      </c>
      <c r="DH62">
        <v>100</v>
      </c>
      <c r="DI62">
        <v>0.1</v>
      </c>
      <c r="DJ62">
        <v>0.1</v>
      </c>
    </row>
    <row r="63" spans="1:114" x14ac:dyDescent="0.3">
      <c r="A63" t="s">
        <v>100</v>
      </c>
      <c r="B63" s="1">
        <v>1935</v>
      </c>
      <c r="C63">
        <v>112.7</v>
      </c>
      <c r="D63">
        <v>100</v>
      </c>
      <c r="E63">
        <v>8.9</v>
      </c>
      <c r="F63">
        <v>8.8000000000000007</v>
      </c>
      <c r="G63" s="1">
        <v>1947</v>
      </c>
      <c r="H63">
        <v>104</v>
      </c>
      <c r="I63">
        <v>100</v>
      </c>
      <c r="J63">
        <v>8.1999999999999993</v>
      </c>
      <c r="K63">
        <v>8.6999999999999993</v>
      </c>
      <c r="L63" s="1">
        <v>1879</v>
      </c>
      <c r="M63">
        <v>93.3</v>
      </c>
      <c r="N63">
        <v>100</v>
      </c>
      <c r="O63">
        <v>7.7</v>
      </c>
      <c r="P63">
        <v>8.6999999999999993</v>
      </c>
      <c r="Q63" s="1">
        <v>1886</v>
      </c>
      <c r="R63">
        <v>88.6</v>
      </c>
      <c r="S63">
        <v>100</v>
      </c>
      <c r="T63">
        <v>7.3</v>
      </c>
      <c r="U63">
        <v>8.6</v>
      </c>
      <c r="V63" s="1">
        <v>1760</v>
      </c>
      <c r="W63">
        <v>77.2</v>
      </c>
      <c r="X63">
        <v>100</v>
      </c>
      <c r="Y63">
        <v>7.2</v>
      </c>
      <c r="Z63">
        <v>8.6999999999999993</v>
      </c>
      <c r="AA63" s="1">
        <v>1625</v>
      </c>
      <c r="AB63">
        <v>67.3</v>
      </c>
      <c r="AC63">
        <v>100</v>
      </c>
      <c r="AD63">
        <v>7.7</v>
      </c>
      <c r="AE63">
        <v>8.8000000000000007</v>
      </c>
      <c r="AF63" s="1">
        <v>1565</v>
      </c>
      <c r="AG63">
        <v>63.2</v>
      </c>
      <c r="AH63">
        <v>100</v>
      </c>
      <c r="AI63">
        <v>8.5</v>
      </c>
      <c r="AJ63">
        <v>8.8000000000000007</v>
      </c>
      <c r="AK63" s="1">
        <v>1526</v>
      </c>
      <c r="AL63">
        <v>60.5</v>
      </c>
      <c r="AM63">
        <v>100</v>
      </c>
      <c r="AN63">
        <v>8.8000000000000007</v>
      </c>
      <c r="AO63">
        <v>8.8000000000000007</v>
      </c>
      <c r="AP63" s="1">
        <v>1376</v>
      </c>
      <c r="AQ63">
        <v>56.3</v>
      </c>
      <c r="AR63">
        <v>100</v>
      </c>
      <c r="AS63">
        <v>8.1</v>
      </c>
      <c r="AT63">
        <v>8.4</v>
      </c>
      <c r="AU63" s="31">
        <v>1342</v>
      </c>
      <c r="AV63">
        <v>53.8</v>
      </c>
      <c r="AW63">
        <v>100</v>
      </c>
      <c r="AX63">
        <v>7.8</v>
      </c>
      <c r="AY63">
        <v>8.1999999999999993</v>
      </c>
      <c r="AZ63" s="34">
        <v>16841</v>
      </c>
      <c r="BA63">
        <v>75.3</v>
      </c>
      <c r="BB63">
        <v>100</v>
      </c>
      <c r="BC63">
        <v>8</v>
      </c>
      <c r="BD63">
        <v>8.6</v>
      </c>
      <c r="BG63" t="s">
        <v>100</v>
      </c>
      <c r="BH63" s="1">
        <v>1935</v>
      </c>
      <c r="BI63">
        <v>112.7</v>
      </c>
      <c r="BJ63">
        <v>100</v>
      </c>
      <c r="BK63">
        <v>8.9</v>
      </c>
      <c r="BL63">
        <v>8.8000000000000007</v>
      </c>
      <c r="BM63" s="1">
        <v>1947</v>
      </c>
      <c r="BN63">
        <v>104</v>
      </c>
      <c r="BO63">
        <v>100</v>
      </c>
      <c r="BP63">
        <v>8.1999999999999993</v>
      </c>
      <c r="BQ63">
        <v>8.6999999999999993</v>
      </c>
      <c r="BR63" s="1">
        <v>1879</v>
      </c>
      <c r="BS63">
        <v>93.3</v>
      </c>
      <c r="BT63">
        <v>100</v>
      </c>
      <c r="BU63">
        <v>7.7</v>
      </c>
      <c r="BV63">
        <v>8.6999999999999993</v>
      </c>
      <c r="BW63" s="1">
        <v>1886</v>
      </c>
      <c r="BX63">
        <v>88.6</v>
      </c>
      <c r="BY63">
        <v>100</v>
      </c>
      <c r="BZ63">
        <v>7.3</v>
      </c>
      <c r="CA63">
        <v>8.6</v>
      </c>
      <c r="CB63" s="1">
        <v>1760</v>
      </c>
      <c r="CC63">
        <v>77.2</v>
      </c>
      <c r="CD63">
        <v>100</v>
      </c>
      <c r="CE63">
        <v>7.2</v>
      </c>
      <c r="CF63">
        <v>8.6999999999999993</v>
      </c>
      <c r="CG63" s="1">
        <v>1625</v>
      </c>
      <c r="CH63">
        <v>67.3</v>
      </c>
      <c r="CI63">
        <v>100</v>
      </c>
      <c r="CJ63">
        <v>7.7</v>
      </c>
      <c r="CK63">
        <v>8.8000000000000007</v>
      </c>
      <c r="CL63" s="1">
        <v>1565</v>
      </c>
      <c r="CM63">
        <v>63.2</v>
      </c>
      <c r="CN63">
        <v>100</v>
      </c>
      <c r="CO63">
        <v>8.5</v>
      </c>
      <c r="CP63">
        <v>8.8000000000000007</v>
      </c>
      <c r="CQ63" s="1">
        <v>1526</v>
      </c>
      <c r="CR63">
        <v>60.5</v>
      </c>
      <c r="CS63">
        <v>100</v>
      </c>
      <c r="CT63">
        <v>8.8000000000000007</v>
      </c>
      <c r="CU63">
        <v>8.8000000000000007</v>
      </c>
      <c r="CV63" s="1">
        <v>1376</v>
      </c>
      <c r="CW63">
        <v>56.3</v>
      </c>
      <c r="CX63">
        <v>100</v>
      </c>
      <c r="CY63">
        <v>8.1</v>
      </c>
      <c r="CZ63">
        <v>8.4</v>
      </c>
      <c r="DA63" s="1">
        <v>1342</v>
      </c>
      <c r="DB63">
        <v>53.8</v>
      </c>
      <c r="DC63">
        <v>100</v>
      </c>
      <c r="DD63">
        <v>7.8</v>
      </c>
      <c r="DE63">
        <v>8.1999999999999993</v>
      </c>
      <c r="DF63" s="1">
        <v>16841</v>
      </c>
      <c r="DG63">
        <v>75.3</v>
      </c>
      <c r="DH63">
        <v>100</v>
      </c>
      <c r="DI63">
        <v>8</v>
      </c>
      <c r="DJ63">
        <v>8.6</v>
      </c>
    </row>
    <row r="64" spans="1:114" x14ac:dyDescent="0.3">
      <c r="A64" t="s">
        <v>99</v>
      </c>
      <c r="B64">
        <v>136</v>
      </c>
      <c r="C64">
        <v>223</v>
      </c>
      <c r="D64">
        <v>100</v>
      </c>
      <c r="E64">
        <v>0.6</v>
      </c>
      <c r="F64">
        <v>0.3</v>
      </c>
      <c r="G64">
        <v>143</v>
      </c>
      <c r="H64">
        <v>214.1</v>
      </c>
      <c r="I64">
        <v>100</v>
      </c>
      <c r="J64">
        <v>0.6</v>
      </c>
      <c r="K64">
        <v>0.3</v>
      </c>
      <c r="L64">
        <v>136</v>
      </c>
      <c r="M64">
        <v>188.9</v>
      </c>
      <c r="N64">
        <v>100</v>
      </c>
      <c r="O64">
        <v>0.6</v>
      </c>
      <c r="P64">
        <v>0.3</v>
      </c>
      <c r="Q64">
        <v>123</v>
      </c>
      <c r="R64">
        <v>167.6</v>
      </c>
      <c r="S64">
        <v>100</v>
      </c>
      <c r="T64">
        <v>0.5</v>
      </c>
      <c r="U64">
        <v>0.3</v>
      </c>
      <c r="V64">
        <v>106</v>
      </c>
      <c r="W64">
        <v>140</v>
      </c>
      <c r="X64">
        <v>100</v>
      </c>
      <c r="Y64">
        <v>0.4</v>
      </c>
      <c r="Z64">
        <v>0.3</v>
      </c>
      <c r="AA64">
        <v>108</v>
      </c>
      <c r="AB64">
        <v>138.1</v>
      </c>
      <c r="AC64">
        <v>100</v>
      </c>
      <c r="AD64">
        <v>0.5</v>
      </c>
      <c r="AE64">
        <v>0.3</v>
      </c>
      <c r="AF64">
        <v>80</v>
      </c>
      <c r="AG64">
        <v>96.2</v>
      </c>
      <c r="AH64">
        <v>100</v>
      </c>
      <c r="AI64">
        <v>0.4</v>
      </c>
      <c r="AJ64">
        <v>0.3</v>
      </c>
      <c r="AK64">
        <v>86</v>
      </c>
      <c r="AL64">
        <v>103.2</v>
      </c>
      <c r="AM64">
        <v>100</v>
      </c>
      <c r="AN64">
        <v>0.5</v>
      </c>
      <c r="AO64">
        <v>0.3</v>
      </c>
      <c r="AP64">
        <v>89</v>
      </c>
      <c r="AQ64">
        <v>103.9</v>
      </c>
      <c r="AR64">
        <v>100</v>
      </c>
      <c r="AS64">
        <v>0.5</v>
      </c>
      <c r="AT64">
        <v>0.3</v>
      </c>
      <c r="AU64" s="30">
        <v>82</v>
      </c>
      <c r="AV64">
        <v>88.7</v>
      </c>
      <c r="AW64">
        <v>100</v>
      </c>
      <c r="AX64">
        <v>0.5</v>
      </c>
      <c r="AY64">
        <v>0.3</v>
      </c>
      <c r="AZ64" s="34">
        <v>1089</v>
      </c>
      <c r="BA64">
        <v>141.1</v>
      </c>
      <c r="BB64">
        <v>100</v>
      </c>
      <c r="BC64">
        <v>0.5</v>
      </c>
      <c r="BD64">
        <v>0.3</v>
      </c>
      <c r="BG64" t="s">
        <v>99</v>
      </c>
      <c r="BH64">
        <v>136</v>
      </c>
      <c r="BI64">
        <v>223</v>
      </c>
      <c r="BJ64">
        <v>100</v>
      </c>
      <c r="BK64">
        <v>0.6</v>
      </c>
      <c r="BL64">
        <v>0.3</v>
      </c>
      <c r="BM64">
        <v>143</v>
      </c>
      <c r="BN64">
        <v>214.1</v>
      </c>
      <c r="BO64">
        <v>100</v>
      </c>
      <c r="BP64">
        <v>0.6</v>
      </c>
      <c r="BQ64">
        <v>0.3</v>
      </c>
      <c r="BR64">
        <v>136</v>
      </c>
      <c r="BS64">
        <v>188.9</v>
      </c>
      <c r="BT64">
        <v>100</v>
      </c>
      <c r="BU64">
        <v>0.6</v>
      </c>
      <c r="BV64">
        <v>0.3</v>
      </c>
      <c r="BW64">
        <v>123</v>
      </c>
      <c r="BX64">
        <v>167.6</v>
      </c>
      <c r="BY64">
        <v>100</v>
      </c>
      <c r="BZ64">
        <v>0.5</v>
      </c>
      <c r="CA64">
        <v>0.3</v>
      </c>
      <c r="CB64">
        <v>106</v>
      </c>
      <c r="CC64">
        <v>140</v>
      </c>
      <c r="CD64">
        <v>100</v>
      </c>
      <c r="CE64">
        <v>0.4</v>
      </c>
      <c r="CF64">
        <v>0.3</v>
      </c>
      <c r="CG64">
        <v>108</v>
      </c>
      <c r="CH64">
        <v>138.1</v>
      </c>
      <c r="CI64">
        <v>100</v>
      </c>
      <c r="CJ64">
        <v>0.5</v>
      </c>
      <c r="CK64">
        <v>0.3</v>
      </c>
      <c r="CL64">
        <v>80</v>
      </c>
      <c r="CM64">
        <v>96.2</v>
      </c>
      <c r="CN64">
        <v>100</v>
      </c>
      <c r="CO64">
        <v>0.4</v>
      </c>
      <c r="CP64">
        <v>0.3</v>
      </c>
      <c r="CQ64">
        <v>86</v>
      </c>
      <c r="CR64">
        <v>103.2</v>
      </c>
      <c r="CS64">
        <v>100</v>
      </c>
      <c r="CT64">
        <v>0.5</v>
      </c>
      <c r="CU64">
        <v>0.3</v>
      </c>
      <c r="CV64">
        <v>89</v>
      </c>
      <c r="CW64">
        <v>103.9</v>
      </c>
      <c r="CX64">
        <v>100</v>
      </c>
      <c r="CY64">
        <v>0.5</v>
      </c>
      <c r="CZ64">
        <v>0.3</v>
      </c>
      <c r="DA64">
        <v>82</v>
      </c>
      <c r="DB64">
        <v>88.7</v>
      </c>
      <c r="DC64">
        <v>100</v>
      </c>
      <c r="DD64">
        <v>0.5</v>
      </c>
      <c r="DE64">
        <v>0.3</v>
      </c>
      <c r="DF64" s="1">
        <v>1089</v>
      </c>
      <c r="DG64">
        <v>141.1</v>
      </c>
      <c r="DH64">
        <v>100</v>
      </c>
      <c r="DI64">
        <v>0.5</v>
      </c>
      <c r="DJ64">
        <v>0.3</v>
      </c>
    </row>
    <row r="65" spans="1:114" x14ac:dyDescent="0.3">
      <c r="A65" t="s">
        <v>98</v>
      </c>
      <c r="B65">
        <v>0</v>
      </c>
      <c r="C65">
        <v>0</v>
      </c>
      <c r="D65">
        <v>0</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1</v>
      </c>
      <c r="AG65" t="s">
        <v>167</v>
      </c>
      <c r="AH65" t="s">
        <v>167</v>
      </c>
      <c r="AI65" t="s">
        <v>167</v>
      </c>
      <c r="AJ65">
        <v>0</v>
      </c>
      <c r="AK65">
        <v>0</v>
      </c>
      <c r="AL65">
        <v>0</v>
      </c>
      <c r="AM65">
        <v>0</v>
      </c>
      <c r="AN65">
        <v>0</v>
      </c>
      <c r="AO65">
        <v>0</v>
      </c>
      <c r="AP65">
        <v>0</v>
      </c>
      <c r="AQ65">
        <v>0</v>
      </c>
      <c r="AR65">
        <v>0</v>
      </c>
      <c r="AS65">
        <v>0</v>
      </c>
      <c r="AT65">
        <v>0</v>
      </c>
      <c r="AU65" s="30">
        <v>0</v>
      </c>
      <c r="AV65">
        <v>0</v>
      </c>
      <c r="AW65">
        <v>0</v>
      </c>
      <c r="AX65">
        <v>0</v>
      </c>
      <c r="AY65">
        <v>0</v>
      </c>
      <c r="AZ65" s="33">
        <v>1</v>
      </c>
      <c r="BA65" t="s">
        <v>167</v>
      </c>
      <c r="BB65" t="s">
        <v>167</v>
      </c>
      <c r="BC65" t="s">
        <v>167</v>
      </c>
      <c r="BD65">
        <v>0</v>
      </c>
      <c r="BG65" t="s">
        <v>98</v>
      </c>
      <c r="BH65">
        <v>0</v>
      </c>
      <c r="BI65">
        <v>0</v>
      </c>
      <c r="BJ65">
        <v>0</v>
      </c>
      <c r="BK65">
        <v>0</v>
      </c>
      <c r="BL65">
        <v>0</v>
      </c>
      <c r="BM65">
        <v>0</v>
      </c>
      <c r="BN65">
        <v>0</v>
      </c>
      <c r="BO65">
        <v>0</v>
      </c>
      <c r="BP65">
        <v>0</v>
      </c>
      <c r="BQ65">
        <v>0</v>
      </c>
      <c r="BR65">
        <v>0</v>
      </c>
      <c r="BS65">
        <v>0</v>
      </c>
      <c r="BT65">
        <v>0</v>
      </c>
      <c r="BU65">
        <v>0</v>
      </c>
      <c r="BV65">
        <v>0</v>
      </c>
      <c r="BW65">
        <v>0</v>
      </c>
      <c r="BX65">
        <v>0</v>
      </c>
      <c r="BY65">
        <v>0</v>
      </c>
      <c r="BZ65">
        <v>0</v>
      </c>
      <c r="CA65">
        <v>0</v>
      </c>
      <c r="CB65">
        <v>0</v>
      </c>
      <c r="CC65">
        <v>0</v>
      </c>
      <c r="CD65">
        <v>0</v>
      </c>
      <c r="CE65">
        <v>0</v>
      </c>
      <c r="CF65">
        <v>0</v>
      </c>
      <c r="CG65">
        <v>0</v>
      </c>
      <c r="CH65">
        <v>0</v>
      </c>
      <c r="CI65">
        <v>0</v>
      </c>
      <c r="CJ65">
        <v>0</v>
      </c>
      <c r="CK65">
        <v>0</v>
      </c>
      <c r="CL65">
        <v>1</v>
      </c>
      <c r="CM65" t="s">
        <v>167</v>
      </c>
      <c r="CN65" t="s">
        <v>167</v>
      </c>
      <c r="CO65" t="s">
        <v>167</v>
      </c>
      <c r="CP65">
        <v>0</v>
      </c>
      <c r="CQ65">
        <v>0</v>
      </c>
      <c r="CR65">
        <v>0</v>
      </c>
      <c r="CS65">
        <v>0</v>
      </c>
      <c r="CT65">
        <v>0</v>
      </c>
      <c r="CU65">
        <v>0</v>
      </c>
      <c r="CV65">
        <v>0</v>
      </c>
      <c r="CW65">
        <v>0</v>
      </c>
      <c r="CX65">
        <v>0</v>
      </c>
      <c r="CY65">
        <v>0</v>
      </c>
      <c r="CZ65">
        <v>0</v>
      </c>
      <c r="DA65">
        <v>0</v>
      </c>
      <c r="DB65">
        <v>0</v>
      </c>
      <c r="DC65">
        <v>0</v>
      </c>
      <c r="DD65">
        <v>0</v>
      </c>
      <c r="DE65">
        <v>0</v>
      </c>
      <c r="DF65">
        <v>1</v>
      </c>
      <c r="DG65" t="s">
        <v>167</v>
      </c>
      <c r="DH65" t="s">
        <v>167</v>
      </c>
      <c r="DI65" t="s">
        <v>167</v>
      </c>
      <c r="DJ65">
        <v>0</v>
      </c>
    </row>
    <row r="66" spans="1:114" x14ac:dyDescent="0.3">
      <c r="A66" t="s">
        <v>97</v>
      </c>
      <c r="B66">
        <v>115</v>
      </c>
      <c r="C66">
        <v>110.8</v>
      </c>
      <c r="D66">
        <v>100</v>
      </c>
      <c r="E66">
        <v>0.5</v>
      </c>
      <c r="F66">
        <v>0.5</v>
      </c>
      <c r="G66">
        <v>134</v>
      </c>
      <c r="H66">
        <v>113.6</v>
      </c>
      <c r="I66">
        <v>100</v>
      </c>
      <c r="J66">
        <v>0.6</v>
      </c>
      <c r="K66">
        <v>0.6</v>
      </c>
      <c r="L66">
        <v>151</v>
      </c>
      <c r="M66">
        <v>119.1</v>
      </c>
      <c r="N66">
        <v>100</v>
      </c>
      <c r="O66">
        <v>0.6</v>
      </c>
      <c r="P66">
        <v>0.5</v>
      </c>
      <c r="Q66">
        <v>168</v>
      </c>
      <c r="R66">
        <v>122.7</v>
      </c>
      <c r="S66">
        <v>100</v>
      </c>
      <c r="T66">
        <v>0.7</v>
      </c>
      <c r="U66">
        <v>0.6</v>
      </c>
      <c r="V66">
        <v>147</v>
      </c>
      <c r="W66">
        <v>97.2</v>
      </c>
      <c r="X66">
        <v>100</v>
      </c>
      <c r="Y66">
        <v>0.6</v>
      </c>
      <c r="Z66">
        <v>0.6</v>
      </c>
      <c r="AA66">
        <v>124</v>
      </c>
      <c r="AB66">
        <v>78.8</v>
      </c>
      <c r="AC66">
        <v>100</v>
      </c>
      <c r="AD66">
        <v>0.6</v>
      </c>
      <c r="AE66">
        <v>0.6</v>
      </c>
      <c r="AF66">
        <v>84</v>
      </c>
      <c r="AG66">
        <v>51.7</v>
      </c>
      <c r="AH66">
        <v>100</v>
      </c>
      <c r="AI66">
        <v>0.5</v>
      </c>
      <c r="AJ66">
        <v>0.6</v>
      </c>
      <c r="AK66">
        <v>93</v>
      </c>
      <c r="AL66">
        <v>58.5</v>
      </c>
      <c r="AM66">
        <v>100</v>
      </c>
      <c r="AN66">
        <v>0.5</v>
      </c>
      <c r="AO66">
        <v>0.6</v>
      </c>
      <c r="AP66">
        <v>106</v>
      </c>
      <c r="AQ66">
        <v>65.2</v>
      </c>
      <c r="AR66">
        <v>100</v>
      </c>
      <c r="AS66">
        <v>0.6</v>
      </c>
      <c r="AT66">
        <v>0.6</v>
      </c>
      <c r="AU66" s="30">
        <v>103</v>
      </c>
      <c r="AV66">
        <v>62.6</v>
      </c>
      <c r="AW66">
        <v>100</v>
      </c>
      <c r="AX66">
        <v>0.6</v>
      </c>
      <c r="AY66">
        <v>0.5</v>
      </c>
      <c r="AZ66" s="34">
        <v>1225</v>
      </c>
      <c r="BA66">
        <v>84.9</v>
      </c>
      <c r="BB66">
        <v>100</v>
      </c>
      <c r="BC66">
        <v>0.6</v>
      </c>
      <c r="BD66">
        <v>0.6</v>
      </c>
      <c r="BG66" t="s">
        <v>97</v>
      </c>
      <c r="BH66">
        <v>115</v>
      </c>
      <c r="BI66">
        <v>110.8</v>
      </c>
      <c r="BJ66">
        <v>100</v>
      </c>
      <c r="BK66">
        <v>0.5</v>
      </c>
      <c r="BL66">
        <v>0.5</v>
      </c>
      <c r="BM66">
        <v>134</v>
      </c>
      <c r="BN66">
        <v>113.6</v>
      </c>
      <c r="BO66">
        <v>100</v>
      </c>
      <c r="BP66">
        <v>0.6</v>
      </c>
      <c r="BQ66">
        <v>0.6</v>
      </c>
      <c r="BR66">
        <v>151</v>
      </c>
      <c r="BS66">
        <v>119.1</v>
      </c>
      <c r="BT66">
        <v>100</v>
      </c>
      <c r="BU66">
        <v>0.6</v>
      </c>
      <c r="BV66">
        <v>0.5</v>
      </c>
      <c r="BW66">
        <v>168</v>
      </c>
      <c r="BX66">
        <v>122.7</v>
      </c>
      <c r="BY66">
        <v>100</v>
      </c>
      <c r="BZ66">
        <v>0.7</v>
      </c>
      <c r="CA66">
        <v>0.6</v>
      </c>
      <c r="CB66">
        <v>147</v>
      </c>
      <c r="CC66">
        <v>97.2</v>
      </c>
      <c r="CD66">
        <v>100</v>
      </c>
      <c r="CE66">
        <v>0.6</v>
      </c>
      <c r="CF66">
        <v>0.6</v>
      </c>
      <c r="CG66">
        <v>124</v>
      </c>
      <c r="CH66">
        <v>78.8</v>
      </c>
      <c r="CI66">
        <v>100</v>
      </c>
      <c r="CJ66">
        <v>0.6</v>
      </c>
      <c r="CK66">
        <v>0.6</v>
      </c>
      <c r="CL66">
        <v>84</v>
      </c>
      <c r="CM66">
        <v>51.7</v>
      </c>
      <c r="CN66">
        <v>100</v>
      </c>
      <c r="CO66">
        <v>0.5</v>
      </c>
      <c r="CP66">
        <v>0.6</v>
      </c>
      <c r="CQ66">
        <v>93</v>
      </c>
      <c r="CR66">
        <v>58.5</v>
      </c>
      <c r="CS66">
        <v>100</v>
      </c>
      <c r="CT66">
        <v>0.5</v>
      </c>
      <c r="CU66">
        <v>0.6</v>
      </c>
      <c r="CV66">
        <v>106</v>
      </c>
      <c r="CW66">
        <v>65.2</v>
      </c>
      <c r="CX66">
        <v>100</v>
      </c>
      <c r="CY66">
        <v>0.6</v>
      </c>
      <c r="CZ66">
        <v>0.6</v>
      </c>
      <c r="DA66">
        <v>103</v>
      </c>
      <c r="DB66">
        <v>62.6</v>
      </c>
      <c r="DC66">
        <v>100</v>
      </c>
      <c r="DD66">
        <v>0.6</v>
      </c>
      <c r="DE66">
        <v>0.5</v>
      </c>
      <c r="DF66" s="1">
        <v>1225</v>
      </c>
      <c r="DG66">
        <v>84.9</v>
      </c>
      <c r="DH66">
        <v>100</v>
      </c>
      <c r="DI66">
        <v>0.6</v>
      </c>
      <c r="DJ66">
        <v>0.6</v>
      </c>
    </row>
    <row r="67" spans="1:114" x14ac:dyDescent="0.3">
      <c r="A67" t="s">
        <v>96</v>
      </c>
      <c r="B67">
        <v>224</v>
      </c>
      <c r="C67">
        <v>129.9</v>
      </c>
      <c r="D67">
        <v>100</v>
      </c>
      <c r="E67">
        <v>1</v>
      </c>
      <c r="F67">
        <v>0.9</v>
      </c>
      <c r="G67">
        <v>257</v>
      </c>
      <c r="H67">
        <v>131.19999999999999</v>
      </c>
      <c r="I67">
        <v>100</v>
      </c>
      <c r="J67">
        <v>1.1000000000000001</v>
      </c>
      <c r="K67">
        <v>0.9</v>
      </c>
      <c r="L67">
        <v>247</v>
      </c>
      <c r="M67">
        <v>113.3</v>
      </c>
      <c r="N67">
        <v>100</v>
      </c>
      <c r="O67">
        <v>1</v>
      </c>
      <c r="P67">
        <v>0.9</v>
      </c>
      <c r="Q67">
        <v>218</v>
      </c>
      <c r="R67">
        <v>92.6</v>
      </c>
      <c r="S67">
        <v>100</v>
      </c>
      <c r="T67">
        <v>0.8</v>
      </c>
      <c r="U67">
        <v>0.9</v>
      </c>
      <c r="V67">
        <v>165</v>
      </c>
      <c r="W67">
        <v>68.400000000000006</v>
      </c>
      <c r="X67">
        <v>100</v>
      </c>
      <c r="Y67">
        <v>0.7</v>
      </c>
      <c r="Z67">
        <v>0.9</v>
      </c>
      <c r="AA67">
        <v>166</v>
      </c>
      <c r="AB67">
        <v>66.900000000000006</v>
      </c>
      <c r="AC67">
        <v>100</v>
      </c>
      <c r="AD67">
        <v>0.8</v>
      </c>
      <c r="AE67">
        <v>0.9</v>
      </c>
      <c r="AF67">
        <v>147</v>
      </c>
      <c r="AG67">
        <v>58.2</v>
      </c>
      <c r="AH67">
        <v>100</v>
      </c>
      <c r="AI67">
        <v>0.8</v>
      </c>
      <c r="AJ67">
        <v>0.9</v>
      </c>
      <c r="AK67">
        <v>146</v>
      </c>
      <c r="AL67">
        <v>56.9</v>
      </c>
      <c r="AM67">
        <v>100</v>
      </c>
      <c r="AN67">
        <v>0.8</v>
      </c>
      <c r="AO67">
        <v>0.9</v>
      </c>
      <c r="AP67">
        <v>146</v>
      </c>
      <c r="AQ67">
        <v>55.6</v>
      </c>
      <c r="AR67">
        <v>100</v>
      </c>
      <c r="AS67">
        <v>0.9</v>
      </c>
      <c r="AT67">
        <v>0.9</v>
      </c>
      <c r="AU67" s="30">
        <v>129</v>
      </c>
      <c r="AV67">
        <v>46.3</v>
      </c>
      <c r="AW67">
        <v>100</v>
      </c>
      <c r="AX67">
        <v>0.8</v>
      </c>
      <c r="AY67">
        <v>0.9</v>
      </c>
      <c r="AZ67" s="34">
        <v>1845</v>
      </c>
      <c r="BA67">
        <v>78.099999999999994</v>
      </c>
      <c r="BB67">
        <v>100</v>
      </c>
      <c r="BC67">
        <v>0.9</v>
      </c>
      <c r="BD67">
        <v>0.9</v>
      </c>
      <c r="BG67" t="s">
        <v>96</v>
      </c>
      <c r="BH67">
        <v>224</v>
      </c>
      <c r="BI67">
        <v>129.9</v>
      </c>
      <c r="BJ67">
        <v>100</v>
      </c>
      <c r="BK67">
        <v>1</v>
      </c>
      <c r="BL67">
        <v>0.9</v>
      </c>
      <c r="BM67">
        <v>257</v>
      </c>
      <c r="BN67">
        <v>131.19999999999999</v>
      </c>
      <c r="BO67">
        <v>100</v>
      </c>
      <c r="BP67">
        <v>1.1000000000000001</v>
      </c>
      <c r="BQ67">
        <v>0.9</v>
      </c>
      <c r="BR67">
        <v>247</v>
      </c>
      <c r="BS67">
        <v>113.3</v>
      </c>
      <c r="BT67">
        <v>100</v>
      </c>
      <c r="BU67">
        <v>1</v>
      </c>
      <c r="BV67">
        <v>0.9</v>
      </c>
      <c r="BW67">
        <v>218</v>
      </c>
      <c r="BX67">
        <v>92.6</v>
      </c>
      <c r="BY67">
        <v>100</v>
      </c>
      <c r="BZ67">
        <v>0.8</v>
      </c>
      <c r="CA67">
        <v>0.9</v>
      </c>
      <c r="CB67">
        <v>165</v>
      </c>
      <c r="CC67">
        <v>68.400000000000006</v>
      </c>
      <c r="CD67">
        <v>100</v>
      </c>
      <c r="CE67">
        <v>0.7</v>
      </c>
      <c r="CF67">
        <v>0.9</v>
      </c>
      <c r="CG67">
        <v>166</v>
      </c>
      <c r="CH67">
        <v>66.900000000000006</v>
      </c>
      <c r="CI67">
        <v>100</v>
      </c>
      <c r="CJ67">
        <v>0.8</v>
      </c>
      <c r="CK67">
        <v>0.9</v>
      </c>
      <c r="CL67">
        <v>147</v>
      </c>
      <c r="CM67">
        <v>58.2</v>
      </c>
      <c r="CN67">
        <v>100</v>
      </c>
      <c r="CO67">
        <v>0.8</v>
      </c>
      <c r="CP67">
        <v>0.9</v>
      </c>
      <c r="CQ67">
        <v>146</v>
      </c>
      <c r="CR67">
        <v>56.9</v>
      </c>
      <c r="CS67">
        <v>100</v>
      </c>
      <c r="CT67">
        <v>0.8</v>
      </c>
      <c r="CU67">
        <v>0.9</v>
      </c>
      <c r="CV67">
        <v>146</v>
      </c>
      <c r="CW67">
        <v>55.6</v>
      </c>
      <c r="CX67">
        <v>100</v>
      </c>
      <c r="CY67">
        <v>0.9</v>
      </c>
      <c r="CZ67">
        <v>0.9</v>
      </c>
      <c r="DA67">
        <v>129</v>
      </c>
      <c r="DB67">
        <v>46.3</v>
      </c>
      <c r="DC67">
        <v>100</v>
      </c>
      <c r="DD67">
        <v>0.8</v>
      </c>
      <c r="DE67">
        <v>0.9</v>
      </c>
      <c r="DF67" s="1">
        <v>1845</v>
      </c>
      <c r="DG67">
        <v>78.099999999999994</v>
      </c>
      <c r="DH67">
        <v>100</v>
      </c>
      <c r="DI67">
        <v>0.9</v>
      </c>
      <c r="DJ67">
        <v>0.9</v>
      </c>
    </row>
    <row r="68" spans="1:114" x14ac:dyDescent="0.3">
      <c r="A68" t="s">
        <v>95</v>
      </c>
      <c r="B68">
        <v>87</v>
      </c>
      <c r="C68">
        <v>183.2</v>
      </c>
      <c r="D68">
        <v>100</v>
      </c>
      <c r="E68">
        <v>0.4</v>
      </c>
      <c r="F68">
        <v>0.2</v>
      </c>
      <c r="G68">
        <v>94</v>
      </c>
      <c r="H68">
        <v>167.3</v>
      </c>
      <c r="I68">
        <v>100</v>
      </c>
      <c r="J68">
        <v>0.4</v>
      </c>
      <c r="K68">
        <v>0.3</v>
      </c>
      <c r="L68">
        <v>109</v>
      </c>
      <c r="M68">
        <v>191.9</v>
      </c>
      <c r="N68">
        <v>100</v>
      </c>
      <c r="O68">
        <v>0.4</v>
      </c>
      <c r="P68">
        <v>0.2</v>
      </c>
      <c r="Q68">
        <v>118</v>
      </c>
      <c r="R68">
        <v>183.5</v>
      </c>
      <c r="S68">
        <v>100</v>
      </c>
      <c r="T68">
        <v>0.5</v>
      </c>
      <c r="U68">
        <v>0.3</v>
      </c>
      <c r="V68">
        <v>120</v>
      </c>
      <c r="W68">
        <v>184.3</v>
      </c>
      <c r="X68">
        <v>100</v>
      </c>
      <c r="Y68">
        <v>0.5</v>
      </c>
      <c r="Z68">
        <v>0.2</v>
      </c>
      <c r="AA68">
        <v>104</v>
      </c>
      <c r="AB68">
        <v>150.1</v>
      </c>
      <c r="AC68">
        <v>100</v>
      </c>
      <c r="AD68">
        <v>0.5</v>
      </c>
      <c r="AE68">
        <v>0.3</v>
      </c>
      <c r="AF68">
        <v>100</v>
      </c>
      <c r="AG68">
        <v>131.9</v>
      </c>
      <c r="AH68">
        <v>100</v>
      </c>
      <c r="AI68">
        <v>0.5</v>
      </c>
      <c r="AJ68">
        <v>0.3</v>
      </c>
      <c r="AK68">
        <v>78</v>
      </c>
      <c r="AL68">
        <v>102.5</v>
      </c>
      <c r="AM68">
        <v>100</v>
      </c>
      <c r="AN68">
        <v>0.5</v>
      </c>
      <c r="AO68">
        <v>0.3</v>
      </c>
      <c r="AP68">
        <v>84</v>
      </c>
      <c r="AQ68">
        <v>108.8</v>
      </c>
      <c r="AR68">
        <v>100</v>
      </c>
      <c r="AS68">
        <v>0.5</v>
      </c>
      <c r="AT68">
        <v>0.3</v>
      </c>
      <c r="AU68" s="30">
        <v>76</v>
      </c>
      <c r="AV68">
        <v>97.3</v>
      </c>
      <c r="AW68">
        <v>100</v>
      </c>
      <c r="AX68">
        <v>0.4</v>
      </c>
      <c r="AY68">
        <v>0.3</v>
      </c>
      <c r="AZ68" s="33">
        <v>970</v>
      </c>
      <c r="BA68">
        <v>145.6</v>
      </c>
      <c r="BB68">
        <v>100</v>
      </c>
      <c r="BC68">
        <v>0.5</v>
      </c>
      <c r="BD68">
        <v>0.3</v>
      </c>
      <c r="BG68" t="s">
        <v>95</v>
      </c>
      <c r="BH68">
        <v>87</v>
      </c>
      <c r="BI68">
        <v>183.2</v>
      </c>
      <c r="BJ68">
        <v>100</v>
      </c>
      <c r="BK68">
        <v>0.4</v>
      </c>
      <c r="BL68">
        <v>0.2</v>
      </c>
      <c r="BM68">
        <v>94</v>
      </c>
      <c r="BN68">
        <v>167.3</v>
      </c>
      <c r="BO68">
        <v>100</v>
      </c>
      <c r="BP68">
        <v>0.4</v>
      </c>
      <c r="BQ68">
        <v>0.3</v>
      </c>
      <c r="BR68">
        <v>109</v>
      </c>
      <c r="BS68">
        <v>191.9</v>
      </c>
      <c r="BT68">
        <v>100</v>
      </c>
      <c r="BU68">
        <v>0.4</v>
      </c>
      <c r="BV68">
        <v>0.2</v>
      </c>
      <c r="BW68">
        <v>118</v>
      </c>
      <c r="BX68">
        <v>183.5</v>
      </c>
      <c r="BY68">
        <v>100</v>
      </c>
      <c r="BZ68">
        <v>0.5</v>
      </c>
      <c r="CA68">
        <v>0.3</v>
      </c>
      <c r="CB68">
        <v>120</v>
      </c>
      <c r="CC68">
        <v>184.3</v>
      </c>
      <c r="CD68">
        <v>100</v>
      </c>
      <c r="CE68">
        <v>0.5</v>
      </c>
      <c r="CF68">
        <v>0.2</v>
      </c>
      <c r="CG68">
        <v>104</v>
      </c>
      <c r="CH68">
        <v>150.1</v>
      </c>
      <c r="CI68">
        <v>100</v>
      </c>
      <c r="CJ68">
        <v>0.5</v>
      </c>
      <c r="CK68">
        <v>0.3</v>
      </c>
      <c r="CL68">
        <v>100</v>
      </c>
      <c r="CM68">
        <v>131.9</v>
      </c>
      <c r="CN68">
        <v>100</v>
      </c>
      <c r="CO68">
        <v>0.5</v>
      </c>
      <c r="CP68">
        <v>0.3</v>
      </c>
      <c r="CQ68">
        <v>78</v>
      </c>
      <c r="CR68">
        <v>102.5</v>
      </c>
      <c r="CS68">
        <v>100</v>
      </c>
      <c r="CT68">
        <v>0.5</v>
      </c>
      <c r="CU68">
        <v>0.3</v>
      </c>
      <c r="CV68">
        <v>84</v>
      </c>
      <c r="CW68">
        <v>108.8</v>
      </c>
      <c r="CX68">
        <v>100</v>
      </c>
      <c r="CY68">
        <v>0.5</v>
      </c>
      <c r="CZ68">
        <v>0.3</v>
      </c>
      <c r="DA68">
        <v>76</v>
      </c>
      <c r="DB68">
        <v>97.3</v>
      </c>
      <c r="DC68">
        <v>100</v>
      </c>
      <c r="DD68">
        <v>0.4</v>
      </c>
      <c r="DE68">
        <v>0.3</v>
      </c>
      <c r="DF68">
        <v>970</v>
      </c>
      <c r="DG68">
        <v>145.6</v>
      </c>
      <c r="DH68">
        <v>100</v>
      </c>
      <c r="DI68">
        <v>0.5</v>
      </c>
      <c r="DJ68">
        <v>0.3</v>
      </c>
    </row>
    <row r="69" spans="1:114" x14ac:dyDescent="0.3">
      <c r="A69" t="s">
        <v>94</v>
      </c>
      <c r="B69">
        <v>19</v>
      </c>
      <c r="C69">
        <v>102.7</v>
      </c>
      <c r="D69">
        <v>100</v>
      </c>
      <c r="E69">
        <v>0.1</v>
      </c>
      <c r="F69">
        <v>0.1</v>
      </c>
      <c r="G69">
        <v>17</v>
      </c>
      <c r="H69">
        <v>89</v>
      </c>
      <c r="I69">
        <v>100</v>
      </c>
      <c r="J69">
        <v>0.1</v>
      </c>
      <c r="K69">
        <v>0.1</v>
      </c>
      <c r="L69">
        <v>22</v>
      </c>
      <c r="M69">
        <v>109.5</v>
      </c>
      <c r="N69">
        <v>100</v>
      </c>
      <c r="O69">
        <v>0.1</v>
      </c>
      <c r="P69">
        <v>0.1</v>
      </c>
      <c r="Q69">
        <v>25</v>
      </c>
      <c r="R69">
        <v>106.4</v>
      </c>
      <c r="S69">
        <v>100</v>
      </c>
      <c r="T69">
        <v>0.1</v>
      </c>
      <c r="U69">
        <v>0.1</v>
      </c>
      <c r="V69">
        <v>28</v>
      </c>
      <c r="W69">
        <v>113.4</v>
      </c>
      <c r="X69">
        <v>100</v>
      </c>
      <c r="Y69">
        <v>0.1</v>
      </c>
      <c r="Z69">
        <v>0.1</v>
      </c>
      <c r="AA69">
        <v>16</v>
      </c>
      <c r="AB69">
        <v>59.5</v>
      </c>
      <c r="AC69">
        <v>100</v>
      </c>
      <c r="AD69">
        <v>0.1</v>
      </c>
      <c r="AE69">
        <v>0.1</v>
      </c>
      <c r="AF69">
        <v>24</v>
      </c>
      <c r="AG69">
        <v>91.6</v>
      </c>
      <c r="AH69">
        <v>100</v>
      </c>
      <c r="AI69">
        <v>0.1</v>
      </c>
      <c r="AJ69">
        <v>0.1</v>
      </c>
      <c r="AK69">
        <v>19</v>
      </c>
      <c r="AL69">
        <v>73.599999999999994</v>
      </c>
      <c r="AM69">
        <v>100</v>
      </c>
      <c r="AN69">
        <v>0.1</v>
      </c>
      <c r="AO69">
        <v>0.1</v>
      </c>
      <c r="AP69">
        <v>18</v>
      </c>
      <c r="AQ69">
        <v>66.7</v>
      </c>
      <c r="AR69">
        <v>100</v>
      </c>
      <c r="AS69">
        <v>0.1</v>
      </c>
      <c r="AT69">
        <v>0.1</v>
      </c>
      <c r="AU69" s="30">
        <v>12</v>
      </c>
      <c r="AV69">
        <v>40.1</v>
      </c>
      <c r="AW69">
        <v>100</v>
      </c>
      <c r="AX69">
        <v>0.1</v>
      </c>
      <c r="AY69">
        <v>0.1</v>
      </c>
      <c r="AZ69" s="33">
        <v>200</v>
      </c>
      <c r="BA69">
        <v>82.7</v>
      </c>
      <c r="BB69">
        <v>100</v>
      </c>
      <c r="BC69">
        <v>0.1</v>
      </c>
      <c r="BD69">
        <v>0.1</v>
      </c>
      <c r="BG69" t="s">
        <v>94</v>
      </c>
      <c r="BH69">
        <v>19</v>
      </c>
      <c r="BI69">
        <v>102.7</v>
      </c>
      <c r="BJ69">
        <v>100</v>
      </c>
      <c r="BK69">
        <v>0.1</v>
      </c>
      <c r="BL69">
        <v>0.1</v>
      </c>
      <c r="BM69">
        <v>17</v>
      </c>
      <c r="BN69">
        <v>89</v>
      </c>
      <c r="BO69">
        <v>100</v>
      </c>
      <c r="BP69">
        <v>0.1</v>
      </c>
      <c r="BQ69">
        <v>0.1</v>
      </c>
      <c r="BR69">
        <v>22</v>
      </c>
      <c r="BS69">
        <v>109.5</v>
      </c>
      <c r="BT69">
        <v>100</v>
      </c>
      <c r="BU69">
        <v>0.1</v>
      </c>
      <c r="BV69">
        <v>0.1</v>
      </c>
      <c r="BW69">
        <v>25</v>
      </c>
      <c r="BX69">
        <v>106.4</v>
      </c>
      <c r="BY69">
        <v>100</v>
      </c>
      <c r="BZ69">
        <v>0.1</v>
      </c>
      <c r="CA69">
        <v>0.1</v>
      </c>
      <c r="CB69">
        <v>28</v>
      </c>
      <c r="CC69">
        <v>113.4</v>
      </c>
      <c r="CD69">
        <v>100</v>
      </c>
      <c r="CE69">
        <v>0.1</v>
      </c>
      <c r="CF69">
        <v>0.1</v>
      </c>
      <c r="CG69">
        <v>16</v>
      </c>
      <c r="CH69">
        <v>59.5</v>
      </c>
      <c r="CI69">
        <v>100</v>
      </c>
      <c r="CJ69">
        <v>0.1</v>
      </c>
      <c r="CK69">
        <v>0.1</v>
      </c>
      <c r="CL69">
        <v>24</v>
      </c>
      <c r="CM69">
        <v>91.6</v>
      </c>
      <c r="CN69">
        <v>100</v>
      </c>
      <c r="CO69">
        <v>0.1</v>
      </c>
      <c r="CP69">
        <v>0.1</v>
      </c>
      <c r="CQ69">
        <v>19</v>
      </c>
      <c r="CR69">
        <v>73.599999999999994</v>
      </c>
      <c r="CS69">
        <v>100</v>
      </c>
      <c r="CT69">
        <v>0.1</v>
      </c>
      <c r="CU69">
        <v>0.1</v>
      </c>
      <c r="CV69">
        <v>18</v>
      </c>
      <c r="CW69">
        <v>66.7</v>
      </c>
      <c r="CX69">
        <v>100</v>
      </c>
      <c r="CY69">
        <v>0.1</v>
      </c>
      <c r="CZ69">
        <v>0.1</v>
      </c>
      <c r="DA69">
        <v>12</v>
      </c>
      <c r="DB69">
        <v>40.1</v>
      </c>
      <c r="DC69">
        <v>100</v>
      </c>
      <c r="DD69">
        <v>0.1</v>
      </c>
      <c r="DE69">
        <v>0.1</v>
      </c>
      <c r="DF69">
        <v>200</v>
      </c>
      <c r="DG69">
        <v>82.7</v>
      </c>
      <c r="DH69">
        <v>100</v>
      </c>
      <c r="DI69">
        <v>0.1</v>
      </c>
      <c r="DJ69">
        <v>0.1</v>
      </c>
    </row>
    <row r="70" spans="1:114" x14ac:dyDescent="0.3">
      <c r="A70" t="s">
        <v>93</v>
      </c>
      <c r="B70" s="1">
        <v>4486</v>
      </c>
      <c r="C70">
        <v>125.1</v>
      </c>
      <c r="D70">
        <v>100</v>
      </c>
      <c r="E70">
        <v>20.6</v>
      </c>
      <c r="F70">
        <v>18.3</v>
      </c>
      <c r="G70" s="1">
        <v>4787</v>
      </c>
      <c r="H70">
        <v>119</v>
      </c>
      <c r="I70">
        <v>100</v>
      </c>
      <c r="J70">
        <v>20.3</v>
      </c>
      <c r="K70">
        <v>18.8</v>
      </c>
      <c r="L70" s="1">
        <v>4993</v>
      </c>
      <c r="M70">
        <v>112.3</v>
      </c>
      <c r="N70">
        <v>100</v>
      </c>
      <c r="O70">
        <v>20.399999999999999</v>
      </c>
      <c r="P70">
        <v>19.100000000000001</v>
      </c>
      <c r="Q70" s="1">
        <v>5868</v>
      </c>
      <c r="R70">
        <v>122.5</v>
      </c>
      <c r="S70">
        <v>100</v>
      </c>
      <c r="T70">
        <v>22.8</v>
      </c>
      <c r="U70">
        <v>19.3</v>
      </c>
      <c r="V70" s="1">
        <v>5930</v>
      </c>
      <c r="W70">
        <v>116.2</v>
      </c>
      <c r="X70">
        <v>100</v>
      </c>
      <c r="Y70">
        <v>24.2</v>
      </c>
      <c r="Z70">
        <v>19.5</v>
      </c>
      <c r="AA70" s="1">
        <v>4624</v>
      </c>
      <c r="AB70">
        <v>85.6</v>
      </c>
      <c r="AC70">
        <v>100</v>
      </c>
      <c r="AD70">
        <v>22</v>
      </c>
      <c r="AE70">
        <v>19.7</v>
      </c>
      <c r="AF70" s="1">
        <v>3528</v>
      </c>
      <c r="AG70">
        <v>63.8</v>
      </c>
      <c r="AH70">
        <v>100</v>
      </c>
      <c r="AI70">
        <v>19.100000000000001</v>
      </c>
      <c r="AJ70">
        <v>19.7</v>
      </c>
      <c r="AK70" s="1">
        <v>3109</v>
      </c>
      <c r="AL70">
        <v>54.7</v>
      </c>
      <c r="AM70">
        <v>100</v>
      </c>
      <c r="AN70">
        <v>18</v>
      </c>
      <c r="AO70">
        <v>19.8</v>
      </c>
      <c r="AP70" s="1">
        <v>3178</v>
      </c>
      <c r="AQ70">
        <v>54.4</v>
      </c>
      <c r="AR70">
        <v>100</v>
      </c>
      <c r="AS70">
        <v>18.8</v>
      </c>
      <c r="AT70">
        <v>20</v>
      </c>
      <c r="AU70" s="31">
        <v>3122</v>
      </c>
      <c r="AV70">
        <v>51.4</v>
      </c>
      <c r="AW70">
        <v>100</v>
      </c>
      <c r="AX70">
        <v>18.2</v>
      </c>
      <c r="AY70">
        <v>20.100000000000001</v>
      </c>
      <c r="AZ70" s="34">
        <v>43625</v>
      </c>
      <c r="BA70">
        <v>86.4</v>
      </c>
      <c r="BB70">
        <v>100</v>
      </c>
      <c r="BC70">
        <v>20.7</v>
      </c>
      <c r="BD70">
        <v>19.5</v>
      </c>
      <c r="BG70" t="s">
        <v>93</v>
      </c>
      <c r="BH70" s="1">
        <v>4486</v>
      </c>
      <c r="BI70">
        <v>125.1</v>
      </c>
      <c r="BJ70">
        <v>100</v>
      </c>
      <c r="BK70">
        <v>20.6</v>
      </c>
      <c r="BL70">
        <v>18.3</v>
      </c>
      <c r="BM70" s="1">
        <v>4787</v>
      </c>
      <c r="BN70">
        <v>119</v>
      </c>
      <c r="BO70">
        <v>100</v>
      </c>
      <c r="BP70">
        <v>20.3</v>
      </c>
      <c r="BQ70">
        <v>18.8</v>
      </c>
      <c r="BR70" s="1">
        <v>4993</v>
      </c>
      <c r="BS70">
        <v>112.3</v>
      </c>
      <c r="BT70">
        <v>100</v>
      </c>
      <c r="BU70">
        <v>20.399999999999999</v>
      </c>
      <c r="BV70">
        <v>19.100000000000001</v>
      </c>
      <c r="BW70" s="1">
        <v>5868</v>
      </c>
      <c r="BX70">
        <v>122.5</v>
      </c>
      <c r="BY70">
        <v>100</v>
      </c>
      <c r="BZ70">
        <v>22.8</v>
      </c>
      <c r="CA70">
        <v>19.3</v>
      </c>
      <c r="CB70" s="1">
        <v>5930</v>
      </c>
      <c r="CC70">
        <v>116.2</v>
      </c>
      <c r="CD70">
        <v>100</v>
      </c>
      <c r="CE70">
        <v>24.2</v>
      </c>
      <c r="CF70">
        <v>19.5</v>
      </c>
      <c r="CG70" s="1">
        <v>4624</v>
      </c>
      <c r="CH70">
        <v>85.6</v>
      </c>
      <c r="CI70">
        <v>100</v>
      </c>
      <c r="CJ70">
        <v>22</v>
      </c>
      <c r="CK70">
        <v>19.7</v>
      </c>
      <c r="CL70" s="1">
        <v>3528</v>
      </c>
      <c r="CM70">
        <v>63.8</v>
      </c>
      <c r="CN70">
        <v>100</v>
      </c>
      <c r="CO70">
        <v>19.100000000000001</v>
      </c>
      <c r="CP70">
        <v>19.7</v>
      </c>
      <c r="CQ70" s="1">
        <v>3109</v>
      </c>
      <c r="CR70">
        <v>54.7</v>
      </c>
      <c r="CS70">
        <v>100</v>
      </c>
      <c r="CT70">
        <v>18</v>
      </c>
      <c r="CU70">
        <v>19.8</v>
      </c>
      <c r="CV70" s="1">
        <v>3178</v>
      </c>
      <c r="CW70">
        <v>54.4</v>
      </c>
      <c r="CX70">
        <v>100</v>
      </c>
      <c r="CY70">
        <v>18.8</v>
      </c>
      <c r="CZ70">
        <v>20</v>
      </c>
      <c r="DA70" s="1">
        <v>3122</v>
      </c>
      <c r="DB70">
        <v>51.4</v>
      </c>
      <c r="DC70">
        <v>100</v>
      </c>
      <c r="DD70">
        <v>18.2</v>
      </c>
      <c r="DE70">
        <v>20.100000000000001</v>
      </c>
      <c r="DF70" s="1">
        <v>43625</v>
      </c>
      <c r="DG70">
        <v>86.4</v>
      </c>
      <c r="DH70">
        <v>100</v>
      </c>
      <c r="DI70">
        <v>20.7</v>
      </c>
      <c r="DJ70">
        <v>19.5</v>
      </c>
    </row>
    <row r="71" spans="1:114" x14ac:dyDescent="0.3">
      <c r="A71" t="s">
        <v>92</v>
      </c>
      <c r="B71">
        <v>163</v>
      </c>
      <c r="C71">
        <v>133.5</v>
      </c>
      <c r="D71">
        <v>100</v>
      </c>
      <c r="E71">
        <v>0.7</v>
      </c>
      <c r="F71">
        <v>0.6</v>
      </c>
      <c r="G71">
        <v>158</v>
      </c>
      <c r="H71">
        <v>118</v>
      </c>
      <c r="I71">
        <v>100</v>
      </c>
      <c r="J71">
        <v>0.7</v>
      </c>
      <c r="K71">
        <v>0.6</v>
      </c>
      <c r="L71">
        <v>170</v>
      </c>
      <c r="M71">
        <v>116.8</v>
      </c>
      <c r="N71">
        <v>100</v>
      </c>
      <c r="O71">
        <v>0.7</v>
      </c>
      <c r="P71">
        <v>0.6</v>
      </c>
      <c r="Q71">
        <v>155</v>
      </c>
      <c r="R71">
        <v>98.5</v>
      </c>
      <c r="S71">
        <v>100</v>
      </c>
      <c r="T71">
        <v>0.6</v>
      </c>
      <c r="U71">
        <v>0.6</v>
      </c>
      <c r="V71">
        <v>153</v>
      </c>
      <c r="W71">
        <v>93.6</v>
      </c>
      <c r="X71">
        <v>100</v>
      </c>
      <c r="Y71">
        <v>0.6</v>
      </c>
      <c r="Z71">
        <v>0.6</v>
      </c>
      <c r="AA71">
        <v>185</v>
      </c>
      <c r="AB71">
        <v>107.5</v>
      </c>
      <c r="AC71">
        <v>100</v>
      </c>
      <c r="AD71">
        <v>0.9</v>
      </c>
      <c r="AE71">
        <v>0.6</v>
      </c>
      <c r="AF71">
        <v>138</v>
      </c>
      <c r="AG71">
        <v>77.3</v>
      </c>
      <c r="AH71">
        <v>100</v>
      </c>
      <c r="AI71">
        <v>0.7</v>
      </c>
      <c r="AJ71">
        <v>0.6</v>
      </c>
      <c r="AK71">
        <v>102</v>
      </c>
      <c r="AL71">
        <v>55.7</v>
      </c>
      <c r="AM71">
        <v>100</v>
      </c>
      <c r="AN71">
        <v>0.6</v>
      </c>
      <c r="AO71">
        <v>0.6</v>
      </c>
      <c r="AP71">
        <v>126</v>
      </c>
      <c r="AQ71">
        <v>66.900000000000006</v>
      </c>
      <c r="AR71">
        <v>100</v>
      </c>
      <c r="AS71">
        <v>0.7</v>
      </c>
      <c r="AT71">
        <v>0.6</v>
      </c>
      <c r="AU71" s="30">
        <v>131</v>
      </c>
      <c r="AV71">
        <v>66.099999999999994</v>
      </c>
      <c r="AW71">
        <v>100</v>
      </c>
      <c r="AX71">
        <v>0.8</v>
      </c>
      <c r="AY71">
        <v>0.7</v>
      </c>
      <c r="AZ71" s="34">
        <v>1481</v>
      </c>
      <c r="BA71">
        <v>90.2</v>
      </c>
      <c r="BB71">
        <v>100</v>
      </c>
      <c r="BC71">
        <v>0.7</v>
      </c>
      <c r="BD71">
        <v>0.6</v>
      </c>
      <c r="BG71" t="s">
        <v>92</v>
      </c>
      <c r="BH71">
        <v>163</v>
      </c>
      <c r="BI71">
        <v>133.5</v>
      </c>
      <c r="BJ71">
        <v>100</v>
      </c>
      <c r="BK71">
        <v>0.7</v>
      </c>
      <c r="BL71">
        <v>0.6</v>
      </c>
      <c r="BM71">
        <v>158</v>
      </c>
      <c r="BN71">
        <v>118</v>
      </c>
      <c r="BO71">
        <v>100</v>
      </c>
      <c r="BP71">
        <v>0.7</v>
      </c>
      <c r="BQ71">
        <v>0.6</v>
      </c>
      <c r="BR71">
        <v>170</v>
      </c>
      <c r="BS71">
        <v>116.8</v>
      </c>
      <c r="BT71">
        <v>100</v>
      </c>
      <c r="BU71">
        <v>0.7</v>
      </c>
      <c r="BV71">
        <v>0.6</v>
      </c>
      <c r="BW71">
        <v>155</v>
      </c>
      <c r="BX71">
        <v>98.5</v>
      </c>
      <c r="BY71">
        <v>100</v>
      </c>
      <c r="BZ71">
        <v>0.6</v>
      </c>
      <c r="CA71">
        <v>0.6</v>
      </c>
      <c r="CB71">
        <v>153</v>
      </c>
      <c r="CC71">
        <v>93.6</v>
      </c>
      <c r="CD71">
        <v>100</v>
      </c>
      <c r="CE71">
        <v>0.6</v>
      </c>
      <c r="CF71">
        <v>0.6</v>
      </c>
      <c r="CG71">
        <v>185</v>
      </c>
      <c r="CH71">
        <v>107.5</v>
      </c>
      <c r="CI71">
        <v>100</v>
      </c>
      <c r="CJ71">
        <v>0.9</v>
      </c>
      <c r="CK71">
        <v>0.6</v>
      </c>
      <c r="CL71">
        <v>138</v>
      </c>
      <c r="CM71">
        <v>77.3</v>
      </c>
      <c r="CN71">
        <v>100</v>
      </c>
      <c r="CO71">
        <v>0.7</v>
      </c>
      <c r="CP71">
        <v>0.6</v>
      </c>
      <c r="CQ71">
        <v>102</v>
      </c>
      <c r="CR71">
        <v>55.7</v>
      </c>
      <c r="CS71">
        <v>100</v>
      </c>
      <c r="CT71">
        <v>0.6</v>
      </c>
      <c r="CU71">
        <v>0.6</v>
      </c>
      <c r="CV71">
        <v>126</v>
      </c>
      <c r="CW71">
        <v>66.900000000000006</v>
      </c>
      <c r="CX71">
        <v>100</v>
      </c>
      <c r="CY71">
        <v>0.7</v>
      </c>
      <c r="CZ71">
        <v>0.6</v>
      </c>
      <c r="DA71">
        <v>131</v>
      </c>
      <c r="DB71">
        <v>66.099999999999994</v>
      </c>
      <c r="DC71">
        <v>100</v>
      </c>
      <c r="DD71">
        <v>0.8</v>
      </c>
      <c r="DE71">
        <v>0.7</v>
      </c>
      <c r="DF71" s="1">
        <v>1481</v>
      </c>
      <c r="DG71">
        <v>90.2</v>
      </c>
      <c r="DH71">
        <v>100</v>
      </c>
      <c r="DI71">
        <v>0.7</v>
      </c>
      <c r="DJ71">
        <v>0.6</v>
      </c>
    </row>
    <row r="72" spans="1:114" x14ac:dyDescent="0.3">
      <c r="A72" t="s">
        <v>91</v>
      </c>
      <c r="B72" s="1">
        <v>1338</v>
      </c>
      <c r="C72">
        <v>115.7</v>
      </c>
      <c r="D72">
        <v>100</v>
      </c>
      <c r="E72">
        <v>6.1</v>
      </c>
      <c r="F72">
        <v>5.9</v>
      </c>
      <c r="G72" s="1">
        <v>1394</v>
      </c>
      <c r="H72">
        <v>111.8</v>
      </c>
      <c r="I72">
        <v>100</v>
      </c>
      <c r="J72">
        <v>5.9</v>
      </c>
      <c r="K72">
        <v>5.8</v>
      </c>
      <c r="L72" s="1">
        <v>1410</v>
      </c>
      <c r="M72">
        <v>104.6</v>
      </c>
      <c r="N72">
        <v>100</v>
      </c>
      <c r="O72">
        <v>5.8</v>
      </c>
      <c r="P72">
        <v>5.8</v>
      </c>
      <c r="Q72" s="1">
        <v>1434</v>
      </c>
      <c r="R72">
        <v>101.2</v>
      </c>
      <c r="S72">
        <v>100</v>
      </c>
      <c r="T72">
        <v>5.6</v>
      </c>
      <c r="U72">
        <v>5.7</v>
      </c>
      <c r="V72" s="1">
        <v>1266</v>
      </c>
      <c r="W72">
        <v>85.9</v>
      </c>
      <c r="X72">
        <v>100</v>
      </c>
      <c r="Y72">
        <v>5.2</v>
      </c>
      <c r="Z72">
        <v>5.6</v>
      </c>
      <c r="AA72" s="1">
        <v>1192</v>
      </c>
      <c r="AB72">
        <v>77.7</v>
      </c>
      <c r="AC72">
        <v>100</v>
      </c>
      <c r="AD72">
        <v>5.7</v>
      </c>
      <c r="AE72">
        <v>5.6</v>
      </c>
      <c r="AF72" s="1">
        <v>1044</v>
      </c>
      <c r="AG72">
        <v>66</v>
      </c>
      <c r="AH72">
        <v>100</v>
      </c>
      <c r="AI72">
        <v>5.6</v>
      </c>
      <c r="AJ72">
        <v>5.6</v>
      </c>
      <c r="AK72" s="1">
        <v>1046</v>
      </c>
      <c r="AL72">
        <v>65.2</v>
      </c>
      <c r="AM72">
        <v>100</v>
      </c>
      <c r="AN72">
        <v>6</v>
      </c>
      <c r="AO72">
        <v>5.6</v>
      </c>
      <c r="AP72">
        <v>996</v>
      </c>
      <c r="AQ72">
        <v>60.2</v>
      </c>
      <c r="AR72">
        <v>100</v>
      </c>
      <c r="AS72">
        <v>5.9</v>
      </c>
      <c r="AT72">
        <v>5.7</v>
      </c>
      <c r="AU72" s="31">
        <v>1088</v>
      </c>
      <c r="AV72">
        <v>62.6</v>
      </c>
      <c r="AW72">
        <v>100</v>
      </c>
      <c r="AX72">
        <v>6.3</v>
      </c>
      <c r="AY72">
        <v>5.7</v>
      </c>
      <c r="AZ72" s="34">
        <v>12208</v>
      </c>
      <c r="BA72">
        <v>82.7</v>
      </c>
      <c r="BB72">
        <v>100</v>
      </c>
      <c r="BC72">
        <v>5.8</v>
      </c>
      <c r="BD72">
        <v>5.7</v>
      </c>
      <c r="BG72" t="s">
        <v>91</v>
      </c>
      <c r="BH72" s="1">
        <v>1338</v>
      </c>
      <c r="BI72">
        <v>115.7</v>
      </c>
      <c r="BJ72">
        <v>100</v>
      </c>
      <c r="BK72">
        <v>6.1</v>
      </c>
      <c r="BL72">
        <v>5.9</v>
      </c>
      <c r="BM72" s="1">
        <v>1394</v>
      </c>
      <c r="BN72">
        <v>111.8</v>
      </c>
      <c r="BO72">
        <v>100</v>
      </c>
      <c r="BP72">
        <v>5.9</v>
      </c>
      <c r="BQ72">
        <v>5.8</v>
      </c>
      <c r="BR72" s="1">
        <v>1410</v>
      </c>
      <c r="BS72">
        <v>104.6</v>
      </c>
      <c r="BT72">
        <v>100</v>
      </c>
      <c r="BU72">
        <v>5.8</v>
      </c>
      <c r="BV72">
        <v>5.8</v>
      </c>
      <c r="BW72" s="1">
        <v>1434</v>
      </c>
      <c r="BX72">
        <v>101.2</v>
      </c>
      <c r="BY72">
        <v>100</v>
      </c>
      <c r="BZ72">
        <v>5.6</v>
      </c>
      <c r="CA72">
        <v>5.7</v>
      </c>
      <c r="CB72" s="1">
        <v>1266</v>
      </c>
      <c r="CC72">
        <v>85.9</v>
      </c>
      <c r="CD72">
        <v>100</v>
      </c>
      <c r="CE72">
        <v>5.2</v>
      </c>
      <c r="CF72">
        <v>5.6</v>
      </c>
      <c r="CG72" s="1">
        <v>1192</v>
      </c>
      <c r="CH72">
        <v>77.7</v>
      </c>
      <c r="CI72">
        <v>100</v>
      </c>
      <c r="CJ72">
        <v>5.7</v>
      </c>
      <c r="CK72">
        <v>5.6</v>
      </c>
      <c r="CL72" s="1">
        <v>1044</v>
      </c>
      <c r="CM72">
        <v>66</v>
      </c>
      <c r="CN72">
        <v>100</v>
      </c>
      <c r="CO72">
        <v>5.6</v>
      </c>
      <c r="CP72">
        <v>5.6</v>
      </c>
      <c r="CQ72" s="1">
        <v>1046</v>
      </c>
      <c r="CR72">
        <v>65.2</v>
      </c>
      <c r="CS72">
        <v>100</v>
      </c>
      <c r="CT72">
        <v>6</v>
      </c>
      <c r="CU72">
        <v>5.6</v>
      </c>
      <c r="CV72">
        <v>996</v>
      </c>
      <c r="CW72">
        <v>60.2</v>
      </c>
      <c r="CX72">
        <v>100</v>
      </c>
      <c r="CY72">
        <v>5.9</v>
      </c>
      <c r="CZ72">
        <v>5.7</v>
      </c>
      <c r="DA72" s="1">
        <v>1088</v>
      </c>
      <c r="DB72">
        <v>62.6</v>
      </c>
      <c r="DC72">
        <v>100</v>
      </c>
      <c r="DD72">
        <v>6.3</v>
      </c>
      <c r="DE72">
        <v>5.7</v>
      </c>
      <c r="DF72" s="1">
        <v>12208</v>
      </c>
      <c r="DG72">
        <v>82.7</v>
      </c>
      <c r="DH72">
        <v>100</v>
      </c>
      <c r="DI72">
        <v>5.8</v>
      </c>
      <c r="DJ72">
        <v>5.7</v>
      </c>
    </row>
    <row r="73" spans="1:114" x14ac:dyDescent="0.3">
      <c r="A73" t="s">
        <v>90</v>
      </c>
      <c r="B73">
        <v>0</v>
      </c>
      <c r="C73">
        <v>0</v>
      </c>
      <c r="D73">
        <v>0</v>
      </c>
      <c r="E73">
        <v>0</v>
      </c>
      <c r="F73">
        <v>0</v>
      </c>
      <c r="G73">
        <v>1</v>
      </c>
      <c r="H73" t="s">
        <v>167</v>
      </c>
      <c r="I73" t="s">
        <v>167</v>
      </c>
      <c r="J73" t="s">
        <v>167</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s="30">
        <v>1</v>
      </c>
      <c r="AV73" t="s">
        <v>167</v>
      </c>
      <c r="AW73" t="s">
        <v>167</v>
      </c>
      <c r="AX73" t="s">
        <v>167</v>
      </c>
      <c r="AY73">
        <v>0</v>
      </c>
      <c r="AZ73" s="33">
        <v>2</v>
      </c>
      <c r="BA73" t="s">
        <v>167</v>
      </c>
      <c r="BB73" t="s">
        <v>167</v>
      </c>
      <c r="BC73" t="s">
        <v>167</v>
      </c>
      <c r="BD73">
        <v>0</v>
      </c>
      <c r="BG73" t="s">
        <v>90</v>
      </c>
      <c r="BH73">
        <v>0</v>
      </c>
      <c r="BI73">
        <v>0</v>
      </c>
      <c r="BJ73">
        <v>0</v>
      </c>
      <c r="BK73">
        <v>0</v>
      </c>
      <c r="BL73">
        <v>0</v>
      </c>
      <c r="BM73">
        <v>1</v>
      </c>
      <c r="BN73" t="s">
        <v>167</v>
      </c>
      <c r="BO73" t="s">
        <v>167</v>
      </c>
      <c r="BP73" t="s">
        <v>167</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1</v>
      </c>
      <c r="DB73" t="s">
        <v>167</v>
      </c>
      <c r="DC73" t="s">
        <v>167</v>
      </c>
      <c r="DD73" t="s">
        <v>167</v>
      </c>
      <c r="DE73">
        <v>0</v>
      </c>
      <c r="DF73">
        <v>2</v>
      </c>
      <c r="DG73" t="s">
        <v>167</v>
      </c>
      <c r="DH73" t="s">
        <v>167</v>
      </c>
      <c r="DI73" t="s">
        <v>167</v>
      </c>
      <c r="DJ73">
        <v>0</v>
      </c>
    </row>
    <row r="74" spans="1:114" x14ac:dyDescent="0.3">
      <c r="A74" t="s">
        <v>89</v>
      </c>
      <c r="B74">
        <v>4</v>
      </c>
      <c r="C74" t="s">
        <v>167</v>
      </c>
      <c r="D74" t="s">
        <v>167</v>
      </c>
      <c r="E74" t="s">
        <v>167</v>
      </c>
      <c r="F74">
        <v>0</v>
      </c>
      <c r="G74">
        <v>4</v>
      </c>
      <c r="H74" t="s">
        <v>167</v>
      </c>
      <c r="I74" t="s">
        <v>167</v>
      </c>
      <c r="J74" t="s">
        <v>167</v>
      </c>
      <c r="K74">
        <v>0</v>
      </c>
      <c r="L74">
        <v>2</v>
      </c>
      <c r="M74" t="s">
        <v>167</v>
      </c>
      <c r="N74" t="s">
        <v>167</v>
      </c>
      <c r="O74" t="s">
        <v>167</v>
      </c>
      <c r="P74">
        <v>0</v>
      </c>
      <c r="Q74">
        <v>1</v>
      </c>
      <c r="R74" t="s">
        <v>167</v>
      </c>
      <c r="S74" t="s">
        <v>167</v>
      </c>
      <c r="T74" t="s">
        <v>167</v>
      </c>
      <c r="U74">
        <v>0</v>
      </c>
      <c r="V74">
        <v>5</v>
      </c>
      <c r="W74">
        <v>55.6</v>
      </c>
      <c r="X74">
        <v>100</v>
      </c>
      <c r="Y74">
        <v>0</v>
      </c>
      <c r="Z74">
        <v>0</v>
      </c>
      <c r="AA74">
        <v>5</v>
      </c>
      <c r="AB74">
        <v>49</v>
      </c>
      <c r="AC74">
        <v>100</v>
      </c>
      <c r="AD74">
        <v>0</v>
      </c>
      <c r="AE74">
        <v>0</v>
      </c>
      <c r="AF74">
        <v>2</v>
      </c>
      <c r="AG74" t="s">
        <v>167</v>
      </c>
      <c r="AH74" t="s">
        <v>167</v>
      </c>
      <c r="AI74" t="s">
        <v>167</v>
      </c>
      <c r="AJ74">
        <v>0</v>
      </c>
      <c r="AK74">
        <v>3</v>
      </c>
      <c r="AL74" t="s">
        <v>167</v>
      </c>
      <c r="AM74" t="s">
        <v>167</v>
      </c>
      <c r="AN74" t="s">
        <v>167</v>
      </c>
      <c r="AO74">
        <v>0</v>
      </c>
      <c r="AP74">
        <v>8</v>
      </c>
      <c r="AQ74">
        <v>65</v>
      </c>
      <c r="AR74">
        <v>100</v>
      </c>
      <c r="AS74">
        <v>0</v>
      </c>
      <c r="AT74">
        <v>0</v>
      </c>
      <c r="AU74" s="30">
        <v>16</v>
      </c>
      <c r="AV74">
        <v>117.6</v>
      </c>
      <c r="AW74">
        <v>100</v>
      </c>
      <c r="AX74">
        <v>0.1</v>
      </c>
      <c r="AY74">
        <v>0</v>
      </c>
      <c r="AZ74" s="33">
        <v>50</v>
      </c>
      <c r="BA74">
        <v>49.4</v>
      </c>
      <c r="BB74">
        <v>100</v>
      </c>
      <c r="BC74">
        <v>0</v>
      </c>
      <c r="BD74">
        <v>0</v>
      </c>
      <c r="BG74" t="s">
        <v>89</v>
      </c>
      <c r="BH74">
        <v>4</v>
      </c>
      <c r="BI74" t="s">
        <v>167</v>
      </c>
      <c r="BJ74" t="s">
        <v>167</v>
      </c>
      <c r="BK74" t="s">
        <v>167</v>
      </c>
      <c r="BL74">
        <v>0</v>
      </c>
      <c r="BM74">
        <v>4</v>
      </c>
      <c r="BN74" t="s">
        <v>167</v>
      </c>
      <c r="BO74" t="s">
        <v>167</v>
      </c>
      <c r="BP74" t="s">
        <v>167</v>
      </c>
      <c r="BQ74">
        <v>0</v>
      </c>
      <c r="BR74">
        <v>2</v>
      </c>
      <c r="BS74" t="s">
        <v>167</v>
      </c>
      <c r="BT74" t="s">
        <v>167</v>
      </c>
      <c r="BU74" t="s">
        <v>167</v>
      </c>
      <c r="BV74">
        <v>0</v>
      </c>
      <c r="BW74">
        <v>1</v>
      </c>
      <c r="BX74" t="s">
        <v>167</v>
      </c>
      <c r="BY74" t="s">
        <v>167</v>
      </c>
      <c r="BZ74" t="s">
        <v>167</v>
      </c>
      <c r="CA74">
        <v>0</v>
      </c>
      <c r="CB74">
        <v>5</v>
      </c>
      <c r="CC74">
        <v>55.6</v>
      </c>
      <c r="CD74">
        <v>100</v>
      </c>
      <c r="CE74">
        <v>0</v>
      </c>
      <c r="CF74">
        <v>0</v>
      </c>
      <c r="CG74">
        <v>5</v>
      </c>
      <c r="CH74">
        <v>49</v>
      </c>
      <c r="CI74">
        <v>100</v>
      </c>
      <c r="CJ74">
        <v>0</v>
      </c>
      <c r="CK74">
        <v>0</v>
      </c>
      <c r="CL74">
        <v>2</v>
      </c>
      <c r="CM74" t="s">
        <v>167</v>
      </c>
      <c r="CN74" t="s">
        <v>167</v>
      </c>
      <c r="CO74" t="s">
        <v>167</v>
      </c>
      <c r="CP74">
        <v>0</v>
      </c>
      <c r="CQ74">
        <v>3</v>
      </c>
      <c r="CR74" t="s">
        <v>167</v>
      </c>
      <c r="CS74" t="s">
        <v>167</v>
      </c>
      <c r="CT74" t="s">
        <v>167</v>
      </c>
      <c r="CU74">
        <v>0</v>
      </c>
      <c r="CV74">
        <v>8</v>
      </c>
      <c r="CW74">
        <v>65</v>
      </c>
      <c r="CX74">
        <v>100</v>
      </c>
      <c r="CY74">
        <v>0</v>
      </c>
      <c r="CZ74">
        <v>0</v>
      </c>
      <c r="DA74">
        <v>16</v>
      </c>
      <c r="DB74">
        <v>117.6</v>
      </c>
      <c r="DC74">
        <v>100</v>
      </c>
      <c r="DD74">
        <v>0.1</v>
      </c>
      <c r="DE74">
        <v>0</v>
      </c>
      <c r="DF74">
        <v>50</v>
      </c>
      <c r="DG74">
        <v>49.4</v>
      </c>
      <c r="DH74">
        <v>100</v>
      </c>
      <c r="DI74">
        <v>0</v>
      </c>
      <c r="DJ74">
        <v>0</v>
      </c>
    </row>
    <row r="75" spans="1:114" x14ac:dyDescent="0.3">
      <c r="A75" t="s">
        <v>88</v>
      </c>
      <c r="B75">
        <v>3</v>
      </c>
      <c r="C75" t="s">
        <v>167</v>
      </c>
      <c r="D75" t="s">
        <v>167</v>
      </c>
      <c r="E75" t="s">
        <v>167</v>
      </c>
      <c r="F75">
        <v>0.1</v>
      </c>
      <c r="G75">
        <v>11</v>
      </c>
      <c r="H75">
        <v>45.8</v>
      </c>
      <c r="I75">
        <v>100</v>
      </c>
      <c r="J75">
        <v>0</v>
      </c>
      <c r="K75">
        <v>0.1</v>
      </c>
      <c r="L75">
        <v>13</v>
      </c>
      <c r="M75">
        <v>51.6</v>
      </c>
      <c r="N75">
        <v>100</v>
      </c>
      <c r="O75">
        <v>0.1</v>
      </c>
      <c r="P75">
        <v>0.1</v>
      </c>
      <c r="Q75">
        <v>16</v>
      </c>
      <c r="R75">
        <v>59.7</v>
      </c>
      <c r="S75">
        <v>100</v>
      </c>
      <c r="T75">
        <v>0.1</v>
      </c>
      <c r="U75">
        <v>0.1</v>
      </c>
      <c r="V75">
        <v>10</v>
      </c>
      <c r="W75">
        <v>31.8</v>
      </c>
      <c r="X75">
        <v>100</v>
      </c>
      <c r="Y75">
        <v>0</v>
      </c>
      <c r="Z75">
        <v>0.1</v>
      </c>
      <c r="AA75">
        <v>11</v>
      </c>
      <c r="AB75">
        <v>35.9</v>
      </c>
      <c r="AC75">
        <v>100</v>
      </c>
      <c r="AD75">
        <v>0.1</v>
      </c>
      <c r="AE75">
        <v>0.1</v>
      </c>
      <c r="AF75">
        <v>8</v>
      </c>
      <c r="AG75">
        <v>25.5</v>
      </c>
      <c r="AH75">
        <v>100</v>
      </c>
      <c r="AI75">
        <v>0</v>
      </c>
      <c r="AJ75">
        <v>0.1</v>
      </c>
      <c r="AK75">
        <v>12</v>
      </c>
      <c r="AL75">
        <v>38.5</v>
      </c>
      <c r="AM75">
        <v>100</v>
      </c>
      <c r="AN75">
        <v>0.1</v>
      </c>
      <c r="AO75">
        <v>0.1</v>
      </c>
      <c r="AP75">
        <v>5</v>
      </c>
      <c r="AQ75">
        <v>15.2</v>
      </c>
      <c r="AR75">
        <v>100</v>
      </c>
      <c r="AS75">
        <v>0</v>
      </c>
      <c r="AT75">
        <v>0.1</v>
      </c>
      <c r="AU75" s="30">
        <v>7</v>
      </c>
      <c r="AV75">
        <v>19.600000000000001</v>
      </c>
      <c r="AW75">
        <v>100</v>
      </c>
      <c r="AX75">
        <v>0</v>
      </c>
      <c r="AY75">
        <v>0.1</v>
      </c>
      <c r="AZ75" s="33">
        <v>96</v>
      </c>
      <c r="BA75">
        <v>33.299999999999997</v>
      </c>
      <c r="BB75">
        <v>100</v>
      </c>
      <c r="BC75">
        <v>0</v>
      </c>
      <c r="BD75">
        <v>0.1</v>
      </c>
      <c r="BG75" t="s">
        <v>88</v>
      </c>
      <c r="BH75">
        <v>3</v>
      </c>
      <c r="BI75" t="s">
        <v>167</v>
      </c>
      <c r="BJ75" t="s">
        <v>167</v>
      </c>
      <c r="BK75" t="s">
        <v>167</v>
      </c>
      <c r="BL75">
        <v>0.1</v>
      </c>
      <c r="BM75">
        <v>11</v>
      </c>
      <c r="BN75">
        <v>45.8</v>
      </c>
      <c r="BO75">
        <v>100</v>
      </c>
      <c r="BP75">
        <v>0</v>
      </c>
      <c r="BQ75">
        <v>0.1</v>
      </c>
      <c r="BR75">
        <v>13</v>
      </c>
      <c r="BS75">
        <v>51.6</v>
      </c>
      <c r="BT75">
        <v>100</v>
      </c>
      <c r="BU75">
        <v>0.1</v>
      </c>
      <c r="BV75">
        <v>0.1</v>
      </c>
      <c r="BW75">
        <v>16</v>
      </c>
      <c r="BX75">
        <v>59.7</v>
      </c>
      <c r="BY75">
        <v>100</v>
      </c>
      <c r="BZ75">
        <v>0.1</v>
      </c>
      <c r="CA75">
        <v>0.1</v>
      </c>
      <c r="CB75">
        <v>10</v>
      </c>
      <c r="CC75">
        <v>31.8</v>
      </c>
      <c r="CD75">
        <v>100</v>
      </c>
      <c r="CE75">
        <v>0</v>
      </c>
      <c r="CF75">
        <v>0.1</v>
      </c>
      <c r="CG75">
        <v>11</v>
      </c>
      <c r="CH75">
        <v>35.9</v>
      </c>
      <c r="CI75">
        <v>100</v>
      </c>
      <c r="CJ75">
        <v>0.1</v>
      </c>
      <c r="CK75">
        <v>0.1</v>
      </c>
      <c r="CL75">
        <v>8</v>
      </c>
      <c r="CM75">
        <v>25.5</v>
      </c>
      <c r="CN75">
        <v>100</v>
      </c>
      <c r="CO75">
        <v>0</v>
      </c>
      <c r="CP75">
        <v>0.1</v>
      </c>
      <c r="CQ75">
        <v>12</v>
      </c>
      <c r="CR75">
        <v>38.5</v>
      </c>
      <c r="CS75">
        <v>100</v>
      </c>
      <c r="CT75">
        <v>0.1</v>
      </c>
      <c r="CU75">
        <v>0.1</v>
      </c>
      <c r="CV75">
        <v>5</v>
      </c>
      <c r="CW75">
        <v>15.2</v>
      </c>
      <c r="CX75">
        <v>100</v>
      </c>
      <c r="CY75">
        <v>0</v>
      </c>
      <c r="CZ75">
        <v>0.1</v>
      </c>
      <c r="DA75">
        <v>7</v>
      </c>
      <c r="DB75">
        <v>19.600000000000001</v>
      </c>
      <c r="DC75">
        <v>100</v>
      </c>
      <c r="DD75">
        <v>0</v>
      </c>
      <c r="DE75">
        <v>0.1</v>
      </c>
      <c r="DF75">
        <v>96</v>
      </c>
      <c r="DG75">
        <v>33.299999999999997</v>
      </c>
      <c r="DH75">
        <v>100</v>
      </c>
      <c r="DI75">
        <v>0</v>
      </c>
      <c r="DJ75">
        <v>0.1</v>
      </c>
    </row>
    <row r="76" spans="1:114" x14ac:dyDescent="0.3">
      <c r="A76" t="s">
        <v>87</v>
      </c>
      <c r="B76">
        <v>28</v>
      </c>
      <c r="C76">
        <v>209</v>
      </c>
      <c r="D76">
        <v>100</v>
      </c>
      <c r="E76">
        <v>0.1</v>
      </c>
      <c r="F76">
        <v>0.1</v>
      </c>
      <c r="G76">
        <v>21</v>
      </c>
      <c r="H76">
        <v>144.80000000000001</v>
      </c>
      <c r="I76">
        <v>100</v>
      </c>
      <c r="J76">
        <v>0.1</v>
      </c>
      <c r="K76">
        <v>0.1</v>
      </c>
      <c r="L76">
        <v>23</v>
      </c>
      <c r="M76">
        <v>142</v>
      </c>
      <c r="N76">
        <v>100</v>
      </c>
      <c r="O76">
        <v>0.1</v>
      </c>
      <c r="P76">
        <v>0.1</v>
      </c>
      <c r="Q76">
        <v>20</v>
      </c>
      <c r="R76">
        <v>109.3</v>
      </c>
      <c r="S76">
        <v>100</v>
      </c>
      <c r="T76">
        <v>0.1</v>
      </c>
      <c r="U76">
        <v>0.1</v>
      </c>
      <c r="V76">
        <v>20</v>
      </c>
      <c r="W76">
        <v>98</v>
      </c>
      <c r="X76">
        <v>100</v>
      </c>
      <c r="Y76">
        <v>0.1</v>
      </c>
      <c r="Z76">
        <v>0.1</v>
      </c>
      <c r="AA76">
        <v>20</v>
      </c>
      <c r="AB76">
        <v>93.9</v>
      </c>
      <c r="AC76">
        <v>100</v>
      </c>
      <c r="AD76">
        <v>0.1</v>
      </c>
      <c r="AE76">
        <v>0.1</v>
      </c>
      <c r="AF76">
        <v>19</v>
      </c>
      <c r="AG76">
        <v>81.5</v>
      </c>
      <c r="AH76">
        <v>100</v>
      </c>
      <c r="AI76">
        <v>0.1</v>
      </c>
      <c r="AJ76">
        <v>0.1</v>
      </c>
      <c r="AK76">
        <v>18</v>
      </c>
      <c r="AL76">
        <v>78.3</v>
      </c>
      <c r="AM76">
        <v>100</v>
      </c>
      <c r="AN76">
        <v>0.1</v>
      </c>
      <c r="AO76">
        <v>0.1</v>
      </c>
      <c r="AP76">
        <v>10</v>
      </c>
      <c r="AQ76">
        <v>38.5</v>
      </c>
      <c r="AR76">
        <v>100</v>
      </c>
      <c r="AS76">
        <v>0.1</v>
      </c>
      <c r="AT76">
        <v>0.1</v>
      </c>
      <c r="AU76" s="30">
        <v>15</v>
      </c>
      <c r="AV76">
        <v>56.6</v>
      </c>
      <c r="AW76">
        <v>100</v>
      </c>
      <c r="AX76">
        <v>0.1</v>
      </c>
      <c r="AY76">
        <v>0.1</v>
      </c>
      <c r="AZ76" s="33">
        <v>194</v>
      </c>
      <c r="BA76">
        <v>95.6</v>
      </c>
      <c r="BB76">
        <v>100</v>
      </c>
      <c r="BC76">
        <v>0.1</v>
      </c>
      <c r="BD76">
        <v>0.1</v>
      </c>
      <c r="BG76" t="s">
        <v>87</v>
      </c>
      <c r="BH76">
        <v>28</v>
      </c>
      <c r="BI76">
        <v>209</v>
      </c>
      <c r="BJ76">
        <v>100</v>
      </c>
      <c r="BK76">
        <v>0.1</v>
      </c>
      <c r="BL76">
        <v>0.1</v>
      </c>
      <c r="BM76">
        <v>21</v>
      </c>
      <c r="BN76">
        <v>144.80000000000001</v>
      </c>
      <c r="BO76">
        <v>100</v>
      </c>
      <c r="BP76">
        <v>0.1</v>
      </c>
      <c r="BQ76">
        <v>0.1</v>
      </c>
      <c r="BR76">
        <v>23</v>
      </c>
      <c r="BS76">
        <v>142</v>
      </c>
      <c r="BT76">
        <v>100</v>
      </c>
      <c r="BU76">
        <v>0.1</v>
      </c>
      <c r="BV76">
        <v>0.1</v>
      </c>
      <c r="BW76">
        <v>20</v>
      </c>
      <c r="BX76">
        <v>109.3</v>
      </c>
      <c r="BY76">
        <v>100</v>
      </c>
      <c r="BZ76">
        <v>0.1</v>
      </c>
      <c r="CA76">
        <v>0.1</v>
      </c>
      <c r="CB76">
        <v>20</v>
      </c>
      <c r="CC76">
        <v>98</v>
      </c>
      <c r="CD76">
        <v>100</v>
      </c>
      <c r="CE76">
        <v>0.1</v>
      </c>
      <c r="CF76">
        <v>0.1</v>
      </c>
      <c r="CG76">
        <v>20</v>
      </c>
      <c r="CH76">
        <v>93.9</v>
      </c>
      <c r="CI76">
        <v>100</v>
      </c>
      <c r="CJ76">
        <v>0.1</v>
      </c>
      <c r="CK76">
        <v>0.1</v>
      </c>
      <c r="CL76">
        <v>19</v>
      </c>
      <c r="CM76">
        <v>81.5</v>
      </c>
      <c r="CN76">
        <v>100</v>
      </c>
      <c r="CO76">
        <v>0.1</v>
      </c>
      <c r="CP76">
        <v>0.1</v>
      </c>
      <c r="CQ76">
        <v>18</v>
      </c>
      <c r="CR76">
        <v>78.3</v>
      </c>
      <c r="CS76">
        <v>100</v>
      </c>
      <c r="CT76">
        <v>0.1</v>
      </c>
      <c r="CU76">
        <v>0.1</v>
      </c>
      <c r="CV76">
        <v>10</v>
      </c>
      <c r="CW76">
        <v>38.5</v>
      </c>
      <c r="CX76">
        <v>100</v>
      </c>
      <c r="CY76">
        <v>0.1</v>
      </c>
      <c r="CZ76">
        <v>0.1</v>
      </c>
      <c r="DA76">
        <v>15</v>
      </c>
      <c r="DB76">
        <v>56.6</v>
      </c>
      <c r="DC76">
        <v>100</v>
      </c>
      <c r="DD76">
        <v>0.1</v>
      </c>
      <c r="DE76">
        <v>0.1</v>
      </c>
      <c r="DF76">
        <v>194</v>
      </c>
      <c r="DG76">
        <v>95.6</v>
      </c>
      <c r="DH76">
        <v>100</v>
      </c>
      <c r="DI76">
        <v>0.1</v>
      </c>
      <c r="DJ76">
        <v>0.1</v>
      </c>
    </row>
    <row r="77" spans="1:114" x14ac:dyDescent="0.3">
      <c r="A77" t="s">
        <v>86</v>
      </c>
      <c r="B77">
        <v>1</v>
      </c>
      <c r="C77" t="s">
        <v>167</v>
      </c>
      <c r="D77" t="s">
        <v>167</v>
      </c>
      <c r="E77" t="s">
        <v>167</v>
      </c>
      <c r="F77">
        <v>0</v>
      </c>
      <c r="G77">
        <v>0</v>
      </c>
      <c r="H77">
        <v>0</v>
      </c>
      <c r="I77">
        <v>0</v>
      </c>
      <c r="J77">
        <v>0</v>
      </c>
      <c r="K77">
        <v>0</v>
      </c>
      <c r="L77">
        <v>2</v>
      </c>
      <c r="M77" t="s">
        <v>167</v>
      </c>
      <c r="N77" t="s">
        <v>167</v>
      </c>
      <c r="O77" t="s">
        <v>167</v>
      </c>
      <c r="P77">
        <v>0</v>
      </c>
      <c r="Q77">
        <v>1</v>
      </c>
      <c r="R77" t="s">
        <v>167</v>
      </c>
      <c r="S77" t="s">
        <v>167</v>
      </c>
      <c r="T77" t="s">
        <v>167</v>
      </c>
      <c r="U77">
        <v>0</v>
      </c>
      <c r="V77">
        <v>9</v>
      </c>
      <c r="W77">
        <v>132.4</v>
      </c>
      <c r="X77">
        <v>100</v>
      </c>
      <c r="Y77">
        <v>0</v>
      </c>
      <c r="Z77">
        <v>0</v>
      </c>
      <c r="AA77">
        <v>1</v>
      </c>
      <c r="AB77" t="s">
        <v>167</v>
      </c>
      <c r="AC77" t="s">
        <v>167</v>
      </c>
      <c r="AD77" t="s">
        <v>167</v>
      </c>
      <c r="AE77">
        <v>0</v>
      </c>
      <c r="AF77">
        <v>1</v>
      </c>
      <c r="AG77" t="s">
        <v>167</v>
      </c>
      <c r="AH77" t="s">
        <v>167</v>
      </c>
      <c r="AI77" t="s">
        <v>167</v>
      </c>
      <c r="AJ77">
        <v>0</v>
      </c>
      <c r="AK77">
        <v>5</v>
      </c>
      <c r="AL77">
        <v>64.900000000000006</v>
      </c>
      <c r="AM77">
        <v>100</v>
      </c>
      <c r="AN77">
        <v>0</v>
      </c>
      <c r="AO77">
        <v>0</v>
      </c>
      <c r="AP77">
        <v>3</v>
      </c>
      <c r="AQ77" t="s">
        <v>167</v>
      </c>
      <c r="AR77" t="s">
        <v>167</v>
      </c>
      <c r="AS77" t="s">
        <v>167</v>
      </c>
      <c r="AT77">
        <v>0</v>
      </c>
      <c r="AU77" s="30">
        <v>3</v>
      </c>
      <c r="AV77" t="s">
        <v>167</v>
      </c>
      <c r="AW77" t="s">
        <v>167</v>
      </c>
      <c r="AX77" t="s">
        <v>167</v>
      </c>
      <c r="AY77">
        <v>0</v>
      </c>
      <c r="AZ77" s="33">
        <v>26</v>
      </c>
      <c r="BA77">
        <v>38.9</v>
      </c>
      <c r="BB77">
        <v>100</v>
      </c>
      <c r="BC77">
        <v>0</v>
      </c>
      <c r="BD77">
        <v>0</v>
      </c>
      <c r="BG77" t="s">
        <v>86</v>
      </c>
      <c r="BH77">
        <v>1</v>
      </c>
      <c r="BI77" t="s">
        <v>167</v>
      </c>
      <c r="BJ77" t="s">
        <v>167</v>
      </c>
      <c r="BK77" t="s">
        <v>167</v>
      </c>
      <c r="BL77">
        <v>0</v>
      </c>
      <c r="BM77">
        <v>0</v>
      </c>
      <c r="BN77">
        <v>0</v>
      </c>
      <c r="BO77">
        <v>0</v>
      </c>
      <c r="BP77">
        <v>0</v>
      </c>
      <c r="BQ77">
        <v>0</v>
      </c>
      <c r="BR77">
        <v>2</v>
      </c>
      <c r="BS77" t="s">
        <v>167</v>
      </c>
      <c r="BT77" t="s">
        <v>167</v>
      </c>
      <c r="BU77" t="s">
        <v>167</v>
      </c>
      <c r="BV77">
        <v>0</v>
      </c>
      <c r="BW77">
        <v>1</v>
      </c>
      <c r="BX77" t="s">
        <v>167</v>
      </c>
      <c r="BY77" t="s">
        <v>167</v>
      </c>
      <c r="BZ77" t="s">
        <v>167</v>
      </c>
      <c r="CA77">
        <v>0</v>
      </c>
      <c r="CB77">
        <v>9</v>
      </c>
      <c r="CC77">
        <v>132.4</v>
      </c>
      <c r="CD77">
        <v>100</v>
      </c>
      <c r="CE77">
        <v>0</v>
      </c>
      <c r="CF77">
        <v>0</v>
      </c>
      <c r="CG77">
        <v>1</v>
      </c>
      <c r="CH77" t="s">
        <v>167</v>
      </c>
      <c r="CI77" t="s">
        <v>167</v>
      </c>
      <c r="CJ77" t="s">
        <v>167</v>
      </c>
      <c r="CK77">
        <v>0</v>
      </c>
      <c r="CL77">
        <v>1</v>
      </c>
      <c r="CM77" t="s">
        <v>167</v>
      </c>
      <c r="CN77" t="s">
        <v>167</v>
      </c>
      <c r="CO77" t="s">
        <v>167</v>
      </c>
      <c r="CP77">
        <v>0</v>
      </c>
      <c r="CQ77">
        <v>5</v>
      </c>
      <c r="CR77">
        <v>64.900000000000006</v>
      </c>
      <c r="CS77">
        <v>100</v>
      </c>
      <c r="CT77">
        <v>0</v>
      </c>
      <c r="CU77">
        <v>0</v>
      </c>
      <c r="CV77">
        <v>3</v>
      </c>
      <c r="CW77" t="s">
        <v>167</v>
      </c>
      <c r="CX77" t="s">
        <v>167</v>
      </c>
      <c r="CY77" t="s">
        <v>167</v>
      </c>
      <c r="CZ77">
        <v>0</v>
      </c>
      <c r="DA77">
        <v>3</v>
      </c>
      <c r="DB77" t="s">
        <v>167</v>
      </c>
      <c r="DC77" t="s">
        <v>167</v>
      </c>
      <c r="DD77" t="s">
        <v>167</v>
      </c>
      <c r="DE77">
        <v>0</v>
      </c>
      <c r="DF77">
        <v>26</v>
      </c>
      <c r="DG77">
        <v>38.9</v>
      </c>
      <c r="DH77">
        <v>100</v>
      </c>
      <c r="DI77">
        <v>0</v>
      </c>
      <c r="DJ77">
        <v>0</v>
      </c>
    </row>
    <row r="78" spans="1:114" x14ac:dyDescent="0.3">
      <c r="A78" t="s">
        <v>85</v>
      </c>
      <c r="B78">
        <v>197</v>
      </c>
      <c r="C78">
        <v>84.2</v>
      </c>
      <c r="D78">
        <v>100</v>
      </c>
      <c r="E78">
        <v>0.9</v>
      </c>
      <c r="F78">
        <v>1.2</v>
      </c>
      <c r="G78">
        <v>212</v>
      </c>
      <c r="H78">
        <v>73.7</v>
      </c>
      <c r="I78">
        <v>100</v>
      </c>
      <c r="J78">
        <v>0.9</v>
      </c>
      <c r="K78">
        <v>1.3</v>
      </c>
      <c r="L78">
        <v>236</v>
      </c>
      <c r="M78">
        <v>69.400000000000006</v>
      </c>
      <c r="N78">
        <v>100</v>
      </c>
      <c r="O78">
        <v>1</v>
      </c>
      <c r="P78">
        <v>1.5</v>
      </c>
      <c r="Q78">
        <v>258</v>
      </c>
      <c r="R78">
        <v>69.5</v>
      </c>
      <c r="S78">
        <v>100</v>
      </c>
      <c r="T78">
        <v>1</v>
      </c>
      <c r="U78">
        <v>1.5</v>
      </c>
      <c r="V78">
        <v>240</v>
      </c>
      <c r="W78">
        <v>60.3</v>
      </c>
      <c r="X78">
        <v>100</v>
      </c>
      <c r="Y78">
        <v>1</v>
      </c>
      <c r="Z78">
        <v>1.5</v>
      </c>
      <c r="AA78">
        <v>199</v>
      </c>
      <c r="AB78">
        <v>46.8</v>
      </c>
      <c r="AC78">
        <v>100</v>
      </c>
      <c r="AD78">
        <v>0.9</v>
      </c>
      <c r="AE78">
        <v>1.6</v>
      </c>
      <c r="AF78">
        <v>239</v>
      </c>
      <c r="AG78">
        <v>53.3</v>
      </c>
      <c r="AH78">
        <v>100</v>
      </c>
      <c r="AI78">
        <v>1.3</v>
      </c>
      <c r="AJ78">
        <v>1.6</v>
      </c>
      <c r="AK78">
        <v>203</v>
      </c>
      <c r="AL78">
        <v>45</v>
      </c>
      <c r="AM78">
        <v>100</v>
      </c>
      <c r="AN78">
        <v>1.2</v>
      </c>
      <c r="AO78">
        <v>1.6</v>
      </c>
      <c r="AP78">
        <v>168</v>
      </c>
      <c r="AQ78">
        <v>35.799999999999997</v>
      </c>
      <c r="AR78">
        <v>100</v>
      </c>
      <c r="AS78">
        <v>1</v>
      </c>
      <c r="AT78">
        <v>1.6</v>
      </c>
      <c r="AU78" s="30">
        <v>212</v>
      </c>
      <c r="AV78">
        <v>43.4</v>
      </c>
      <c r="AW78">
        <v>100</v>
      </c>
      <c r="AX78">
        <v>1.2</v>
      </c>
      <c r="AY78">
        <v>1.6</v>
      </c>
      <c r="AZ78" s="34">
        <v>2164</v>
      </c>
      <c r="BA78">
        <v>55.3</v>
      </c>
      <c r="BB78">
        <v>100</v>
      </c>
      <c r="BC78">
        <v>1</v>
      </c>
      <c r="BD78">
        <v>1.5</v>
      </c>
      <c r="BG78" t="s">
        <v>85</v>
      </c>
      <c r="BH78">
        <v>197</v>
      </c>
      <c r="BI78">
        <v>84.2</v>
      </c>
      <c r="BJ78">
        <v>100</v>
      </c>
      <c r="BK78">
        <v>0.9</v>
      </c>
      <c r="BL78">
        <v>1.2</v>
      </c>
      <c r="BM78">
        <v>212</v>
      </c>
      <c r="BN78">
        <v>73.7</v>
      </c>
      <c r="BO78">
        <v>100</v>
      </c>
      <c r="BP78">
        <v>0.9</v>
      </c>
      <c r="BQ78">
        <v>1.3</v>
      </c>
      <c r="BR78">
        <v>236</v>
      </c>
      <c r="BS78">
        <v>69.400000000000006</v>
      </c>
      <c r="BT78">
        <v>100</v>
      </c>
      <c r="BU78">
        <v>1</v>
      </c>
      <c r="BV78">
        <v>1.5</v>
      </c>
      <c r="BW78">
        <v>258</v>
      </c>
      <c r="BX78">
        <v>69.5</v>
      </c>
      <c r="BY78">
        <v>100</v>
      </c>
      <c r="BZ78">
        <v>1</v>
      </c>
      <c r="CA78">
        <v>1.5</v>
      </c>
      <c r="CB78">
        <v>240</v>
      </c>
      <c r="CC78">
        <v>60.3</v>
      </c>
      <c r="CD78">
        <v>100</v>
      </c>
      <c r="CE78">
        <v>1</v>
      </c>
      <c r="CF78">
        <v>1.5</v>
      </c>
      <c r="CG78">
        <v>199</v>
      </c>
      <c r="CH78">
        <v>46.8</v>
      </c>
      <c r="CI78">
        <v>100</v>
      </c>
      <c r="CJ78">
        <v>0.9</v>
      </c>
      <c r="CK78">
        <v>1.6</v>
      </c>
      <c r="CL78">
        <v>239</v>
      </c>
      <c r="CM78">
        <v>53.3</v>
      </c>
      <c r="CN78">
        <v>100</v>
      </c>
      <c r="CO78">
        <v>1.3</v>
      </c>
      <c r="CP78">
        <v>1.6</v>
      </c>
      <c r="CQ78">
        <v>203</v>
      </c>
      <c r="CR78">
        <v>45</v>
      </c>
      <c r="CS78">
        <v>100</v>
      </c>
      <c r="CT78">
        <v>1.2</v>
      </c>
      <c r="CU78">
        <v>1.6</v>
      </c>
      <c r="CV78">
        <v>168</v>
      </c>
      <c r="CW78">
        <v>35.799999999999997</v>
      </c>
      <c r="CX78">
        <v>100</v>
      </c>
      <c r="CY78">
        <v>1</v>
      </c>
      <c r="CZ78">
        <v>1.6</v>
      </c>
      <c r="DA78">
        <v>212</v>
      </c>
      <c r="DB78">
        <v>43.4</v>
      </c>
      <c r="DC78">
        <v>100</v>
      </c>
      <c r="DD78">
        <v>1.2</v>
      </c>
      <c r="DE78">
        <v>1.6</v>
      </c>
      <c r="DF78" s="1">
        <v>2164</v>
      </c>
      <c r="DG78">
        <v>55.3</v>
      </c>
      <c r="DH78">
        <v>100</v>
      </c>
      <c r="DI78">
        <v>1</v>
      </c>
      <c r="DJ78">
        <v>1.5</v>
      </c>
    </row>
    <row r="79" spans="1:114" x14ac:dyDescent="0.3">
      <c r="A79" t="s">
        <v>84</v>
      </c>
      <c r="B79">
        <v>148</v>
      </c>
      <c r="C79">
        <v>72.7</v>
      </c>
      <c r="D79">
        <v>100</v>
      </c>
      <c r="E79">
        <v>0.7</v>
      </c>
      <c r="F79">
        <v>1</v>
      </c>
      <c r="G79">
        <v>190</v>
      </c>
      <c r="H79">
        <v>85.5</v>
      </c>
      <c r="I79">
        <v>100</v>
      </c>
      <c r="J79">
        <v>0.8</v>
      </c>
      <c r="K79">
        <v>1</v>
      </c>
      <c r="L79">
        <v>188</v>
      </c>
      <c r="M79">
        <v>77.8</v>
      </c>
      <c r="N79">
        <v>100</v>
      </c>
      <c r="O79">
        <v>0.8</v>
      </c>
      <c r="P79">
        <v>1</v>
      </c>
      <c r="Q79">
        <v>225</v>
      </c>
      <c r="R79">
        <v>87.8</v>
      </c>
      <c r="S79">
        <v>100</v>
      </c>
      <c r="T79">
        <v>0.9</v>
      </c>
      <c r="U79">
        <v>1</v>
      </c>
      <c r="V79">
        <v>197</v>
      </c>
      <c r="W79">
        <v>73.400000000000006</v>
      </c>
      <c r="X79">
        <v>100</v>
      </c>
      <c r="Y79">
        <v>0.8</v>
      </c>
      <c r="Z79">
        <v>1</v>
      </c>
      <c r="AA79">
        <v>198</v>
      </c>
      <c r="AB79">
        <v>70.2</v>
      </c>
      <c r="AC79">
        <v>100</v>
      </c>
      <c r="AD79">
        <v>0.9</v>
      </c>
      <c r="AE79">
        <v>1</v>
      </c>
      <c r="AF79">
        <v>194</v>
      </c>
      <c r="AG79">
        <v>65.5</v>
      </c>
      <c r="AH79">
        <v>100</v>
      </c>
      <c r="AI79">
        <v>1</v>
      </c>
      <c r="AJ79">
        <v>1.1000000000000001</v>
      </c>
      <c r="AK79">
        <v>189</v>
      </c>
      <c r="AL79">
        <v>61.8</v>
      </c>
      <c r="AM79">
        <v>100</v>
      </c>
      <c r="AN79">
        <v>1.1000000000000001</v>
      </c>
      <c r="AO79">
        <v>1.1000000000000001</v>
      </c>
      <c r="AP79">
        <v>178</v>
      </c>
      <c r="AQ79">
        <v>57.2</v>
      </c>
      <c r="AR79">
        <v>100</v>
      </c>
      <c r="AS79">
        <v>1.1000000000000001</v>
      </c>
      <c r="AT79">
        <v>1.1000000000000001</v>
      </c>
      <c r="AU79" s="30">
        <v>163</v>
      </c>
      <c r="AV79">
        <v>51.1</v>
      </c>
      <c r="AW79">
        <v>100</v>
      </c>
      <c r="AX79">
        <v>0.9</v>
      </c>
      <c r="AY79">
        <v>1.1000000000000001</v>
      </c>
      <c r="AZ79" s="34">
        <v>1870</v>
      </c>
      <c r="BA79">
        <v>69.099999999999994</v>
      </c>
      <c r="BB79">
        <v>100</v>
      </c>
      <c r="BC79">
        <v>0.9</v>
      </c>
      <c r="BD79">
        <v>1</v>
      </c>
      <c r="BG79" t="s">
        <v>84</v>
      </c>
      <c r="BH79">
        <v>148</v>
      </c>
      <c r="BI79">
        <v>72.7</v>
      </c>
      <c r="BJ79">
        <v>100</v>
      </c>
      <c r="BK79">
        <v>0.7</v>
      </c>
      <c r="BL79">
        <v>1</v>
      </c>
      <c r="BM79">
        <v>190</v>
      </c>
      <c r="BN79">
        <v>85.5</v>
      </c>
      <c r="BO79">
        <v>100</v>
      </c>
      <c r="BP79">
        <v>0.8</v>
      </c>
      <c r="BQ79">
        <v>1</v>
      </c>
      <c r="BR79">
        <v>188</v>
      </c>
      <c r="BS79">
        <v>77.8</v>
      </c>
      <c r="BT79">
        <v>100</v>
      </c>
      <c r="BU79">
        <v>0.8</v>
      </c>
      <c r="BV79">
        <v>1</v>
      </c>
      <c r="BW79">
        <v>225</v>
      </c>
      <c r="BX79">
        <v>87.8</v>
      </c>
      <c r="BY79">
        <v>100</v>
      </c>
      <c r="BZ79">
        <v>0.9</v>
      </c>
      <c r="CA79">
        <v>1</v>
      </c>
      <c r="CB79">
        <v>197</v>
      </c>
      <c r="CC79">
        <v>73.400000000000006</v>
      </c>
      <c r="CD79">
        <v>100</v>
      </c>
      <c r="CE79">
        <v>0.8</v>
      </c>
      <c r="CF79">
        <v>1</v>
      </c>
      <c r="CG79">
        <v>198</v>
      </c>
      <c r="CH79">
        <v>70.2</v>
      </c>
      <c r="CI79">
        <v>100</v>
      </c>
      <c r="CJ79">
        <v>0.9</v>
      </c>
      <c r="CK79">
        <v>1</v>
      </c>
      <c r="CL79">
        <v>194</v>
      </c>
      <c r="CM79">
        <v>65.5</v>
      </c>
      <c r="CN79">
        <v>100</v>
      </c>
      <c r="CO79">
        <v>1</v>
      </c>
      <c r="CP79">
        <v>1.1000000000000001</v>
      </c>
      <c r="CQ79">
        <v>189</v>
      </c>
      <c r="CR79">
        <v>61.8</v>
      </c>
      <c r="CS79">
        <v>100</v>
      </c>
      <c r="CT79">
        <v>1.1000000000000001</v>
      </c>
      <c r="CU79">
        <v>1.1000000000000001</v>
      </c>
      <c r="CV79">
        <v>178</v>
      </c>
      <c r="CW79">
        <v>57.2</v>
      </c>
      <c r="CX79">
        <v>100</v>
      </c>
      <c r="CY79">
        <v>1.1000000000000001</v>
      </c>
      <c r="CZ79">
        <v>1.1000000000000001</v>
      </c>
      <c r="DA79">
        <v>163</v>
      </c>
      <c r="DB79">
        <v>51.1</v>
      </c>
      <c r="DC79">
        <v>100</v>
      </c>
      <c r="DD79">
        <v>0.9</v>
      </c>
      <c r="DE79">
        <v>1.1000000000000001</v>
      </c>
      <c r="DF79" s="1">
        <v>1870</v>
      </c>
      <c r="DG79">
        <v>69.099999999999994</v>
      </c>
      <c r="DH79">
        <v>100</v>
      </c>
      <c r="DI79">
        <v>0.9</v>
      </c>
      <c r="DJ79">
        <v>1</v>
      </c>
    </row>
    <row r="80" spans="1:114" x14ac:dyDescent="0.3">
      <c r="A80" t="s">
        <v>83</v>
      </c>
      <c r="B80">
        <v>6</v>
      </c>
      <c r="C80">
        <v>109.1</v>
      </c>
      <c r="D80">
        <v>100</v>
      </c>
      <c r="E80">
        <v>0</v>
      </c>
      <c r="F80">
        <v>0</v>
      </c>
      <c r="G80">
        <v>6</v>
      </c>
      <c r="H80">
        <v>107.1</v>
      </c>
      <c r="I80">
        <v>100</v>
      </c>
      <c r="J80">
        <v>0</v>
      </c>
      <c r="K80">
        <v>0</v>
      </c>
      <c r="L80">
        <v>12</v>
      </c>
      <c r="M80">
        <v>200</v>
      </c>
      <c r="N80">
        <v>100</v>
      </c>
      <c r="O80">
        <v>0</v>
      </c>
      <c r="P80">
        <v>0</v>
      </c>
      <c r="Q80">
        <v>8</v>
      </c>
      <c r="R80">
        <v>133.30000000000001</v>
      </c>
      <c r="S80">
        <v>100</v>
      </c>
      <c r="T80">
        <v>0</v>
      </c>
      <c r="U80">
        <v>0</v>
      </c>
      <c r="V80">
        <v>1</v>
      </c>
      <c r="W80" t="s">
        <v>167</v>
      </c>
      <c r="X80" t="s">
        <v>167</v>
      </c>
      <c r="Y80" t="s">
        <v>167</v>
      </c>
      <c r="Z80">
        <v>0</v>
      </c>
      <c r="AA80">
        <v>6</v>
      </c>
      <c r="AB80">
        <v>111.1</v>
      </c>
      <c r="AC80">
        <v>100</v>
      </c>
      <c r="AD80">
        <v>0</v>
      </c>
      <c r="AE80">
        <v>0</v>
      </c>
      <c r="AF80">
        <v>5</v>
      </c>
      <c r="AG80">
        <v>78.099999999999994</v>
      </c>
      <c r="AH80">
        <v>100</v>
      </c>
      <c r="AI80">
        <v>0</v>
      </c>
      <c r="AJ80">
        <v>0</v>
      </c>
      <c r="AK80">
        <v>2</v>
      </c>
      <c r="AL80" t="s">
        <v>167</v>
      </c>
      <c r="AM80" t="s">
        <v>167</v>
      </c>
      <c r="AN80" t="s">
        <v>167</v>
      </c>
      <c r="AO80">
        <v>0</v>
      </c>
      <c r="AP80">
        <v>1</v>
      </c>
      <c r="AQ80" t="s">
        <v>167</v>
      </c>
      <c r="AR80" t="s">
        <v>167</v>
      </c>
      <c r="AS80" t="s">
        <v>167</v>
      </c>
      <c r="AT80">
        <v>0</v>
      </c>
      <c r="AU80" s="30">
        <v>1</v>
      </c>
      <c r="AV80" t="s">
        <v>167</v>
      </c>
      <c r="AW80" t="s">
        <v>167</v>
      </c>
      <c r="AX80" t="s">
        <v>167</v>
      </c>
      <c r="AY80">
        <v>0</v>
      </c>
      <c r="AZ80" s="33">
        <v>48</v>
      </c>
      <c r="BA80">
        <v>72.5</v>
      </c>
      <c r="BB80">
        <v>100</v>
      </c>
      <c r="BC80">
        <v>0</v>
      </c>
      <c r="BD80">
        <v>0</v>
      </c>
      <c r="BG80" t="s">
        <v>83</v>
      </c>
      <c r="BH80">
        <v>6</v>
      </c>
      <c r="BI80">
        <v>109.1</v>
      </c>
      <c r="BJ80">
        <v>100</v>
      </c>
      <c r="BK80">
        <v>0</v>
      </c>
      <c r="BL80">
        <v>0</v>
      </c>
      <c r="BM80">
        <v>6</v>
      </c>
      <c r="BN80">
        <v>107.1</v>
      </c>
      <c r="BO80">
        <v>100</v>
      </c>
      <c r="BP80">
        <v>0</v>
      </c>
      <c r="BQ80">
        <v>0</v>
      </c>
      <c r="BR80">
        <v>12</v>
      </c>
      <c r="BS80">
        <v>200</v>
      </c>
      <c r="BT80">
        <v>100</v>
      </c>
      <c r="BU80">
        <v>0</v>
      </c>
      <c r="BV80">
        <v>0</v>
      </c>
      <c r="BW80">
        <v>8</v>
      </c>
      <c r="BX80">
        <v>133.30000000000001</v>
      </c>
      <c r="BY80">
        <v>100</v>
      </c>
      <c r="BZ80">
        <v>0</v>
      </c>
      <c r="CA80">
        <v>0</v>
      </c>
      <c r="CB80">
        <v>1</v>
      </c>
      <c r="CC80" t="s">
        <v>167</v>
      </c>
      <c r="CD80" t="s">
        <v>167</v>
      </c>
      <c r="CE80" t="s">
        <v>167</v>
      </c>
      <c r="CF80">
        <v>0</v>
      </c>
      <c r="CG80">
        <v>6</v>
      </c>
      <c r="CH80">
        <v>111.1</v>
      </c>
      <c r="CI80">
        <v>100</v>
      </c>
      <c r="CJ80">
        <v>0</v>
      </c>
      <c r="CK80">
        <v>0</v>
      </c>
      <c r="CL80">
        <v>5</v>
      </c>
      <c r="CM80">
        <v>78.099999999999994</v>
      </c>
      <c r="CN80">
        <v>100</v>
      </c>
      <c r="CO80">
        <v>0</v>
      </c>
      <c r="CP80">
        <v>0</v>
      </c>
      <c r="CQ80">
        <v>2</v>
      </c>
      <c r="CR80" t="s">
        <v>167</v>
      </c>
      <c r="CS80" t="s">
        <v>167</v>
      </c>
      <c r="CT80" t="s">
        <v>167</v>
      </c>
      <c r="CU80">
        <v>0</v>
      </c>
      <c r="CV80">
        <v>1</v>
      </c>
      <c r="CW80" t="s">
        <v>167</v>
      </c>
      <c r="CX80" t="s">
        <v>167</v>
      </c>
      <c r="CY80" t="s">
        <v>167</v>
      </c>
      <c r="CZ80">
        <v>0</v>
      </c>
      <c r="DA80">
        <v>1</v>
      </c>
      <c r="DB80" t="s">
        <v>167</v>
      </c>
      <c r="DC80" t="s">
        <v>167</v>
      </c>
      <c r="DD80" t="s">
        <v>167</v>
      </c>
      <c r="DE80">
        <v>0</v>
      </c>
      <c r="DF80">
        <v>48</v>
      </c>
      <c r="DG80">
        <v>72.5</v>
      </c>
      <c r="DH80">
        <v>100</v>
      </c>
      <c r="DI80">
        <v>0</v>
      </c>
      <c r="DJ80">
        <v>0</v>
      </c>
    </row>
    <row r="81" spans="1:114" x14ac:dyDescent="0.3">
      <c r="A81" t="s">
        <v>82</v>
      </c>
      <c r="B81">
        <v>53</v>
      </c>
      <c r="C81">
        <v>71.7</v>
      </c>
      <c r="D81">
        <v>100</v>
      </c>
      <c r="E81">
        <v>0.2</v>
      </c>
      <c r="F81">
        <v>0.4</v>
      </c>
      <c r="G81">
        <v>55</v>
      </c>
      <c r="H81">
        <v>61.1</v>
      </c>
      <c r="I81">
        <v>100</v>
      </c>
      <c r="J81">
        <v>0.2</v>
      </c>
      <c r="K81">
        <v>0.4</v>
      </c>
      <c r="L81">
        <v>85</v>
      </c>
      <c r="M81">
        <v>82.1</v>
      </c>
      <c r="N81">
        <v>100</v>
      </c>
      <c r="O81">
        <v>0.3</v>
      </c>
      <c r="P81">
        <v>0.4</v>
      </c>
      <c r="Q81">
        <v>97</v>
      </c>
      <c r="R81">
        <v>83.8</v>
      </c>
      <c r="S81">
        <v>100</v>
      </c>
      <c r="T81">
        <v>0.4</v>
      </c>
      <c r="U81">
        <v>0.5</v>
      </c>
      <c r="V81">
        <v>106</v>
      </c>
      <c r="W81">
        <v>89.1</v>
      </c>
      <c r="X81">
        <v>100</v>
      </c>
      <c r="Y81">
        <v>0.4</v>
      </c>
      <c r="Z81">
        <v>0.5</v>
      </c>
      <c r="AA81">
        <v>108</v>
      </c>
      <c r="AB81">
        <v>87.1</v>
      </c>
      <c r="AC81">
        <v>100</v>
      </c>
      <c r="AD81">
        <v>0.5</v>
      </c>
      <c r="AE81">
        <v>0.5</v>
      </c>
      <c r="AF81">
        <v>66</v>
      </c>
      <c r="AG81">
        <v>51</v>
      </c>
      <c r="AH81">
        <v>100</v>
      </c>
      <c r="AI81">
        <v>0.4</v>
      </c>
      <c r="AJ81">
        <v>0.5</v>
      </c>
      <c r="AK81">
        <v>73</v>
      </c>
      <c r="AL81">
        <v>55.3</v>
      </c>
      <c r="AM81">
        <v>100</v>
      </c>
      <c r="AN81">
        <v>0.4</v>
      </c>
      <c r="AO81">
        <v>0.5</v>
      </c>
      <c r="AP81">
        <v>63</v>
      </c>
      <c r="AQ81">
        <v>46.1</v>
      </c>
      <c r="AR81">
        <v>100</v>
      </c>
      <c r="AS81">
        <v>0.4</v>
      </c>
      <c r="AT81">
        <v>0.5</v>
      </c>
      <c r="AU81" s="30">
        <v>70</v>
      </c>
      <c r="AV81">
        <v>49.8</v>
      </c>
      <c r="AW81">
        <v>100</v>
      </c>
      <c r="AX81">
        <v>0.4</v>
      </c>
      <c r="AY81">
        <v>0.5</v>
      </c>
      <c r="AZ81" s="33">
        <v>776</v>
      </c>
      <c r="BA81">
        <v>66.599999999999994</v>
      </c>
      <c r="BB81">
        <v>100</v>
      </c>
      <c r="BC81">
        <v>0.4</v>
      </c>
      <c r="BD81">
        <v>0.4</v>
      </c>
      <c r="BG81" t="s">
        <v>82</v>
      </c>
      <c r="BH81">
        <v>53</v>
      </c>
      <c r="BI81">
        <v>71.7</v>
      </c>
      <c r="BJ81">
        <v>100</v>
      </c>
      <c r="BK81">
        <v>0.2</v>
      </c>
      <c r="BL81">
        <v>0.4</v>
      </c>
      <c r="BM81">
        <v>55</v>
      </c>
      <c r="BN81">
        <v>61.1</v>
      </c>
      <c r="BO81">
        <v>100</v>
      </c>
      <c r="BP81">
        <v>0.2</v>
      </c>
      <c r="BQ81">
        <v>0.4</v>
      </c>
      <c r="BR81">
        <v>85</v>
      </c>
      <c r="BS81">
        <v>82.1</v>
      </c>
      <c r="BT81">
        <v>100</v>
      </c>
      <c r="BU81">
        <v>0.3</v>
      </c>
      <c r="BV81">
        <v>0.4</v>
      </c>
      <c r="BW81">
        <v>97</v>
      </c>
      <c r="BX81">
        <v>83.8</v>
      </c>
      <c r="BY81">
        <v>100</v>
      </c>
      <c r="BZ81">
        <v>0.4</v>
      </c>
      <c r="CA81">
        <v>0.5</v>
      </c>
      <c r="CB81">
        <v>106</v>
      </c>
      <c r="CC81">
        <v>89.1</v>
      </c>
      <c r="CD81">
        <v>100</v>
      </c>
      <c r="CE81">
        <v>0.4</v>
      </c>
      <c r="CF81">
        <v>0.5</v>
      </c>
      <c r="CG81">
        <v>108</v>
      </c>
      <c r="CH81">
        <v>87.1</v>
      </c>
      <c r="CI81">
        <v>100</v>
      </c>
      <c r="CJ81">
        <v>0.5</v>
      </c>
      <c r="CK81">
        <v>0.5</v>
      </c>
      <c r="CL81">
        <v>66</v>
      </c>
      <c r="CM81">
        <v>51</v>
      </c>
      <c r="CN81">
        <v>100</v>
      </c>
      <c r="CO81">
        <v>0.4</v>
      </c>
      <c r="CP81">
        <v>0.5</v>
      </c>
      <c r="CQ81">
        <v>73</v>
      </c>
      <c r="CR81">
        <v>55.3</v>
      </c>
      <c r="CS81">
        <v>100</v>
      </c>
      <c r="CT81">
        <v>0.4</v>
      </c>
      <c r="CU81">
        <v>0.5</v>
      </c>
      <c r="CV81">
        <v>63</v>
      </c>
      <c r="CW81">
        <v>46.1</v>
      </c>
      <c r="CX81">
        <v>100</v>
      </c>
      <c r="CY81">
        <v>0.4</v>
      </c>
      <c r="CZ81">
        <v>0.5</v>
      </c>
      <c r="DA81">
        <v>70</v>
      </c>
      <c r="DB81">
        <v>49.8</v>
      </c>
      <c r="DC81">
        <v>100</v>
      </c>
      <c r="DD81">
        <v>0.4</v>
      </c>
      <c r="DE81">
        <v>0.5</v>
      </c>
      <c r="DF81">
        <v>776</v>
      </c>
      <c r="DG81">
        <v>66.599999999999994</v>
      </c>
      <c r="DH81">
        <v>100</v>
      </c>
      <c r="DI81">
        <v>0.4</v>
      </c>
      <c r="DJ81">
        <v>0.4</v>
      </c>
    </row>
    <row r="82" spans="1:114" x14ac:dyDescent="0.3">
      <c r="A82" t="s">
        <v>81</v>
      </c>
      <c r="B82">
        <v>14</v>
      </c>
      <c r="C82">
        <v>106.9</v>
      </c>
      <c r="D82">
        <v>100</v>
      </c>
      <c r="E82">
        <v>0.1</v>
      </c>
      <c r="F82">
        <v>0.1</v>
      </c>
      <c r="G82">
        <v>12</v>
      </c>
      <c r="H82">
        <v>85.1</v>
      </c>
      <c r="I82">
        <v>100</v>
      </c>
      <c r="J82">
        <v>0.1</v>
      </c>
      <c r="K82">
        <v>0.1</v>
      </c>
      <c r="L82">
        <v>15</v>
      </c>
      <c r="M82">
        <v>106.4</v>
      </c>
      <c r="N82">
        <v>100</v>
      </c>
      <c r="O82">
        <v>0.1</v>
      </c>
      <c r="P82">
        <v>0.1</v>
      </c>
      <c r="Q82">
        <v>12</v>
      </c>
      <c r="R82">
        <v>81.599999999999994</v>
      </c>
      <c r="S82">
        <v>100</v>
      </c>
      <c r="T82">
        <v>0</v>
      </c>
      <c r="U82">
        <v>0.1</v>
      </c>
      <c r="V82">
        <v>17</v>
      </c>
      <c r="W82">
        <v>109.7</v>
      </c>
      <c r="X82">
        <v>100</v>
      </c>
      <c r="Y82">
        <v>0.1</v>
      </c>
      <c r="Z82">
        <v>0.1</v>
      </c>
      <c r="AA82">
        <v>23</v>
      </c>
      <c r="AB82">
        <v>155.4</v>
      </c>
      <c r="AC82">
        <v>100</v>
      </c>
      <c r="AD82">
        <v>0.1</v>
      </c>
      <c r="AE82">
        <v>0.1</v>
      </c>
      <c r="AF82">
        <v>10</v>
      </c>
      <c r="AG82">
        <v>62.1</v>
      </c>
      <c r="AH82">
        <v>100</v>
      </c>
      <c r="AI82">
        <v>0.1</v>
      </c>
      <c r="AJ82">
        <v>0.1</v>
      </c>
      <c r="AK82">
        <v>12</v>
      </c>
      <c r="AL82">
        <v>80</v>
      </c>
      <c r="AM82">
        <v>100</v>
      </c>
      <c r="AN82">
        <v>0.1</v>
      </c>
      <c r="AO82">
        <v>0.1</v>
      </c>
      <c r="AP82">
        <v>13</v>
      </c>
      <c r="AQ82">
        <v>75.099999999999994</v>
      </c>
      <c r="AR82">
        <v>100</v>
      </c>
      <c r="AS82">
        <v>0.1</v>
      </c>
      <c r="AT82">
        <v>0.1</v>
      </c>
      <c r="AU82" s="30">
        <v>15</v>
      </c>
      <c r="AV82">
        <v>83.3</v>
      </c>
      <c r="AW82">
        <v>100</v>
      </c>
      <c r="AX82">
        <v>0.1</v>
      </c>
      <c r="AY82">
        <v>0.1</v>
      </c>
      <c r="AZ82" s="33">
        <v>143</v>
      </c>
      <c r="BA82">
        <v>93.6</v>
      </c>
      <c r="BB82">
        <v>100</v>
      </c>
      <c r="BC82">
        <v>0.1</v>
      </c>
      <c r="BD82">
        <v>0.1</v>
      </c>
      <c r="BG82" t="s">
        <v>81</v>
      </c>
      <c r="BH82">
        <v>14</v>
      </c>
      <c r="BI82">
        <v>106.9</v>
      </c>
      <c r="BJ82">
        <v>100</v>
      </c>
      <c r="BK82">
        <v>0.1</v>
      </c>
      <c r="BL82">
        <v>0.1</v>
      </c>
      <c r="BM82">
        <v>12</v>
      </c>
      <c r="BN82">
        <v>85.1</v>
      </c>
      <c r="BO82">
        <v>100</v>
      </c>
      <c r="BP82">
        <v>0.1</v>
      </c>
      <c r="BQ82">
        <v>0.1</v>
      </c>
      <c r="BR82">
        <v>15</v>
      </c>
      <c r="BS82">
        <v>106.4</v>
      </c>
      <c r="BT82">
        <v>100</v>
      </c>
      <c r="BU82">
        <v>0.1</v>
      </c>
      <c r="BV82">
        <v>0.1</v>
      </c>
      <c r="BW82">
        <v>12</v>
      </c>
      <c r="BX82">
        <v>81.599999999999994</v>
      </c>
      <c r="BY82">
        <v>100</v>
      </c>
      <c r="BZ82">
        <v>0</v>
      </c>
      <c r="CA82">
        <v>0.1</v>
      </c>
      <c r="CB82">
        <v>17</v>
      </c>
      <c r="CC82">
        <v>109.7</v>
      </c>
      <c r="CD82">
        <v>100</v>
      </c>
      <c r="CE82">
        <v>0.1</v>
      </c>
      <c r="CF82">
        <v>0.1</v>
      </c>
      <c r="CG82">
        <v>23</v>
      </c>
      <c r="CH82">
        <v>155.4</v>
      </c>
      <c r="CI82">
        <v>100</v>
      </c>
      <c r="CJ82">
        <v>0.1</v>
      </c>
      <c r="CK82">
        <v>0.1</v>
      </c>
      <c r="CL82">
        <v>10</v>
      </c>
      <c r="CM82">
        <v>62.1</v>
      </c>
      <c r="CN82">
        <v>100</v>
      </c>
      <c r="CO82">
        <v>0.1</v>
      </c>
      <c r="CP82">
        <v>0.1</v>
      </c>
      <c r="CQ82">
        <v>12</v>
      </c>
      <c r="CR82">
        <v>80</v>
      </c>
      <c r="CS82">
        <v>100</v>
      </c>
      <c r="CT82">
        <v>0.1</v>
      </c>
      <c r="CU82">
        <v>0.1</v>
      </c>
      <c r="CV82">
        <v>13</v>
      </c>
      <c r="CW82">
        <v>75.099999999999994</v>
      </c>
      <c r="CX82">
        <v>100</v>
      </c>
      <c r="CY82">
        <v>0.1</v>
      </c>
      <c r="CZ82">
        <v>0.1</v>
      </c>
      <c r="DA82">
        <v>15</v>
      </c>
      <c r="DB82">
        <v>83.3</v>
      </c>
      <c r="DC82">
        <v>100</v>
      </c>
      <c r="DD82">
        <v>0.1</v>
      </c>
      <c r="DE82">
        <v>0.1</v>
      </c>
      <c r="DF82">
        <v>143</v>
      </c>
      <c r="DG82">
        <v>93.6</v>
      </c>
      <c r="DH82">
        <v>100</v>
      </c>
      <c r="DI82">
        <v>0.1</v>
      </c>
      <c r="DJ82">
        <v>0.1</v>
      </c>
    </row>
    <row r="83" spans="1:114" x14ac:dyDescent="0.3">
      <c r="A83" t="s">
        <v>80</v>
      </c>
      <c r="B83">
        <v>44</v>
      </c>
      <c r="C83">
        <v>148.6</v>
      </c>
      <c r="D83">
        <v>100</v>
      </c>
      <c r="E83">
        <v>0.2</v>
      </c>
      <c r="F83">
        <v>0.2</v>
      </c>
      <c r="G83">
        <v>51</v>
      </c>
      <c r="H83">
        <v>156.4</v>
      </c>
      <c r="I83">
        <v>100</v>
      </c>
      <c r="J83">
        <v>0.2</v>
      </c>
      <c r="K83">
        <v>0.2</v>
      </c>
      <c r="L83">
        <v>37</v>
      </c>
      <c r="M83">
        <v>104.8</v>
      </c>
      <c r="N83">
        <v>100</v>
      </c>
      <c r="O83">
        <v>0.2</v>
      </c>
      <c r="P83">
        <v>0.2</v>
      </c>
      <c r="Q83">
        <v>41</v>
      </c>
      <c r="R83">
        <v>110.2</v>
      </c>
      <c r="S83">
        <v>100</v>
      </c>
      <c r="T83">
        <v>0.2</v>
      </c>
      <c r="U83">
        <v>0.2</v>
      </c>
      <c r="V83">
        <v>55</v>
      </c>
      <c r="W83">
        <v>137.80000000000001</v>
      </c>
      <c r="X83">
        <v>100</v>
      </c>
      <c r="Y83">
        <v>0.2</v>
      </c>
      <c r="Z83">
        <v>0.2</v>
      </c>
      <c r="AA83">
        <v>49</v>
      </c>
      <c r="AB83">
        <v>112.9</v>
      </c>
      <c r="AC83">
        <v>100</v>
      </c>
      <c r="AD83">
        <v>0.2</v>
      </c>
      <c r="AE83">
        <v>0.2</v>
      </c>
      <c r="AF83">
        <v>44</v>
      </c>
      <c r="AG83">
        <v>91.3</v>
      </c>
      <c r="AH83">
        <v>100</v>
      </c>
      <c r="AI83">
        <v>0.2</v>
      </c>
      <c r="AJ83">
        <v>0.2</v>
      </c>
      <c r="AK83">
        <v>39</v>
      </c>
      <c r="AL83">
        <v>81.8</v>
      </c>
      <c r="AM83">
        <v>100</v>
      </c>
      <c r="AN83">
        <v>0.2</v>
      </c>
      <c r="AO83">
        <v>0.2</v>
      </c>
      <c r="AP83">
        <v>44</v>
      </c>
      <c r="AQ83">
        <v>93.8</v>
      </c>
      <c r="AR83">
        <v>100</v>
      </c>
      <c r="AS83">
        <v>0.3</v>
      </c>
      <c r="AT83">
        <v>0.2</v>
      </c>
      <c r="AU83" s="30">
        <v>40</v>
      </c>
      <c r="AV83">
        <v>85.7</v>
      </c>
      <c r="AW83">
        <v>100</v>
      </c>
      <c r="AX83">
        <v>0.2</v>
      </c>
      <c r="AY83">
        <v>0.2</v>
      </c>
      <c r="AZ83" s="33">
        <v>444</v>
      </c>
      <c r="BA83">
        <v>109</v>
      </c>
      <c r="BB83">
        <v>100</v>
      </c>
      <c r="BC83">
        <v>0.2</v>
      </c>
      <c r="BD83">
        <v>0.2</v>
      </c>
      <c r="BG83" t="s">
        <v>80</v>
      </c>
      <c r="BH83">
        <v>44</v>
      </c>
      <c r="BI83">
        <v>148.6</v>
      </c>
      <c r="BJ83">
        <v>100</v>
      </c>
      <c r="BK83">
        <v>0.2</v>
      </c>
      <c r="BL83">
        <v>0.2</v>
      </c>
      <c r="BM83">
        <v>51</v>
      </c>
      <c r="BN83">
        <v>156.4</v>
      </c>
      <c r="BO83">
        <v>100</v>
      </c>
      <c r="BP83">
        <v>0.2</v>
      </c>
      <c r="BQ83">
        <v>0.2</v>
      </c>
      <c r="BR83">
        <v>37</v>
      </c>
      <c r="BS83">
        <v>104.8</v>
      </c>
      <c r="BT83">
        <v>100</v>
      </c>
      <c r="BU83">
        <v>0.2</v>
      </c>
      <c r="BV83">
        <v>0.2</v>
      </c>
      <c r="BW83">
        <v>41</v>
      </c>
      <c r="BX83">
        <v>110.2</v>
      </c>
      <c r="BY83">
        <v>100</v>
      </c>
      <c r="BZ83">
        <v>0.2</v>
      </c>
      <c r="CA83">
        <v>0.2</v>
      </c>
      <c r="CB83">
        <v>55</v>
      </c>
      <c r="CC83">
        <v>137.80000000000001</v>
      </c>
      <c r="CD83">
        <v>100</v>
      </c>
      <c r="CE83">
        <v>0.2</v>
      </c>
      <c r="CF83">
        <v>0.2</v>
      </c>
      <c r="CG83">
        <v>49</v>
      </c>
      <c r="CH83">
        <v>112.9</v>
      </c>
      <c r="CI83">
        <v>100</v>
      </c>
      <c r="CJ83">
        <v>0.2</v>
      </c>
      <c r="CK83">
        <v>0.2</v>
      </c>
      <c r="CL83">
        <v>44</v>
      </c>
      <c r="CM83">
        <v>91.3</v>
      </c>
      <c r="CN83">
        <v>100</v>
      </c>
      <c r="CO83">
        <v>0.2</v>
      </c>
      <c r="CP83">
        <v>0.2</v>
      </c>
      <c r="CQ83">
        <v>39</v>
      </c>
      <c r="CR83">
        <v>81.8</v>
      </c>
      <c r="CS83">
        <v>100</v>
      </c>
      <c r="CT83">
        <v>0.2</v>
      </c>
      <c r="CU83">
        <v>0.2</v>
      </c>
      <c r="CV83">
        <v>44</v>
      </c>
      <c r="CW83">
        <v>93.8</v>
      </c>
      <c r="CX83">
        <v>100</v>
      </c>
      <c r="CY83">
        <v>0.3</v>
      </c>
      <c r="CZ83">
        <v>0.2</v>
      </c>
      <c r="DA83">
        <v>40</v>
      </c>
      <c r="DB83">
        <v>85.7</v>
      </c>
      <c r="DC83">
        <v>100</v>
      </c>
      <c r="DD83">
        <v>0.2</v>
      </c>
      <c r="DE83">
        <v>0.2</v>
      </c>
      <c r="DF83">
        <v>444</v>
      </c>
      <c r="DG83">
        <v>109</v>
      </c>
      <c r="DH83">
        <v>100</v>
      </c>
      <c r="DI83">
        <v>0.2</v>
      </c>
      <c r="DJ83">
        <v>0.2</v>
      </c>
    </row>
    <row r="84" spans="1:114" x14ac:dyDescent="0.3">
      <c r="A84" t="s">
        <v>79</v>
      </c>
      <c r="B84">
        <v>10</v>
      </c>
      <c r="C84">
        <v>123.5</v>
      </c>
      <c r="D84">
        <v>100</v>
      </c>
      <c r="E84">
        <v>0</v>
      </c>
      <c r="F84">
        <v>0</v>
      </c>
      <c r="G84">
        <v>8</v>
      </c>
      <c r="H84">
        <v>93</v>
      </c>
      <c r="I84">
        <v>100</v>
      </c>
      <c r="J84">
        <v>0</v>
      </c>
      <c r="K84">
        <v>0</v>
      </c>
      <c r="L84">
        <v>12</v>
      </c>
      <c r="M84">
        <v>133.30000000000001</v>
      </c>
      <c r="N84">
        <v>100</v>
      </c>
      <c r="O84">
        <v>0</v>
      </c>
      <c r="P84">
        <v>0</v>
      </c>
      <c r="Q84">
        <v>11</v>
      </c>
      <c r="R84">
        <v>118.3</v>
      </c>
      <c r="S84">
        <v>100</v>
      </c>
      <c r="T84">
        <v>0</v>
      </c>
      <c r="U84">
        <v>0</v>
      </c>
      <c r="V84">
        <v>13</v>
      </c>
      <c r="W84">
        <v>134</v>
      </c>
      <c r="X84">
        <v>100</v>
      </c>
      <c r="Y84">
        <v>0.1</v>
      </c>
      <c r="Z84">
        <v>0</v>
      </c>
      <c r="AA84">
        <v>11</v>
      </c>
      <c r="AB84">
        <v>101.9</v>
      </c>
      <c r="AC84">
        <v>100</v>
      </c>
      <c r="AD84">
        <v>0.1</v>
      </c>
      <c r="AE84">
        <v>0</v>
      </c>
      <c r="AF84">
        <v>11</v>
      </c>
      <c r="AG84">
        <v>91.7</v>
      </c>
      <c r="AH84">
        <v>100</v>
      </c>
      <c r="AI84">
        <v>0.1</v>
      </c>
      <c r="AJ84">
        <v>0</v>
      </c>
      <c r="AK84">
        <v>7</v>
      </c>
      <c r="AL84">
        <v>54.3</v>
      </c>
      <c r="AM84">
        <v>100</v>
      </c>
      <c r="AN84">
        <v>0</v>
      </c>
      <c r="AO84">
        <v>0</v>
      </c>
      <c r="AP84">
        <v>12</v>
      </c>
      <c r="AQ84">
        <v>103.4</v>
      </c>
      <c r="AR84">
        <v>100</v>
      </c>
      <c r="AS84">
        <v>0.1</v>
      </c>
      <c r="AT84">
        <v>0</v>
      </c>
      <c r="AU84" s="30">
        <v>9</v>
      </c>
      <c r="AV84">
        <v>72</v>
      </c>
      <c r="AW84">
        <v>100</v>
      </c>
      <c r="AX84">
        <v>0.1</v>
      </c>
      <c r="AY84">
        <v>0</v>
      </c>
      <c r="AZ84" s="33">
        <v>104</v>
      </c>
      <c r="BA84">
        <v>99.5</v>
      </c>
      <c r="BB84">
        <v>100</v>
      </c>
      <c r="BC84">
        <v>0</v>
      </c>
      <c r="BD84">
        <v>0</v>
      </c>
      <c r="BG84" t="s">
        <v>79</v>
      </c>
      <c r="BH84">
        <v>10</v>
      </c>
      <c r="BI84">
        <v>123.5</v>
      </c>
      <c r="BJ84">
        <v>100</v>
      </c>
      <c r="BK84">
        <v>0</v>
      </c>
      <c r="BL84">
        <v>0</v>
      </c>
      <c r="BM84">
        <v>8</v>
      </c>
      <c r="BN84">
        <v>93</v>
      </c>
      <c r="BO84">
        <v>100</v>
      </c>
      <c r="BP84">
        <v>0</v>
      </c>
      <c r="BQ84">
        <v>0</v>
      </c>
      <c r="BR84">
        <v>12</v>
      </c>
      <c r="BS84">
        <v>133.30000000000001</v>
      </c>
      <c r="BT84">
        <v>100</v>
      </c>
      <c r="BU84">
        <v>0</v>
      </c>
      <c r="BV84">
        <v>0</v>
      </c>
      <c r="BW84">
        <v>11</v>
      </c>
      <c r="BX84">
        <v>118.3</v>
      </c>
      <c r="BY84">
        <v>100</v>
      </c>
      <c r="BZ84">
        <v>0</v>
      </c>
      <c r="CA84">
        <v>0</v>
      </c>
      <c r="CB84">
        <v>13</v>
      </c>
      <c r="CC84">
        <v>134</v>
      </c>
      <c r="CD84">
        <v>100</v>
      </c>
      <c r="CE84">
        <v>0.1</v>
      </c>
      <c r="CF84">
        <v>0</v>
      </c>
      <c r="CG84">
        <v>11</v>
      </c>
      <c r="CH84">
        <v>101.9</v>
      </c>
      <c r="CI84">
        <v>100</v>
      </c>
      <c r="CJ84">
        <v>0.1</v>
      </c>
      <c r="CK84">
        <v>0</v>
      </c>
      <c r="CL84">
        <v>11</v>
      </c>
      <c r="CM84">
        <v>91.7</v>
      </c>
      <c r="CN84">
        <v>100</v>
      </c>
      <c r="CO84">
        <v>0.1</v>
      </c>
      <c r="CP84">
        <v>0</v>
      </c>
      <c r="CQ84">
        <v>7</v>
      </c>
      <c r="CR84">
        <v>54.3</v>
      </c>
      <c r="CS84">
        <v>100</v>
      </c>
      <c r="CT84">
        <v>0</v>
      </c>
      <c r="CU84">
        <v>0</v>
      </c>
      <c r="CV84">
        <v>12</v>
      </c>
      <c r="CW84">
        <v>103.4</v>
      </c>
      <c r="CX84">
        <v>100</v>
      </c>
      <c r="CY84">
        <v>0.1</v>
      </c>
      <c r="CZ84">
        <v>0</v>
      </c>
      <c r="DA84">
        <v>9</v>
      </c>
      <c r="DB84">
        <v>72</v>
      </c>
      <c r="DC84">
        <v>100</v>
      </c>
      <c r="DD84">
        <v>0.1</v>
      </c>
      <c r="DE84">
        <v>0</v>
      </c>
      <c r="DF84">
        <v>104</v>
      </c>
      <c r="DG84">
        <v>99.5</v>
      </c>
      <c r="DH84">
        <v>100</v>
      </c>
      <c r="DI84">
        <v>0</v>
      </c>
      <c r="DJ84">
        <v>0</v>
      </c>
    </row>
    <row r="85" spans="1:114" x14ac:dyDescent="0.3">
      <c r="A85" t="s">
        <v>78</v>
      </c>
      <c r="B85">
        <v>13</v>
      </c>
      <c r="C85">
        <v>173.3</v>
      </c>
      <c r="D85">
        <v>100</v>
      </c>
      <c r="E85">
        <v>0.1</v>
      </c>
      <c r="F85">
        <v>0</v>
      </c>
      <c r="G85">
        <v>8</v>
      </c>
      <c r="H85">
        <v>102.6</v>
      </c>
      <c r="I85">
        <v>100</v>
      </c>
      <c r="J85">
        <v>0</v>
      </c>
      <c r="K85">
        <v>0</v>
      </c>
      <c r="L85">
        <v>6</v>
      </c>
      <c r="M85">
        <v>75</v>
      </c>
      <c r="N85">
        <v>100</v>
      </c>
      <c r="O85">
        <v>0</v>
      </c>
      <c r="P85">
        <v>0</v>
      </c>
      <c r="Q85">
        <v>9</v>
      </c>
      <c r="R85">
        <v>118.4</v>
      </c>
      <c r="S85">
        <v>100</v>
      </c>
      <c r="T85">
        <v>0</v>
      </c>
      <c r="U85">
        <v>0</v>
      </c>
      <c r="V85">
        <v>11</v>
      </c>
      <c r="W85">
        <v>131</v>
      </c>
      <c r="X85">
        <v>100</v>
      </c>
      <c r="Y85">
        <v>0</v>
      </c>
      <c r="Z85">
        <v>0</v>
      </c>
      <c r="AA85">
        <v>11</v>
      </c>
      <c r="AB85">
        <v>150.69999999999999</v>
      </c>
      <c r="AC85">
        <v>100</v>
      </c>
      <c r="AD85">
        <v>0.1</v>
      </c>
      <c r="AE85">
        <v>0</v>
      </c>
      <c r="AF85">
        <v>9</v>
      </c>
      <c r="AG85">
        <v>109.8</v>
      </c>
      <c r="AH85">
        <v>100</v>
      </c>
      <c r="AI85">
        <v>0</v>
      </c>
      <c r="AJ85">
        <v>0</v>
      </c>
      <c r="AK85">
        <v>7</v>
      </c>
      <c r="AL85">
        <v>76.900000000000006</v>
      </c>
      <c r="AM85">
        <v>100</v>
      </c>
      <c r="AN85">
        <v>0</v>
      </c>
      <c r="AO85">
        <v>0</v>
      </c>
      <c r="AP85">
        <v>10</v>
      </c>
      <c r="AQ85">
        <v>105.3</v>
      </c>
      <c r="AR85">
        <v>100</v>
      </c>
      <c r="AS85">
        <v>0.1</v>
      </c>
      <c r="AT85">
        <v>0</v>
      </c>
      <c r="AU85" s="30">
        <v>3</v>
      </c>
      <c r="AV85" t="s">
        <v>167</v>
      </c>
      <c r="AW85" t="s">
        <v>167</v>
      </c>
      <c r="AX85" t="s">
        <v>167</v>
      </c>
      <c r="AY85">
        <v>0</v>
      </c>
      <c r="AZ85" s="33">
        <v>87</v>
      </c>
      <c r="BA85">
        <v>103.7</v>
      </c>
      <c r="BB85">
        <v>100</v>
      </c>
      <c r="BC85">
        <v>0</v>
      </c>
      <c r="BD85">
        <v>0</v>
      </c>
      <c r="BG85" t="s">
        <v>78</v>
      </c>
      <c r="BH85">
        <v>13</v>
      </c>
      <c r="BI85">
        <v>173.3</v>
      </c>
      <c r="BJ85">
        <v>100</v>
      </c>
      <c r="BK85">
        <v>0.1</v>
      </c>
      <c r="BL85">
        <v>0</v>
      </c>
      <c r="BM85">
        <v>8</v>
      </c>
      <c r="BN85">
        <v>102.6</v>
      </c>
      <c r="BO85">
        <v>100</v>
      </c>
      <c r="BP85">
        <v>0</v>
      </c>
      <c r="BQ85">
        <v>0</v>
      </c>
      <c r="BR85">
        <v>6</v>
      </c>
      <c r="BS85">
        <v>75</v>
      </c>
      <c r="BT85">
        <v>100</v>
      </c>
      <c r="BU85">
        <v>0</v>
      </c>
      <c r="BV85">
        <v>0</v>
      </c>
      <c r="BW85">
        <v>9</v>
      </c>
      <c r="BX85">
        <v>118.4</v>
      </c>
      <c r="BY85">
        <v>100</v>
      </c>
      <c r="BZ85">
        <v>0</v>
      </c>
      <c r="CA85">
        <v>0</v>
      </c>
      <c r="CB85">
        <v>11</v>
      </c>
      <c r="CC85">
        <v>131</v>
      </c>
      <c r="CD85">
        <v>100</v>
      </c>
      <c r="CE85">
        <v>0</v>
      </c>
      <c r="CF85">
        <v>0</v>
      </c>
      <c r="CG85">
        <v>11</v>
      </c>
      <c r="CH85">
        <v>150.69999999999999</v>
      </c>
      <c r="CI85">
        <v>100</v>
      </c>
      <c r="CJ85">
        <v>0.1</v>
      </c>
      <c r="CK85">
        <v>0</v>
      </c>
      <c r="CL85">
        <v>9</v>
      </c>
      <c r="CM85">
        <v>109.8</v>
      </c>
      <c r="CN85">
        <v>100</v>
      </c>
      <c r="CO85">
        <v>0</v>
      </c>
      <c r="CP85">
        <v>0</v>
      </c>
      <c r="CQ85">
        <v>7</v>
      </c>
      <c r="CR85">
        <v>76.900000000000006</v>
      </c>
      <c r="CS85">
        <v>100</v>
      </c>
      <c r="CT85">
        <v>0</v>
      </c>
      <c r="CU85">
        <v>0</v>
      </c>
      <c r="CV85">
        <v>10</v>
      </c>
      <c r="CW85">
        <v>105.3</v>
      </c>
      <c r="CX85">
        <v>100</v>
      </c>
      <c r="CY85">
        <v>0.1</v>
      </c>
      <c r="CZ85">
        <v>0</v>
      </c>
      <c r="DA85">
        <v>3</v>
      </c>
      <c r="DB85" t="s">
        <v>167</v>
      </c>
      <c r="DC85" t="s">
        <v>167</v>
      </c>
      <c r="DD85" t="s">
        <v>167</v>
      </c>
      <c r="DE85">
        <v>0</v>
      </c>
      <c r="DF85">
        <v>87</v>
      </c>
      <c r="DG85">
        <v>103.7</v>
      </c>
      <c r="DH85">
        <v>100</v>
      </c>
      <c r="DI85">
        <v>0</v>
      </c>
      <c r="DJ85">
        <v>0</v>
      </c>
    </row>
    <row r="86" spans="1:114" x14ac:dyDescent="0.3">
      <c r="A86" t="s">
        <v>77</v>
      </c>
      <c r="B86">
        <v>2</v>
      </c>
      <c r="C86" t="s">
        <v>167</v>
      </c>
      <c r="D86" t="s">
        <v>167</v>
      </c>
      <c r="E86" t="s">
        <v>167</v>
      </c>
      <c r="F86">
        <v>0</v>
      </c>
      <c r="G86">
        <v>1</v>
      </c>
      <c r="H86" t="s">
        <v>167</v>
      </c>
      <c r="I86" t="s">
        <v>167</v>
      </c>
      <c r="J86" t="s">
        <v>167</v>
      </c>
      <c r="K86">
        <v>0</v>
      </c>
      <c r="L86">
        <v>4</v>
      </c>
      <c r="M86" t="s">
        <v>167</v>
      </c>
      <c r="N86" t="s">
        <v>167</v>
      </c>
      <c r="O86" t="s">
        <v>167</v>
      </c>
      <c r="P86">
        <v>0</v>
      </c>
      <c r="Q86">
        <v>3</v>
      </c>
      <c r="R86" t="s">
        <v>167</v>
      </c>
      <c r="S86" t="s">
        <v>167</v>
      </c>
      <c r="T86" t="s">
        <v>167</v>
      </c>
      <c r="U86">
        <v>0</v>
      </c>
      <c r="V86">
        <v>2</v>
      </c>
      <c r="W86" t="s">
        <v>167</v>
      </c>
      <c r="X86" t="s">
        <v>167</v>
      </c>
      <c r="Y86" t="s">
        <v>167</v>
      </c>
      <c r="Z86">
        <v>0</v>
      </c>
      <c r="AA86">
        <v>0</v>
      </c>
      <c r="AB86">
        <v>0</v>
      </c>
      <c r="AC86">
        <v>0</v>
      </c>
      <c r="AD86">
        <v>0</v>
      </c>
      <c r="AE86">
        <v>0</v>
      </c>
      <c r="AF86">
        <v>2</v>
      </c>
      <c r="AG86" t="s">
        <v>167</v>
      </c>
      <c r="AH86" t="s">
        <v>167</v>
      </c>
      <c r="AI86" t="s">
        <v>167</v>
      </c>
      <c r="AJ86">
        <v>0</v>
      </c>
      <c r="AK86">
        <v>0</v>
      </c>
      <c r="AL86">
        <v>0</v>
      </c>
      <c r="AM86">
        <v>0</v>
      </c>
      <c r="AN86">
        <v>0</v>
      </c>
      <c r="AO86">
        <v>0</v>
      </c>
      <c r="AP86">
        <v>3</v>
      </c>
      <c r="AQ86" t="s">
        <v>167</v>
      </c>
      <c r="AR86" t="s">
        <v>167</v>
      </c>
      <c r="AS86" t="s">
        <v>167</v>
      </c>
      <c r="AT86">
        <v>0</v>
      </c>
      <c r="AU86" s="30">
        <v>2</v>
      </c>
      <c r="AV86" t="s">
        <v>167</v>
      </c>
      <c r="AW86" t="s">
        <v>167</v>
      </c>
      <c r="AX86" t="s">
        <v>167</v>
      </c>
      <c r="AY86">
        <v>0</v>
      </c>
      <c r="AZ86" s="33">
        <v>19</v>
      </c>
      <c r="BA86">
        <v>44.7</v>
      </c>
      <c r="BB86">
        <v>100</v>
      </c>
      <c r="BC86">
        <v>0</v>
      </c>
      <c r="BD86">
        <v>0</v>
      </c>
      <c r="BG86" t="s">
        <v>77</v>
      </c>
      <c r="BH86">
        <v>2</v>
      </c>
      <c r="BI86" t="s">
        <v>167</v>
      </c>
      <c r="BJ86" t="s">
        <v>167</v>
      </c>
      <c r="BK86" t="s">
        <v>167</v>
      </c>
      <c r="BL86">
        <v>0</v>
      </c>
      <c r="BM86">
        <v>1</v>
      </c>
      <c r="BN86" t="s">
        <v>167</v>
      </c>
      <c r="BO86" t="s">
        <v>167</v>
      </c>
      <c r="BP86" t="s">
        <v>167</v>
      </c>
      <c r="BQ86">
        <v>0</v>
      </c>
      <c r="BR86">
        <v>4</v>
      </c>
      <c r="BS86" t="s">
        <v>167</v>
      </c>
      <c r="BT86" t="s">
        <v>167</v>
      </c>
      <c r="BU86" t="s">
        <v>167</v>
      </c>
      <c r="BV86">
        <v>0</v>
      </c>
      <c r="BW86">
        <v>3</v>
      </c>
      <c r="BX86" t="s">
        <v>167</v>
      </c>
      <c r="BY86" t="s">
        <v>167</v>
      </c>
      <c r="BZ86" t="s">
        <v>167</v>
      </c>
      <c r="CA86">
        <v>0</v>
      </c>
      <c r="CB86">
        <v>2</v>
      </c>
      <c r="CC86" t="s">
        <v>167</v>
      </c>
      <c r="CD86" t="s">
        <v>167</v>
      </c>
      <c r="CE86" t="s">
        <v>167</v>
      </c>
      <c r="CF86">
        <v>0</v>
      </c>
      <c r="CG86">
        <v>0</v>
      </c>
      <c r="CH86">
        <v>0</v>
      </c>
      <c r="CI86">
        <v>0</v>
      </c>
      <c r="CJ86">
        <v>0</v>
      </c>
      <c r="CK86">
        <v>0</v>
      </c>
      <c r="CL86">
        <v>2</v>
      </c>
      <c r="CM86" t="s">
        <v>167</v>
      </c>
      <c r="CN86" t="s">
        <v>167</v>
      </c>
      <c r="CO86" t="s">
        <v>167</v>
      </c>
      <c r="CP86">
        <v>0</v>
      </c>
      <c r="CQ86">
        <v>0</v>
      </c>
      <c r="CR86">
        <v>0</v>
      </c>
      <c r="CS86">
        <v>0</v>
      </c>
      <c r="CT86">
        <v>0</v>
      </c>
      <c r="CU86">
        <v>0</v>
      </c>
      <c r="CV86">
        <v>3</v>
      </c>
      <c r="CW86" t="s">
        <v>167</v>
      </c>
      <c r="CX86" t="s">
        <v>167</v>
      </c>
      <c r="CY86" t="s">
        <v>167</v>
      </c>
      <c r="CZ86">
        <v>0</v>
      </c>
      <c r="DA86">
        <v>2</v>
      </c>
      <c r="DB86" t="s">
        <v>167</v>
      </c>
      <c r="DC86" t="s">
        <v>167</v>
      </c>
      <c r="DD86" t="s">
        <v>167</v>
      </c>
      <c r="DE86">
        <v>0</v>
      </c>
      <c r="DF86">
        <v>19</v>
      </c>
      <c r="DG86">
        <v>44.7</v>
      </c>
      <c r="DH86">
        <v>100</v>
      </c>
      <c r="DI86">
        <v>0</v>
      </c>
      <c r="DJ86">
        <v>0</v>
      </c>
    </row>
    <row r="87" spans="1:114" x14ac:dyDescent="0.3">
      <c r="A87" t="s">
        <v>76</v>
      </c>
      <c r="B87">
        <v>5</v>
      </c>
      <c r="C87">
        <v>64.099999999999994</v>
      </c>
      <c r="D87">
        <v>100</v>
      </c>
      <c r="E87">
        <v>0</v>
      </c>
      <c r="F87">
        <v>0</v>
      </c>
      <c r="G87">
        <v>3</v>
      </c>
      <c r="H87" t="s">
        <v>167</v>
      </c>
      <c r="I87" t="s">
        <v>167</v>
      </c>
      <c r="J87" t="s">
        <v>167</v>
      </c>
      <c r="K87">
        <v>0</v>
      </c>
      <c r="L87">
        <v>3</v>
      </c>
      <c r="M87" t="s">
        <v>167</v>
      </c>
      <c r="N87" t="s">
        <v>167</v>
      </c>
      <c r="O87" t="s">
        <v>167</v>
      </c>
      <c r="P87">
        <v>0</v>
      </c>
      <c r="Q87">
        <v>8</v>
      </c>
      <c r="R87">
        <v>87</v>
      </c>
      <c r="S87">
        <v>100</v>
      </c>
      <c r="T87">
        <v>0</v>
      </c>
      <c r="U87">
        <v>0</v>
      </c>
      <c r="V87">
        <v>5</v>
      </c>
      <c r="W87">
        <v>52.6</v>
      </c>
      <c r="X87">
        <v>100</v>
      </c>
      <c r="Y87">
        <v>0</v>
      </c>
      <c r="Z87">
        <v>0</v>
      </c>
      <c r="AA87">
        <v>3</v>
      </c>
      <c r="AB87" t="s">
        <v>167</v>
      </c>
      <c r="AC87" t="s">
        <v>167</v>
      </c>
      <c r="AD87" t="s">
        <v>167</v>
      </c>
      <c r="AE87">
        <v>0</v>
      </c>
      <c r="AF87">
        <v>4</v>
      </c>
      <c r="AG87" t="s">
        <v>167</v>
      </c>
      <c r="AH87" t="s">
        <v>167</v>
      </c>
      <c r="AI87" t="s">
        <v>167</v>
      </c>
      <c r="AJ87">
        <v>0</v>
      </c>
      <c r="AK87">
        <v>4</v>
      </c>
      <c r="AL87" t="s">
        <v>167</v>
      </c>
      <c r="AM87" t="s">
        <v>167</v>
      </c>
      <c r="AN87" t="s">
        <v>167</v>
      </c>
      <c r="AO87">
        <v>0</v>
      </c>
      <c r="AP87">
        <v>7</v>
      </c>
      <c r="AQ87">
        <v>57.9</v>
      </c>
      <c r="AR87">
        <v>100</v>
      </c>
      <c r="AS87">
        <v>0</v>
      </c>
      <c r="AT87">
        <v>0</v>
      </c>
      <c r="AU87" s="30">
        <v>5</v>
      </c>
      <c r="AV87">
        <v>38.200000000000003</v>
      </c>
      <c r="AW87">
        <v>100</v>
      </c>
      <c r="AX87">
        <v>0</v>
      </c>
      <c r="AY87">
        <v>0</v>
      </c>
      <c r="AZ87" s="33">
        <v>47</v>
      </c>
      <c r="BA87">
        <v>45.5</v>
      </c>
      <c r="BB87">
        <v>100</v>
      </c>
      <c r="BC87">
        <v>0</v>
      </c>
      <c r="BD87">
        <v>0</v>
      </c>
      <c r="BG87" t="s">
        <v>76</v>
      </c>
      <c r="BH87">
        <v>5</v>
      </c>
      <c r="BI87">
        <v>64.099999999999994</v>
      </c>
      <c r="BJ87">
        <v>100</v>
      </c>
      <c r="BK87">
        <v>0</v>
      </c>
      <c r="BL87">
        <v>0</v>
      </c>
      <c r="BM87">
        <v>3</v>
      </c>
      <c r="BN87" t="s">
        <v>167</v>
      </c>
      <c r="BO87" t="s">
        <v>167</v>
      </c>
      <c r="BP87" t="s">
        <v>167</v>
      </c>
      <c r="BQ87">
        <v>0</v>
      </c>
      <c r="BR87">
        <v>3</v>
      </c>
      <c r="BS87" t="s">
        <v>167</v>
      </c>
      <c r="BT87" t="s">
        <v>167</v>
      </c>
      <c r="BU87" t="s">
        <v>167</v>
      </c>
      <c r="BV87">
        <v>0</v>
      </c>
      <c r="BW87">
        <v>8</v>
      </c>
      <c r="BX87">
        <v>87</v>
      </c>
      <c r="BY87">
        <v>100</v>
      </c>
      <c r="BZ87">
        <v>0</v>
      </c>
      <c r="CA87">
        <v>0</v>
      </c>
      <c r="CB87">
        <v>5</v>
      </c>
      <c r="CC87">
        <v>52.6</v>
      </c>
      <c r="CD87">
        <v>100</v>
      </c>
      <c r="CE87">
        <v>0</v>
      </c>
      <c r="CF87">
        <v>0</v>
      </c>
      <c r="CG87">
        <v>3</v>
      </c>
      <c r="CH87" t="s">
        <v>167</v>
      </c>
      <c r="CI87" t="s">
        <v>167</v>
      </c>
      <c r="CJ87" t="s">
        <v>167</v>
      </c>
      <c r="CK87">
        <v>0</v>
      </c>
      <c r="CL87">
        <v>4</v>
      </c>
      <c r="CM87" t="s">
        <v>167</v>
      </c>
      <c r="CN87" t="s">
        <v>167</v>
      </c>
      <c r="CO87" t="s">
        <v>167</v>
      </c>
      <c r="CP87">
        <v>0</v>
      </c>
      <c r="CQ87">
        <v>4</v>
      </c>
      <c r="CR87" t="s">
        <v>167</v>
      </c>
      <c r="CS87" t="s">
        <v>167</v>
      </c>
      <c r="CT87" t="s">
        <v>167</v>
      </c>
      <c r="CU87">
        <v>0</v>
      </c>
      <c r="CV87">
        <v>7</v>
      </c>
      <c r="CW87">
        <v>57.9</v>
      </c>
      <c r="CX87">
        <v>100</v>
      </c>
      <c r="CY87">
        <v>0</v>
      </c>
      <c r="CZ87">
        <v>0</v>
      </c>
      <c r="DA87">
        <v>5</v>
      </c>
      <c r="DB87">
        <v>38.200000000000003</v>
      </c>
      <c r="DC87">
        <v>100</v>
      </c>
      <c r="DD87">
        <v>0</v>
      </c>
      <c r="DE87">
        <v>0</v>
      </c>
      <c r="DF87">
        <v>47</v>
      </c>
      <c r="DG87">
        <v>45.5</v>
      </c>
      <c r="DH87">
        <v>100</v>
      </c>
      <c r="DI87">
        <v>0</v>
      </c>
      <c r="DJ87">
        <v>0</v>
      </c>
    </row>
    <row r="88" spans="1:114" x14ac:dyDescent="0.3">
      <c r="A88" t="s">
        <v>75</v>
      </c>
      <c r="B88">
        <v>3</v>
      </c>
      <c r="C88" t="s">
        <v>167</v>
      </c>
      <c r="D88" t="s">
        <v>167</v>
      </c>
      <c r="E88" t="s">
        <v>167</v>
      </c>
      <c r="F88">
        <v>0</v>
      </c>
      <c r="G88">
        <v>6</v>
      </c>
      <c r="H88">
        <v>59.4</v>
      </c>
      <c r="I88">
        <v>100</v>
      </c>
      <c r="J88">
        <v>0</v>
      </c>
      <c r="K88">
        <v>0</v>
      </c>
      <c r="L88">
        <v>5</v>
      </c>
      <c r="M88">
        <v>46.3</v>
      </c>
      <c r="N88">
        <v>100</v>
      </c>
      <c r="O88">
        <v>0</v>
      </c>
      <c r="P88">
        <v>0</v>
      </c>
      <c r="Q88">
        <v>3</v>
      </c>
      <c r="R88" t="s">
        <v>167</v>
      </c>
      <c r="S88" t="s">
        <v>167</v>
      </c>
      <c r="T88" t="s">
        <v>167</v>
      </c>
      <c r="U88">
        <v>0</v>
      </c>
      <c r="V88">
        <v>6</v>
      </c>
      <c r="W88">
        <v>48.8</v>
      </c>
      <c r="X88">
        <v>100</v>
      </c>
      <c r="Y88">
        <v>0</v>
      </c>
      <c r="Z88">
        <v>0</v>
      </c>
      <c r="AA88">
        <v>4</v>
      </c>
      <c r="AB88" t="s">
        <v>167</v>
      </c>
      <c r="AC88" t="s">
        <v>167</v>
      </c>
      <c r="AD88" t="s">
        <v>167</v>
      </c>
      <c r="AE88">
        <v>0</v>
      </c>
      <c r="AF88">
        <v>5</v>
      </c>
      <c r="AG88">
        <v>35.200000000000003</v>
      </c>
      <c r="AH88">
        <v>100</v>
      </c>
      <c r="AI88">
        <v>0</v>
      </c>
      <c r="AJ88">
        <v>0.1</v>
      </c>
      <c r="AK88">
        <v>1</v>
      </c>
      <c r="AL88" t="s">
        <v>167</v>
      </c>
      <c r="AM88" t="s">
        <v>167</v>
      </c>
      <c r="AN88" t="s">
        <v>167</v>
      </c>
      <c r="AO88">
        <v>0.1</v>
      </c>
      <c r="AP88">
        <v>6</v>
      </c>
      <c r="AQ88">
        <v>40.5</v>
      </c>
      <c r="AR88">
        <v>100</v>
      </c>
      <c r="AS88">
        <v>0</v>
      </c>
      <c r="AT88">
        <v>0.1</v>
      </c>
      <c r="AU88" s="30">
        <v>7</v>
      </c>
      <c r="AV88">
        <v>43.5</v>
      </c>
      <c r="AW88">
        <v>100</v>
      </c>
      <c r="AX88">
        <v>0</v>
      </c>
      <c r="AY88">
        <v>0.1</v>
      </c>
      <c r="AZ88" s="33">
        <v>46</v>
      </c>
      <c r="BA88">
        <v>36.200000000000003</v>
      </c>
      <c r="BB88">
        <v>100</v>
      </c>
      <c r="BC88">
        <v>0</v>
      </c>
      <c r="BD88">
        <v>0</v>
      </c>
      <c r="BG88" t="s">
        <v>75</v>
      </c>
      <c r="BH88">
        <v>3</v>
      </c>
      <c r="BI88" t="s">
        <v>167</v>
      </c>
      <c r="BJ88" t="s">
        <v>167</v>
      </c>
      <c r="BK88" t="s">
        <v>167</v>
      </c>
      <c r="BL88">
        <v>0</v>
      </c>
      <c r="BM88">
        <v>6</v>
      </c>
      <c r="BN88">
        <v>59.4</v>
      </c>
      <c r="BO88">
        <v>100</v>
      </c>
      <c r="BP88">
        <v>0</v>
      </c>
      <c r="BQ88">
        <v>0</v>
      </c>
      <c r="BR88">
        <v>5</v>
      </c>
      <c r="BS88">
        <v>46.3</v>
      </c>
      <c r="BT88">
        <v>100</v>
      </c>
      <c r="BU88">
        <v>0</v>
      </c>
      <c r="BV88">
        <v>0</v>
      </c>
      <c r="BW88">
        <v>3</v>
      </c>
      <c r="BX88" t="s">
        <v>167</v>
      </c>
      <c r="BY88" t="s">
        <v>167</v>
      </c>
      <c r="BZ88" t="s">
        <v>167</v>
      </c>
      <c r="CA88">
        <v>0</v>
      </c>
      <c r="CB88">
        <v>6</v>
      </c>
      <c r="CC88">
        <v>48.8</v>
      </c>
      <c r="CD88">
        <v>100</v>
      </c>
      <c r="CE88">
        <v>0</v>
      </c>
      <c r="CF88">
        <v>0</v>
      </c>
      <c r="CG88">
        <v>4</v>
      </c>
      <c r="CH88" t="s">
        <v>167</v>
      </c>
      <c r="CI88" t="s">
        <v>167</v>
      </c>
      <c r="CJ88" t="s">
        <v>167</v>
      </c>
      <c r="CK88">
        <v>0</v>
      </c>
      <c r="CL88">
        <v>5</v>
      </c>
      <c r="CM88">
        <v>35.200000000000003</v>
      </c>
      <c r="CN88">
        <v>100</v>
      </c>
      <c r="CO88">
        <v>0</v>
      </c>
      <c r="CP88">
        <v>0.1</v>
      </c>
      <c r="CQ88">
        <v>1</v>
      </c>
      <c r="CR88" t="s">
        <v>167</v>
      </c>
      <c r="CS88" t="s">
        <v>167</v>
      </c>
      <c r="CT88" t="s">
        <v>167</v>
      </c>
      <c r="CU88">
        <v>0.1</v>
      </c>
      <c r="CV88">
        <v>6</v>
      </c>
      <c r="CW88">
        <v>40.5</v>
      </c>
      <c r="CX88">
        <v>100</v>
      </c>
      <c r="CY88">
        <v>0</v>
      </c>
      <c r="CZ88">
        <v>0.1</v>
      </c>
      <c r="DA88">
        <v>7</v>
      </c>
      <c r="DB88">
        <v>43.5</v>
      </c>
      <c r="DC88">
        <v>100</v>
      </c>
      <c r="DD88">
        <v>0</v>
      </c>
      <c r="DE88">
        <v>0.1</v>
      </c>
      <c r="DF88">
        <v>46</v>
      </c>
      <c r="DG88">
        <v>36.200000000000003</v>
      </c>
      <c r="DH88">
        <v>100</v>
      </c>
      <c r="DI88">
        <v>0</v>
      </c>
      <c r="DJ88">
        <v>0</v>
      </c>
    </row>
    <row r="89" spans="1:114" x14ac:dyDescent="0.3">
      <c r="A89" t="s">
        <v>74</v>
      </c>
      <c r="B89">
        <v>2</v>
      </c>
      <c r="C89" t="s">
        <v>167</v>
      </c>
      <c r="D89" t="s">
        <v>167</v>
      </c>
      <c r="E89" t="s">
        <v>167</v>
      </c>
      <c r="F89">
        <v>0</v>
      </c>
      <c r="G89">
        <v>4</v>
      </c>
      <c r="H89" t="s">
        <v>167</v>
      </c>
      <c r="I89" t="s">
        <v>167</v>
      </c>
      <c r="J89" t="s">
        <v>167</v>
      </c>
      <c r="K89">
        <v>0.1</v>
      </c>
      <c r="L89">
        <v>13</v>
      </c>
      <c r="M89">
        <v>125</v>
      </c>
      <c r="N89">
        <v>100</v>
      </c>
      <c r="O89">
        <v>0.1</v>
      </c>
      <c r="P89">
        <v>0</v>
      </c>
      <c r="Q89">
        <v>8</v>
      </c>
      <c r="R89">
        <v>60.6</v>
      </c>
      <c r="S89">
        <v>100</v>
      </c>
      <c r="T89">
        <v>0</v>
      </c>
      <c r="U89">
        <v>0.1</v>
      </c>
      <c r="V89">
        <v>3</v>
      </c>
      <c r="W89" t="s">
        <v>167</v>
      </c>
      <c r="X89" t="s">
        <v>167</v>
      </c>
      <c r="Y89" t="s">
        <v>167</v>
      </c>
      <c r="Z89">
        <v>0.1</v>
      </c>
      <c r="AA89">
        <v>10</v>
      </c>
      <c r="AB89">
        <v>70.900000000000006</v>
      </c>
      <c r="AC89">
        <v>100</v>
      </c>
      <c r="AD89">
        <v>0</v>
      </c>
      <c r="AE89">
        <v>0.1</v>
      </c>
      <c r="AF89">
        <v>3</v>
      </c>
      <c r="AG89" t="s">
        <v>167</v>
      </c>
      <c r="AH89" t="s">
        <v>167</v>
      </c>
      <c r="AI89" t="s">
        <v>167</v>
      </c>
      <c r="AJ89">
        <v>0.1</v>
      </c>
      <c r="AK89">
        <v>10</v>
      </c>
      <c r="AL89">
        <v>64.099999999999994</v>
      </c>
      <c r="AM89">
        <v>100</v>
      </c>
      <c r="AN89">
        <v>0.1</v>
      </c>
      <c r="AO89">
        <v>0.1</v>
      </c>
      <c r="AP89">
        <v>7</v>
      </c>
      <c r="AQ89">
        <v>42.7</v>
      </c>
      <c r="AR89">
        <v>100</v>
      </c>
      <c r="AS89">
        <v>0</v>
      </c>
      <c r="AT89">
        <v>0.1</v>
      </c>
      <c r="AU89" s="30">
        <v>7</v>
      </c>
      <c r="AV89">
        <v>37.4</v>
      </c>
      <c r="AW89">
        <v>100</v>
      </c>
      <c r="AX89">
        <v>0</v>
      </c>
      <c r="AY89">
        <v>0.1</v>
      </c>
      <c r="AZ89" s="33">
        <v>67</v>
      </c>
      <c r="BA89">
        <v>49</v>
      </c>
      <c r="BB89">
        <v>100</v>
      </c>
      <c r="BC89">
        <v>0</v>
      </c>
      <c r="BD89">
        <v>0.1</v>
      </c>
      <c r="BG89" t="s">
        <v>74</v>
      </c>
      <c r="BH89">
        <v>2</v>
      </c>
      <c r="BI89" t="s">
        <v>167</v>
      </c>
      <c r="BJ89" t="s">
        <v>167</v>
      </c>
      <c r="BK89" t="s">
        <v>167</v>
      </c>
      <c r="BL89">
        <v>0</v>
      </c>
      <c r="BM89">
        <v>4</v>
      </c>
      <c r="BN89" t="s">
        <v>167</v>
      </c>
      <c r="BO89" t="s">
        <v>167</v>
      </c>
      <c r="BP89" t="s">
        <v>167</v>
      </c>
      <c r="BQ89">
        <v>0.1</v>
      </c>
      <c r="BR89">
        <v>13</v>
      </c>
      <c r="BS89">
        <v>125</v>
      </c>
      <c r="BT89">
        <v>100</v>
      </c>
      <c r="BU89">
        <v>0.1</v>
      </c>
      <c r="BV89">
        <v>0</v>
      </c>
      <c r="BW89">
        <v>8</v>
      </c>
      <c r="BX89">
        <v>60.6</v>
      </c>
      <c r="BY89">
        <v>100</v>
      </c>
      <c r="BZ89">
        <v>0</v>
      </c>
      <c r="CA89">
        <v>0.1</v>
      </c>
      <c r="CB89">
        <v>3</v>
      </c>
      <c r="CC89" t="s">
        <v>167</v>
      </c>
      <c r="CD89" t="s">
        <v>167</v>
      </c>
      <c r="CE89" t="s">
        <v>167</v>
      </c>
      <c r="CF89">
        <v>0.1</v>
      </c>
      <c r="CG89">
        <v>10</v>
      </c>
      <c r="CH89">
        <v>70.900000000000006</v>
      </c>
      <c r="CI89">
        <v>100</v>
      </c>
      <c r="CJ89">
        <v>0</v>
      </c>
      <c r="CK89">
        <v>0.1</v>
      </c>
      <c r="CL89">
        <v>3</v>
      </c>
      <c r="CM89" t="s">
        <v>167</v>
      </c>
      <c r="CN89" t="s">
        <v>167</v>
      </c>
      <c r="CO89" t="s">
        <v>167</v>
      </c>
      <c r="CP89">
        <v>0.1</v>
      </c>
      <c r="CQ89">
        <v>10</v>
      </c>
      <c r="CR89">
        <v>64.099999999999994</v>
      </c>
      <c r="CS89">
        <v>100</v>
      </c>
      <c r="CT89">
        <v>0.1</v>
      </c>
      <c r="CU89">
        <v>0.1</v>
      </c>
      <c r="CV89">
        <v>7</v>
      </c>
      <c r="CW89">
        <v>42.7</v>
      </c>
      <c r="CX89">
        <v>100</v>
      </c>
      <c r="CY89">
        <v>0</v>
      </c>
      <c r="CZ89">
        <v>0.1</v>
      </c>
      <c r="DA89">
        <v>7</v>
      </c>
      <c r="DB89">
        <v>37.4</v>
      </c>
      <c r="DC89">
        <v>100</v>
      </c>
      <c r="DD89">
        <v>0</v>
      </c>
      <c r="DE89">
        <v>0.1</v>
      </c>
      <c r="DF89">
        <v>67</v>
      </c>
      <c r="DG89">
        <v>49</v>
      </c>
      <c r="DH89">
        <v>100</v>
      </c>
      <c r="DI89">
        <v>0</v>
      </c>
      <c r="DJ89">
        <v>0.1</v>
      </c>
    </row>
    <row r="90" spans="1:114" x14ac:dyDescent="0.3">
      <c r="A90" t="s">
        <v>73</v>
      </c>
      <c r="B90">
        <v>16</v>
      </c>
      <c r="C90">
        <v>60.8</v>
      </c>
      <c r="D90">
        <v>100</v>
      </c>
      <c r="E90">
        <v>0.1</v>
      </c>
      <c r="F90">
        <v>0.1</v>
      </c>
      <c r="G90">
        <v>25</v>
      </c>
      <c r="H90">
        <v>94</v>
      </c>
      <c r="I90">
        <v>100</v>
      </c>
      <c r="J90">
        <v>0.1</v>
      </c>
      <c r="K90">
        <v>0.1</v>
      </c>
      <c r="L90">
        <v>29</v>
      </c>
      <c r="M90">
        <v>104.3</v>
      </c>
      <c r="N90">
        <v>100</v>
      </c>
      <c r="O90">
        <v>0.1</v>
      </c>
      <c r="P90">
        <v>0.1</v>
      </c>
      <c r="Q90">
        <v>26</v>
      </c>
      <c r="R90">
        <v>88.1</v>
      </c>
      <c r="S90">
        <v>100</v>
      </c>
      <c r="T90">
        <v>0.1</v>
      </c>
      <c r="U90">
        <v>0.1</v>
      </c>
      <c r="V90">
        <v>37</v>
      </c>
      <c r="W90">
        <v>115.3</v>
      </c>
      <c r="X90">
        <v>100</v>
      </c>
      <c r="Y90">
        <v>0.2</v>
      </c>
      <c r="Z90">
        <v>0.1</v>
      </c>
      <c r="AA90">
        <v>33</v>
      </c>
      <c r="AB90">
        <v>97.6</v>
      </c>
      <c r="AC90">
        <v>100</v>
      </c>
      <c r="AD90">
        <v>0.2</v>
      </c>
      <c r="AE90">
        <v>0.1</v>
      </c>
      <c r="AF90">
        <v>21</v>
      </c>
      <c r="AG90">
        <v>64</v>
      </c>
      <c r="AH90">
        <v>100</v>
      </c>
      <c r="AI90">
        <v>0.1</v>
      </c>
      <c r="AJ90">
        <v>0.1</v>
      </c>
      <c r="AK90">
        <v>15</v>
      </c>
      <c r="AL90">
        <v>45.3</v>
      </c>
      <c r="AM90">
        <v>100</v>
      </c>
      <c r="AN90">
        <v>0.1</v>
      </c>
      <c r="AO90">
        <v>0.1</v>
      </c>
      <c r="AP90">
        <v>30</v>
      </c>
      <c r="AQ90">
        <v>92.6</v>
      </c>
      <c r="AR90">
        <v>100</v>
      </c>
      <c r="AS90">
        <v>0.2</v>
      </c>
      <c r="AT90">
        <v>0.1</v>
      </c>
      <c r="AU90" s="30">
        <v>21</v>
      </c>
      <c r="AV90">
        <v>58.8</v>
      </c>
      <c r="AW90">
        <v>100</v>
      </c>
      <c r="AX90">
        <v>0.1</v>
      </c>
      <c r="AY90">
        <v>0.1</v>
      </c>
      <c r="AZ90" s="33">
        <v>253</v>
      </c>
      <c r="BA90">
        <v>81.599999999999994</v>
      </c>
      <c r="BB90">
        <v>100</v>
      </c>
      <c r="BC90">
        <v>0.1</v>
      </c>
      <c r="BD90">
        <v>0.1</v>
      </c>
      <c r="BG90" t="s">
        <v>73</v>
      </c>
      <c r="BH90">
        <v>16</v>
      </c>
      <c r="BI90">
        <v>60.8</v>
      </c>
      <c r="BJ90">
        <v>100</v>
      </c>
      <c r="BK90">
        <v>0.1</v>
      </c>
      <c r="BL90">
        <v>0.1</v>
      </c>
      <c r="BM90">
        <v>25</v>
      </c>
      <c r="BN90">
        <v>94</v>
      </c>
      <c r="BO90">
        <v>100</v>
      </c>
      <c r="BP90">
        <v>0.1</v>
      </c>
      <c r="BQ90">
        <v>0.1</v>
      </c>
      <c r="BR90">
        <v>29</v>
      </c>
      <c r="BS90">
        <v>104.3</v>
      </c>
      <c r="BT90">
        <v>100</v>
      </c>
      <c r="BU90">
        <v>0.1</v>
      </c>
      <c r="BV90">
        <v>0.1</v>
      </c>
      <c r="BW90">
        <v>26</v>
      </c>
      <c r="BX90">
        <v>88.1</v>
      </c>
      <c r="BY90">
        <v>100</v>
      </c>
      <c r="BZ90">
        <v>0.1</v>
      </c>
      <c r="CA90">
        <v>0.1</v>
      </c>
      <c r="CB90">
        <v>37</v>
      </c>
      <c r="CC90">
        <v>115.3</v>
      </c>
      <c r="CD90">
        <v>100</v>
      </c>
      <c r="CE90">
        <v>0.2</v>
      </c>
      <c r="CF90">
        <v>0.1</v>
      </c>
      <c r="CG90">
        <v>33</v>
      </c>
      <c r="CH90">
        <v>97.6</v>
      </c>
      <c r="CI90">
        <v>100</v>
      </c>
      <c r="CJ90">
        <v>0.2</v>
      </c>
      <c r="CK90">
        <v>0.1</v>
      </c>
      <c r="CL90">
        <v>21</v>
      </c>
      <c r="CM90">
        <v>64</v>
      </c>
      <c r="CN90">
        <v>100</v>
      </c>
      <c r="CO90">
        <v>0.1</v>
      </c>
      <c r="CP90">
        <v>0.1</v>
      </c>
      <c r="CQ90">
        <v>15</v>
      </c>
      <c r="CR90">
        <v>45.3</v>
      </c>
      <c r="CS90">
        <v>100</v>
      </c>
      <c r="CT90">
        <v>0.1</v>
      </c>
      <c r="CU90">
        <v>0.1</v>
      </c>
      <c r="CV90">
        <v>30</v>
      </c>
      <c r="CW90">
        <v>92.6</v>
      </c>
      <c r="CX90">
        <v>100</v>
      </c>
      <c r="CY90">
        <v>0.2</v>
      </c>
      <c r="CZ90">
        <v>0.1</v>
      </c>
      <c r="DA90">
        <v>21</v>
      </c>
      <c r="DB90">
        <v>58.8</v>
      </c>
      <c r="DC90">
        <v>100</v>
      </c>
      <c r="DD90">
        <v>0.1</v>
      </c>
      <c r="DE90">
        <v>0.1</v>
      </c>
      <c r="DF90">
        <v>253</v>
      </c>
      <c r="DG90">
        <v>81.599999999999994</v>
      </c>
      <c r="DH90">
        <v>100</v>
      </c>
      <c r="DI90">
        <v>0.1</v>
      </c>
      <c r="DJ90">
        <v>0.1</v>
      </c>
    </row>
    <row r="91" spans="1:114" x14ac:dyDescent="0.3">
      <c r="A91" t="s">
        <v>72</v>
      </c>
      <c r="B91">
        <v>1</v>
      </c>
      <c r="C91" t="s">
        <v>167</v>
      </c>
      <c r="D91" t="s">
        <v>167</v>
      </c>
      <c r="E91" t="s">
        <v>167</v>
      </c>
      <c r="F91">
        <v>0.1</v>
      </c>
      <c r="G91">
        <v>7</v>
      </c>
      <c r="H91">
        <v>45.2</v>
      </c>
      <c r="I91">
        <v>100</v>
      </c>
      <c r="J91">
        <v>0</v>
      </c>
      <c r="K91">
        <v>0.1</v>
      </c>
      <c r="L91">
        <v>30</v>
      </c>
      <c r="M91">
        <v>209.8</v>
      </c>
      <c r="N91">
        <v>100</v>
      </c>
      <c r="O91">
        <v>0.1</v>
      </c>
      <c r="P91">
        <v>0.1</v>
      </c>
      <c r="Q91">
        <v>35</v>
      </c>
      <c r="R91">
        <v>207.1</v>
      </c>
      <c r="S91">
        <v>100</v>
      </c>
      <c r="T91">
        <v>0.1</v>
      </c>
      <c r="U91">
        <v>0.1</v>
      </c>
      <c r="V91">
        <v>16</v>
      </c>
      <c r="W91">
        <v>99.4</v>
      </c>
      <c r="X91">
        <v>100</v>
      </c>
      <c r="Y91">
        <v>0.1</v>
      </c>
      <c r="Z91">
        <v>0.1</v>
      </c>
      <c r="AA91">
        <v>6</v>
      </c>
      <c r="AB91">
        <v>32.1</v>
      </c>
      <c r="AC91">
        <v>100</v>
      </c>
      <c r="AD91">
        <v>0</v>
      </c>
      <c r="AE91">
        <v>0.1</v>
      </c>
      <c r="AF91">
        <v>3</v>
      </c>
      <c r="AG91" t="s">
        <v>167</v>
      </c>
      <c r="AH91" t="s">
        <v>167</v>
      </c>
      <c r="AI91" t="s">
        <v>167</v>
      </c>
      <c r="AJ91">
        <v>0.1</v>
      </c>
      <c r="AK91">
        <v>9</v>
      </c>
      <c r="AL91">
        <v>41.7</v>
      </c>
      <c r="AM91">
        <v>100</v>
      </c>
      <c r="AN91">
        <v>0.1</v>
      </c>
      <c r="AO91">
        <v>0.1</v>
      </c>
      <c r="AP91">
        <v>7</v>
      </c>
      <c r="AQ91">
        <v>30.4</v>
      </c>
      <c r="AR91">
        <v>100</v>
      </c>
      <c r="AS91">
        <v>0</v>
      </c>
      <c r="AT91">
        <v>0.1</v>
      </c>
      <c r="AU91" s="30">
        <v>6</v>
      </c>
      <c r="AV91">
        <v>24.5</v>
      </c>
      <c r="AW91">
        <v>100</v>
      </c>
      <c r="AX91">
        <v>0</v>
      </c>
      <c r="AY91">
        <v>0.1</v>
      </c>
      <c r="AZ91" s="33">
        <v>120</v>
      </c>
      <c r="BA91">
        <v>65.3</v>
      </c>
      <c r="BB91">
        <v>100</v>
      </c>
      <c r="BC91">
        <v>0.1</v>
      </c>
      <c r="BD91">
        <v>0.1</v>
      </c>
      <c r="BG91" t="s">
        <v>72</v>
      </c>
      <c r="BH91">
        <v>1</v>
      </c>
      <c r="BI91" t="s">
        <v>167</v>
      </c>
      <c r="BJ91" t="s">
        <v>167</v>
      </c>
      <c r="BK91" t="s">
        <v>167</v>
      </c>
      <c r="BL91">
        <v>0.1</v>
      </c>
      <c r="BM91">
        <v>7</v>
      </c>
      <c r="BN91">
        <v>45.2</v>
      </c>
      <c r="BO91">
        <v>100</v>
      </c>
      <c r="BP91">
        <v>0</v>
      </c>
      <c r="BQ91">
        <v>0.1</v>
      </c>
      <c r="BR91">
        <v>30</v>
      </c>
      <c r="BS91">
        <v>209.8</v>
      </c>
      <c r="BT91">
        <v>100</v>
      </c>
      <c r="BU91">
        <v>0.1</v>
      </c>
      <c r="BV91">
        <v>0.1</v>
      </c>
      <c r="BW91">
        <v>35</v>
      </c>
      <c r="BX91">
        <v>207.1</v>
      </c>
      <c r="BY91">
        <v>100</v>
      </c>
      <c r="BZ91">
        <v>0.1</v>
      </c>
      <c r="CA91">
        <v>0.1</v>
      </c>
      <c r="CB91">
        <v>16</v>
      </c>
      <c r="CC91">
        <v>99.4</v>
      </c>
      <c r="CD91">
        <v>100</v>
      </c>
      <c r="CE91">
        <v>0.1</v>
      </c>
      <c r="CF91">
        <v>0.1</v>
      </c>
      <c r="CG91">
        <v>6</v>
      </c>
      <c r="CH91">
        <v>32.1</v>
      </c>
      <c r="CI91">
        <v>100</v>
      </c>
      <c r="CJ91">
        <v>0</v>
      </c>
      <c r="CK91">
        <v>0.1</v>
      </c>
      <c r="CL91">
        <v>3</v>
      </c>
      <c r="CM91" t="s">
        <v>167</v>
      </c>
      <c r="CN91" t="s">
        <v>167</v>
      </c>
      <c r="CO91" t="s">
        <v>167</v>
      </c>
      <c r="CP91">
        <v>0.1</v>
      </c>
      <c r="CQ91">
        <v>9</v>
      </c>
      <c r="CR91">
        <v>41.7</v>
      </c>
      <c r="CS91">
        <v>100</v>
      </c>
      <c r="CT91">
        <v>0.1</v>
      </c>
      <c r="CU91">
        <v>0.1</v>
      </c>
      <c r="CV91">
        <v>7</v>
      </c>
      <c r="CW91">
        <v>30.4</v>
      </c>
      <c r="CX91">
        <v>100</v>
      </c>
      <c r="CY91">
        <v>0</v>
      </c>
      <c r="CZ91">
        <v>0.1</v>
      </c>
      <c r="DA91">
        <v>6</v>
      </c>
      <c r="DB91">
        <v>24.5</v>
      </c>
      <c r="DC91">
        <v>100</v>
      </c>
      <c r="DD91">
        <v>0</v>
      </c>
      <c r="DE91">
        <v>0.1</v>
      </c>
      <c r="DF91">
        <v>120</v>
      </c>
      <c r="DG91">
        <v>65.3</v>
      </c>
      <c r="DH91">
        <v>100</v>
      </c>
      <c r="DI91">
        <v>0.1</v>
      </c>
      <c r="DJ91">
        <v>0.1</v>
      </c>
    </row>
    <row r="92" spans="1:114" x14ac:dyDescent="0.3">
      <c r="A92" t="s">
        <v>71</v>
      </c>
      <c r="B92">
        <v>113</v>
      </c>
      <c r="C92">
        <v>61.6</v>
      </c>
      <c r="D92">
        <v>100</v>
      </c>
      <c r="E92">
        <v>0.5</v>
      </c>
      <c r="F92">
        <v>0.9</v>
      </c>
      <c r="G92">
        <v>116</v>
      </c>
      <c r="H92">
        <v>61.4</v>
      </c>
      <c r="I92">
        <v>100</v>
      </c>
      <c r="J92">
        <v>0.5</v>
      </c>
      <c r="K92">
        <v>0.9</v>
      </c>
      <c r="L92">
        <v>153</v>
      </c>
      <c r="M92">
        <v>76.599999999999994</v>
      </c>
      <c r="N92">
        <v>100</v>
      </c>
      <c r="O92">
        <v>0.6</v>
      </c>
      <c r="P92">
        <v>0.9</v>
      </c>
      <c r="Q92">
        <v>121</v>
      </c>
      <c r="R92">
        <v>59.7</v>
      </c>
      <c r="S92">
        <v>100</v>
      </c>
      <c r="T92">
        <v>0.5</v>
      </c>
      <c r="U92">
        <v>0.8</v>
      </c>
      <c r="V92">
        <v>175</v>
      </c>
      <c r="W92">
        <v>80.7</v>
      </c>
      <c r="X92">
        <v>100</v>
      </c>
      <c r="Y92">
        <v>0.7</v>
      </c>
      <c r="Z92">
        <v>0.8</v>
      </c>
      <c r="AA92">
        <v>119</v>
      </c>
      <c r="AB92">
        <v>59.1</v>
      </c>
      <c r="AC92">
        <v>100</v>
      </c>
      <c r="AD92">
        <v>0.6</v>
      </c>
      <c r="AE92">
        <v>0.7</v>
      </c>
      <c r="AF92">
        <v>131</v>
      </c>
      <c r="AG92">
        <v>56.9</v>
      </c>
      <c r="AH92">
        <v>100</v>
      </c>
      <c r="AI92">
        <v>0.7</v>
      </c>
      <c r="AJ92">
        <v>0.8</v>
      </c>
      <c r="AK92">
        <v>158</v>
      </c>
      <c r="AL92">
        <v>63.4</v>
      </c>
      <c r="AM92">
        <v>100</v>
      </c>
      <c r="AN92">
        <v>0.9</v>
      </c>
      <c r="AO92">
        <v>0.9</v>
      </c>
      <c r="AP92">
        <v>144</v>
      </c>
      <c r="AQ92">
        <v>58.2</v>
      </c>
      <c r="AR92">
        <v>100</v>
      </c>
      <c r="AS92">
        <v>0.9</v>
      </c>
      <c r="AT92">
        <v>0.8</v>
      </c>
      <c r="AU92" s="30">
        <v>166</v>
      </c>
      <c r="AV92">
        <v>62.6</v>
      </c>
      <c r="AW92">
        <v>100</v>
      </c>
      <c r="AX92">
        <v>1</v>
      </c>
      <c r="AY92">
        <v>0.9</v>
      </c>
      <c r="AZ92" s="34">
        <v>1396</v>
      </c>
      <c r="BA92">
        <v>63.9</v>
      </c>
      <c r="BB92">
        <v>100</v>
      </c>
      <c r="BC92">
        <v>0.7</v>
      </c>
      <c r="BD92">
        <v>0.8</v>
      </c>
      <c r="BG92" t="s">
        <v>71</v>
      </c>
      <c r="BH92">
        <v>113</v>
      </c>
      <c r="BI92">
        <v>61.6</v>
      </c>
      <c r="BJ92">
        <v>100</v>
      </c>
      <c r="BK92">
        <v>0.5</v>
      </c>
      <c r="BL92">
        <v>0.9</v>
      </c>
      <c r="BM92">
        <v>116</v>
      </c>
      <c r="BN92">
        <v>61.4</v>
      </c>
      <c r="BO92">
        <v>100</v>
      </c>
      <c r="BP92">
        <v>0.5</v>
      </c>
      <c r="BQ92">
        <v>0.9</v>
      </c>
      <c r="BR92">
        <v>153</v>
      </c>
      <c r="BS92">
        <v>76.599999999999994</v>
      </c>
      <c r="BT92">
        <v>100</v>
      </c>
      <c r="BU92">
        <v>0.6</v>
      </c>
      <c r="BV92">
        <v>0.9</v>
      </c>
      <c r="BW92">
        <v>121</v>
      </c>
      <c r="BX92">
        <v>59.7</v>
      </c>
      <c r="BY92">
        <v>100</v>
      </c>
      <c r="BZ92">
        <v>0.5</v>
      </c>
      <c r="CA92">
        <v>0.8</v>
      </c>
      <c r="CB92">
        <v>175</v>
      </c>
      <c r="CC92">
        <v>80.7</v>
      </c>
      <c r="CD92">
        <v>100</v>
      </c>
      <c r="CE92">
        <v>0.7</v>
      </c>
      <c r="CF92">
        <v>0.8</v>
      </c>
      <c r="CG92">
        <v>119</v>
      </c>
      <c r="CH92">
        <v>59.1</v>
      </c>
      <c r="CI92">
        <v>100</v>
      </c>
      <c r="CJ92">
        <v>0.6</v>
      </c>
      <c r="CK92">
        <v>0.7</v>
      </c>
      <c r="CL92">
        <v>131</v>
      </c>
      <c r="CM92">
        <v>56.9</v>
      </c>
      <c r="CN92">
        <v>100</v>
      </c>
      <c r="CO92">
        <v>0.7</v>
      </c>
      <c r="CP92">
        <v>0.8</v>
      </c>
      <c r="CQ92">
        <v>158</v>
      </c>
      <c r="CR92">
        <v>63.4</v>
      </c>
      <c r="CS92">
        <v>100</v>
      </c>
      <c r="CT92">
        <v>0.9</v>
      </c>
      <c r="CU92">
        <v>0.9</v>
      </c>
      <c r="CV92">
        <v>144</v>
      </c>
      <c r="CW92">
        <v>58.2</v>
      </c>
      <c r="CX92">
        <v>100</v>
      </c>
      <c r="CY92">
        <v>0.9</v>
      </c>
      <c r="CZ92">
        <v>0.8</v>
      </c>
      <c r="DA92">
        <v>166</v>
      </c>
      <c r="DB92">
        <v>62.6</v>
      </c>
      <c r="DC92">
        <v>100</v>
      </c>
      <c r="DD92">
        <v>1</v>
      </c>
      <c r="DE92">
        <v>0.9</v>
      </c>
      <c r="DF92" s="1">
        <v>1396</v>
      </c>
      <c r="DG92">
        <v>63.9</v>
      </c>
      <c r="DH92">
        <v>100</v>
      </c>
      <c r="DI92">
        <v>0.7</v>
      </c>
      <c r="DJ92">
        <v>0.8</v>
      </c>
    </row>
    <row r="93" spans="1:114" x14ac:dyDescent="0.3">
      <c r="A93" t="s">
        <v>70</v>
      </c>
      <c r="B93">
        <v>0</v>
      </c>
      <c r="C93">
        <v>0</v>
      </c>
      <c r="D93">
        <v>0</v>
      </c>
      <c r="E93">
        <v>0</v>
      </c>
      <c r="F93">
        <v>0</v>
      </c>
      <c r="G93">
        <v>0</v>
      </c>
      <c r="H93">
        <v>0</v>
      </c>
      <c r="I93">
        <v>0</v>
      </c>
      <c r="J93">
        <v>0</v>
      </c>
      <c r="K93">
        <v>0</v>
      </c>
      <c r="L93">
        <v>0</v>
      </c>
      <c r="M93">
        <v>0</v>
      </c>
      <c r="N93">
        <v>0</v>
      </c>
      <c r="O93">
        <v>0</v>
      </c>
      <c r="P93">
        <v>0</v>
      </c>
      <c r="Q93">
        <v>1</v>
      </c>
      <c r="R93" t="s">
        <v>167</v>
      </c>
      <c r="S93" t="s">
        <v>167</v>
      </c>
      <c r="T93" t="s">
        <v>167</v>
      </c>
      <c r="U93">
        <v>0</v>
      </c>
      <c r="V93">
        <v>1</v>
      </c>
      <c r="W93" t="s">
        <v>167</v>
      </c>
      <c r="X93" t="s">
        <v>167</v>
      </c>
      <c r="Y93" t="s">
        <v>167</v>
      </c>
      <c r="Z93">
        <v>0</v>
      </c>
      <c r="AA93">
        <v>1</v>
      </c>
      <c r="AB93" t="s">
        <v>167</v>
      </c>
      <c r="AC93" t="s">
        <v>167</v>
      </c>
      <c r="AD93" t="s">
        <v>167</v>
      </c>
      <c r="AE93">
        <v>0</v>
      </c>
      <c r="AF93">
        <v>1</v>
      </c>
      <c r="AG93" t="s">
        <v>167</v>
      </c>
      <c r="AH93" t="s">
        <v>167</v>
      </c>
      <c r="AI93" t="s">
        <v>167</v>
      </c>
      <c r="AJ93">
        <v>0</v>
      </c>
      <c r="AK93">
        <v>0</v>
      </c>
      <c r="AL93">
        <v>0</v>
      </c>
      <c r="AM93">
        <v>0</v>
      </c>
      <c r="AN93">
        <v>0</v>
      </c>
      <c r="AO93">
        <v>0</v>
      </c>
      <c r="AP93">
        <v>2</v>
      </c>
      <c r="AQ93" t="s">
        <v>167</v>
      </c>
      <c r="AR93" t="s">
        <v>167</v>
      </c>
      <c r="AS93" t="s">
        <v>167</v>
      </c>
      <c r="AT93">
        <v>0</v>
      </c>
      <c r="AU93" s="30">
        <v>0</v>
      </c>
      <c r="AV93">
        <v>0</v>
      </c>
      <c r="AW93">
        <v>0</v>
      </c>
      <c r="AX93">
        <v>0</v>
      </c>
      <c r="AY93">
        <v>0</v>
      </c>
      <c r="AZ93" s="33">
        <v>6</v>
      </c>
      <c r="BA93">
        <v>15</v>
      </c>
      <c r="BB93">
        <v>100</v>
      </c>
      <c r="BC93">
        <v>0</v>
      </c>
      <c r="BD93">
        <v>0</v>
      </c>
      <c r="BG93" t="s">
        <v>70</v>
      </c>
      <c r="BH93">
        <v>0</v>
      </c>
      <c r="BI93">
        <v>0</v>
      </c>
      <c r="BJ93">
        <v>0</v>
      </c>
      <c r="BK93">
        <v>0</v>
      </c>
      <c r="BL93">
        <v>0</v>
      </c>
      <c r="BM93">
        <v>0</v>
      </c>
      <c r="BN93">
        <v>0</v>
      </c>
      <c r="BO93">
        <v>0</v>
      </c>
      <c r="BP93">
        <v>0</v>
      </c>
      <c r="BQ93">
        <v>0</v>
      </c>
      <c r="BR93">
        <v>0</v>
      </c>
      <c r="BS93">
        <v>0</v>
      </c>
      <c r="BT93">
        <v>0</v>
      </c>
      <c r="BU93">
        <v>0</v>
      </c>
      <c r="BV93">
        <v>0</v>
      </c>
      <c r="BW93">
        <v>1</v>
      </c>
      <c r="BX93" t="s">
        <v>167</v>
      </c>
      <c r="BY93" t="s">
        <v>167</v>
      </c>
      <c r="BZ93" t="s">
        <v>167</v>
      </c>
      <c r="CA93">
        <v>0</v>
      </c>
      <c r="CB93">
        <v>1</v>
      </c>
      <c r="CC93" t="s">
        <v>167</v>
      </c>
      <c r="CD93" t="s">
        <v>167</v>
      </c>
      <c r="CE93" t="s">
        <v>167</v>
      </c>
      <c r="CF93">
        <v>0</v>
      </c>
      <c r="CG93">
        <v>1</v>
      </c>
      <c r="CH93" t="s">
        <v>167</v>
      </c>
      <c r="CI93" t="s">
        <v>167</v>
      </c>
      <c r="CJ93" t="s">
        <v>167</v>
      </c>
      <c r="CK93">
        <v>0</v>
      </c>
      <c r="CL93">
        <v>1</v>
      </c>
      <c r="CM93" t="s">
        <v>167</v>
      </c>
      <c r="CN93" t="s">
        <v>167</v>
      </c>
      <c r="CO93" t="s">
        <v>167</v>
      </c>
      <c r="CP93">
        <v>0</v>
      </c>
      <c r="CQ93">
        <v>0</v>
      </c>
      <c r="CR93">
        <v>0</v>
      </c>
      <c r="CS93">
        <v>0</v>
      </c>
      <c r="CT93">
        <v>0</v>
      </c>
      <c r="CU93">
        <v>0</v>
      </c>
      <c r="CV93">
        <v>2</v>
      </c>
      <c r="CW93" t="s">
        <v>167</v>
      </c>
      <c r="CX93" t="s">
        <v>167</v>
      </c>
      <c r="CY93" t="s">
        <v>167</v>
      </c>
      <c r="CZ93">
        <v>0</v>
      </c>
      <c r="DA93">
        <v>0</v>
      </c>
      <c r="DB93">
        <v>0</v>
      </c>
      <c r="DC93">
        <v>0</v>
      </c>
      <c r="DD93">
        <v>0</v>
      </c>
      <c r="DE93">
        <v>0</v>
      </c>
      <c r="DF93">
        <v>6</v>
      </c>
      <c r="DG93">
        <v>15</v>
      </c>
      <c r="DH93">
        <v>100</v>
      </c>
      <c r="DI93">
        <v>0</v>
      </c>
      <c r="DJ93">
        <v>0</v>
      </c>
    </row>
    <row r="94" spans="1:114" x14ac:dyDescent="0.3">
      <c r="A94" t="s">
        <v>69</v>
      </c>
      <c r="B94">
        <v>13</v>
      </c>
      <c r="C94">
        <v>33.200000000000003</v>
      </c>
      <c r="D94">
        <v>100</v>
      </c>
      <c r="E94">
        <v>0.1</v>
      </c>
      <c r="F94">
        <v>0.2</v>
      </c>
      <c r="G94">
        <v>11</v>
      </c>
      <c r="H94">
        <v>24.1</v>
      </c>
      <c r="I94">
        <v>100</v>
      </c>
      <c r="J94">
        <v>0</v>
      </c>
      <c r="K94">
        <v>0.2</v>
      </c>
      <c r="L94">
        <v>8</v>
      </c>
      <c r="M94">
        <v>18.2</v>
      </c>
      <c r="N94">
        <v>100</v>
      </c>
      <c r="O94">
        <v>0</v>
      </c>
      <c r="P94">
        <v>0.2</v>
      </c>
      <c r="Q94">
        <v>3</v>
      </c>
      <c r="R94" t="s">
        <v>167</v>
      </c>
      <c r="S94" t="s">
        <v>167</v>
      </c>
      <c r="T94" t="s">
        <v>167</v>
      </c>
      <c r="U94">
        <v>0.2</v>
      </c>
      <c r="V94">
        <v>8</v>
      </c>
      <c r="W94">
        <v>15.7</v>
      </c>
      <c r="X94">
        <v>100</v>
      </c>
      <c r="Y94">
        <v>0</v>
      </c>
      <c r="Z94">
        <v>0.2</v>
      </c>
      <c r="AA94">
        <v>11</v>
      </c>
      <c r="AB94">
        <v>18.600000000000001</v>
      </c>
      <c r="AC94">
        <v>100</v>
      </c>
      <c r="AD94">
        <v>0.1</v>
      </c>
      <c r="AE94">
        <v>0.2</v>
      </c>
      <c r="AF94">
        <v>10</v>
      </c>
      <c r="AG94">
        <v>16.7</v>
      </c>
      <c r="AH94">
        <v>100</v>
      </c>
      <c r="AI94">
        <v>0.1</v>
      </c>
      <c r="AJ94">
        <v>0.2</v>
      </c>
      <c r="AK94">
        <v>32</v>
      </c>
      <c r="AL94">
        <v>47.3</v>
      </c>
      <c r="AM94">
        <v>100</v>
      </c>
      <c r="AN94">
        <v>0.2</v>
      </c>
      <c r="AO94">
        <v>0.2</v>
      </c>
      <c r="AP94">
        <v>27</v>
      </c>
      <c r="AQ94">
        <v>40.200000000000003</v>
      </c>
      <c r="AR94">
        <v>100</v>
      </c>
      <c r="AS94">
        <v>0.2</v>
      </c>
      <c r="AT94">
        <v>0.2</v>
      </c>
      <c r="AU94" s="30">
        <v>48</v>
      </c>
      <c r="AV94">
        <v>72.599999999999994</v>
      </c>
      <c r="AW94">
        <v>100</v>
      </c>
      <c r="AX94">
        <v>0.3</v>
      </c>
      <c r="AY94">
        <v>0.2</v>
      </c>
      <c r="AZ94" s="33">
        <v>171</v>
      </c>
      <c r="BA94">
        <v>31.4</v>
      </c>
      <c r="BB94">
        <v>100</v>
      </c>
      <c r="BC94">
        <v>0.1</v>
      </c>
      <c r="BD94">
        <v>0.2</v>
      </c>
      <c r="BG94" t="s">
        <v>69</v>
      </c>
      <c r="BH94">
        <v>13</v>
      </c>
      <c r="BI94">
        <v>33.200000000000003</v>
      </c>
      <c r="BJ94">
        <v>100</v>
      </c>
      <c r="BK94">
        <v>0.1</v>
      </c>
      <c r="BL94">
        <v>0.2</v>
      </c>
      <c r="BM94">
        <v>11</v>
      </c>
      <c r="BN94">
        <v>24.1</v>
      </c>
      <c r="BO94">
        <v>100</v>
      </c>
      <c r="BP94">
        <v>0</v>
      </c>
      <c r="BQ94">
        <v>0.2</v>
      </c>
      <c r="BR94">
        <v>8</v>
      </c>
      <c r="BS94">
        <v>18.2</v>
      </c>
      <c r="BT94">
        <v>100</v>
      </c>
      <c r="BU94">
        <v>0</v>
      </c>
      <c r="BV94">
        <v>0.2</v>
      </c>
      <c r="BW94">
        <v>3</v>
      </c>
      <c r="BX94" t="s">
        <v>167</v>
      </c>
      <c r="BY94" t="s">
        <v>167</v>
      </c>
      <c r="BZ94" t="s">
        <v>167</v>
      </c>
      <c r="CA94">
        <v>0.2</v>
      </c>
      <c r="CB94">
        <v>8</v>
      </c>
      <c r="CC94">
        <v>15.7</v>
      </c>
      <c r="CD94">
        <v>100</v>
      </c>
      <c r="CE94">
        <v>0</v>
      </c>
      <c r="CF94">
        <v>0.2</v>
      </c>
      <c r="CG94">
        <v>11</v>
      </c>
      <c r="CH94">
        <v>18.600000000000001</v>
      </c>
      <c r="CI94">
        <v>100</v>
      </c>
      <c r="CJ94">
        <v>0.1</v>
      </c>
      <c r="CK94">
        <v>0.2</v>
      </c>
      <c r="CL94">
        <v>10</v>
      </c>
      <c r="CM94">
        <v>16.7</v>
      </c>
      <c r="CN94">
        <v>100</v>
      </c>
      <c r="CO94">
        <v>0.1</v>
      </c>
      <c r="CP94">
        <v>0.2</v>
      </c>
      <c r="CQ94">
        <v>32</v>
      </c>
      <c r="CR94">
        <v>47.3</v>
      </c>
      <c r="CS94">
        <v>100</v>
      </c>
      <c r="CT94">
        <v>0.2</v>
      </c>
      <c r="CU94">
        <v>0.2</v>
      </c>
      <c r="CV94">
        <v>27</v>
      </c>
      <c r="CW94">
        <v>40.200000000000003</v>
      </c>
      <c r="CX94">
        <v>100</v>
      </c>
      <c r="CY94">
        <v>0.2</v>
      </c>
      <c r="CZ94">
        <v>0.2</v>
      </c>
      <c r="DA94">
        <v>48</v>
      </c>
      <c r="DB94">
        <v>72.599999999999994</v>
      </c>
      <c r="DC94">
        <v>100</v>
      </c>
      <c r="DD94">
        <v>0.3</v>
      </c>
      <c r="DE94">
        <v>0.2</v>
      </c>
      <c r="DF94">
        <v>171</v>
      </c>
      <c r="DG94">
        <v>31.4</v>
      </c>
      <c r="DH94">
        <v>100</v>
      </c>
      <c r="DI94">
        <v>0.1</v>
      </c>
      <c r="DJ94">
        <v>0.2</v>
      </c>
    </row>
    <row r="95" spans="1:114" x14ac:dyDescent="0.3">
      <c r="A95" t="s">
        <v>68</v>
      </c>
      <c r="B95">
        <v>69</v>
      </c>
      <c r="C95">
        <v>59</v>
      </c>
      <c r="D95">
        <v>100</v>
      </c>
      <c r="E95">
        <v>0.3</v>
      </c>
      <c r="F95">
        <v>0.6</v>
      </c>
      <c r="G95">
        <v>108</v>
      </c>
      <c r="H95">
        <v>86.9</v>
      </c>
      <c r="I95">
        <v>100</v>
      </c>
      <c r="J95">
        <v>0.5</v>
      </c>
      <c r="K95">
        <v>0.6</v>
      </c>
      <c r="L95">
        <v>150</v>
      </c>
      <c r="M95">
        <v>109.4</v>
      </c>
      <c r="N95">
        <v>100</v>
      </c>
      <c r="O95">
        <v>0.6</v>
      </c>
      <c r="P95">
        <v>0.6</v>
      </c>
      <c r="Q95">
        <v>120</v>
      </c>
      <c r="R95">
        <v>80.8</v>
      </c>
      <c r="S95">
        <v>100</v>
      </c>
      <c r="T95">
        <v>0.5</v>
      </c>
      <c r="U95">
        <v>0.6</v>
      </c>
      <c r="V95">
        <v>119</v>
      </c>
      <c r="W95">
        <v>74.3</v>
      </c>
      <c r="X95">
        <v>100</v>
      </c>
      <c r="Y95">
        <v>0.5</v>
      </c>
      <c r="Z95">
        <v>0.6</v>
      </c>
      <c r="AA95">
        <v>105</v>
      </c>
      <c r="AB95">
        <v>61.1</v>
      </c>
      <c r="AC95">
        <v>100</v>
      </c>
      <c r="AD95">
        <v>0.5</v>
      </c>
      <c r="AE95">
        <v>0.6</v>
      </c>
      <c r="AF95">
        <v>105</v>
      </c>
      <c r="AG95">
        <v>57.9</v>
      </c>
      <c r="AH95">
        <v>100</v>
      </c>
      <c r="AI95">
        <v>0.6</v>
      </c>
      <c r="AJ95">
        <v>0.6</v>
      </c>
      <c r="AK95">
        <v>91</v>
      </c>
      <c r="AL95">
        <v>48.3</v>
      </c>
      <c r="AM95">
        <v>100</v>
      </c>
      <c r="AN95">
        <v>0.5</v>
      </c>
      <c r="AO95">
        <v>0.7</v>
      </c>
      <c r="AP95">
        <v>94</v>
      </c>
      <c r="AQ95">
        <v>49.8</v>
      </c>
      <c r="AR95">
        <v>100</v>
      </c>
      <c r="AS95">
        <v>0.6</v>
      </c>
      <c r="AT95">
        <v>0.6</v>
      </c>
      <c r="AU95" s="30">
        <v>110</v>
      </c>
      <c r="AV95">
        <v>55.8</v>
      </c>
      <c r="AW95">
        <v>100</v>
      </c>
      <c r="AX95">
        <v>0.6</v>
      </c>
      <c r="AY95">
        <v>0.7</v>
      </c>
      <c r="AZ95" s="34">
        <v>1071</v>
      </c>
      <c r="BA95">
        <v>66.3</v>
      </c>
      <c r="BB95">
        <v>100</v>
      </c>
      <c r="BC95">
        <v>0.5</v>
      </c>
      <c r="BD95">
        <v>0.6</v>
      </c>
      <c r="BG95" t="s">
        <v>68</v>
      </c>
      <c r="BH95">
        <v>69</v>
      </c>
      <c r="BI95">
        <v>59</v>
      </c>
      <c r="BJ95">
        <v>100</v>
      </c>
      <c r="BK95">
        <v>0.3</v>
      </c>
      <c r="BL95">
        <v>0.6</v>
      </c>
      <c r="BM95">
        <v>108</v>
      </c>
      <c r="BN95">
        <v>86.9</v>
      </c>
      <c r="BO95">
        <v>100</v>
      </c>
      <c r="BP95">
        <v>0.5</v>
      </c>
      <c r="BQ95">
        <v>0.6</v>
      </c>
      <c r="BR95">
        <v>150</v>
      </c>
      <c r="BS95">
        <v>109.4</v>
      </c>
      <c r="BT95">
        <v>100</v>
      </c>
      <c r="BU95">
        <v>0.6</v>
      </c>
      <c r="BV95">
        <v>0.6</v>
      </c>
      <c r="BW95">
        <v>120</v>
      </c>
      <c r="BX95">
        <v>80.8</v>
      </c>
      <c r="BY95">
        <v>100</v>
      </c>
      <c r="BZ95">
        <v>0.5</v>
      </c>
      <c r="CA95">
        <v>0.6</v>
      </c>
      <c r="CB95">
        <v>119</v>
      </c>
      <c r="CC95">
        <v>74.3</v>
      </c>
      <c r="CD95">
        <v>100</v>
      </c>
      <c r="CE95">
        <v>0.5</v>
      </c>
      <c r="CF95">
        <v>0.6</v>
      </c>
      <c r="CG95">
        <v>105</v>
      </c>
      <c r="CH95">
        <v>61.1</v>
      </c>
      <c r="CI95">
        <v>100</v>
      </c>
      <c r="CJ95">
        <v>0.5</v>
      </c>
      <c r="CK95">
        <v>0.6</v>
      </c>
      <c r="CL95">
        <v>105</v>
      </c>
      <c r="CM95">
        <v>57.9</v>
      </c>
      <c r="CN95">
        <v>100</v>
      </c>
      <c r="CO95">
        <v>0.6</v>
      </c>
      <c r="CP95">
        <v>0.6</v>
      </c>
      <c r="CQ95">
        <v>91</v>
      </c>
      <c r="CR95">
        <v>48.3</v>
      </c>
      <c r="CS95">
        <v>100</v>
      </c>
      <c r="CT95">
        <v>0.5</v>
      </c>
      <c r="CU95">
        <v>0.7</v>
      </c>
      <c r="CV95">
        <v>94</v>
      </c>
      <c r="CW95">
        <v>49.8</v>
      </c>
      <c r="CX95">
        <v>100</v>
      </c>
      <c r="CY95">
        <v>0.6</v>
      </c>
      <c r="CZ95">
        <v>0.6</v>
      </c>
      <c r="DA95">
        <v>110</v>
      </c>
      <c r="DB95">
        <v>55.8</v>
      </c>
      <c r="DC95">
        <v>100</v>
      </c>
      <c r="DD95">
        <v>0.6</v>
      </c>
      <c r="DE95">
        <v>0.7</v>
      </c>
      <c r="DF95" s="1">
        <v>1071</v>
      </c>
      <c r="DG95">
        <v>66.3</v>
      </c>
      <c r="DH95">
        <v>100</v>
      </c>
      <c r="DI95">
        <v>0.5</v>
      </c>
      <c r="DJ95">
        <v>0.6</v>
      </c>
    </row>
    <row r="96" spans="1:114" x14ac:dyDescent="0.3">
      <c r="A96" t="s">
        <v>67</v>
      </c>
      <c r="B96">
        <v>33</v>
      </c>
      <c r="C96">
        <v>82.3</v>
      </c>
      <c r="D96">
        <v>100</v>
      </c>
      <c r="E96">
        <v>0.2</v>
      </c>
      <c r="F96">
        <v>0.2</v>
      </c>
      <c r="G96">
        <v>34</v>
      </c>
      <c r="H96">
        <v>76.900000000000006</v>
      </c>
      <c r="I96">
        <v>100</v>
      </c>
      <c r="J96">
        <v>0.1</v>
      </c>
      <c r="K96">
        <v>0.2</v>
      </c>
      <c r="L96">
        <v>25</v>
      </c>
      <c r="M96">
        <v>54.6</v>
      </c>
      <c r="N96">
        <v>100</v>
      </c>
      <c r="O96">
        <v>0.1</v>
      </c>
      <c r="P96">
        <v>0.2</v>
      </c>
      <c r="Q96">
        <v>30</v>
      </c>
      <c r="R96">
        <v>66.099999999999994</v>
      </c>
      <c r="S96">
        <v>100</v>
      </c>
      <c r="T96">
        <v>0.1</v>
      </c>
      <c r="U96">
        <v>0.2</v>
      </c>
      <c r="V96">
        <v>19</v>
      </c>
      <c r="W96">
        <v>39</v>
      </c>
      <c r="X96">
        <v>100</v>
      </c>
      <c r="Y96">
        <v>0.1</v>
      </c>
      <c r="Z96">
        <v>0.2</v>
      </c>
      <c r="AA96">
        <v>26</v>
      </c>
      <c r="AB96">
        <v>53.1</v>
      </c>
      <c r="AC96">
        <v>100</v>
      </c>
      <c r="AD96">
        <v>0.1</v>
      </c>
      <c r="AE96">
        <v>0.2</v>
      </c>
      <c r="AF96">
        <v>15</v>
      </c>
      <c r="AG96">
        <v>30.8</v>
      </c>
      <c r="AH96">
        <v>100</v>
      </c>
      <c r="AI96">
        <v>0.1</v>
      </c>
      <c r="AJ96">
        <v>0.2</v>
      </c>
      <c r="AK96">
        <v>29</v>
      </c>
      <c r="AL96">
        <v>59.4</v>
      </c>
      <c r="AM96">
        <v>100</v>
      </c>
      <c r="AN96">
        <v>0.2</v>
      </c>
      <c r="AO96">
        <v>0.2</v>
      </c>
      <c r="AP96">
        <v>25</v>
      </c>
      <c r="AQ96">
        <v>48.3</v>
      </c>
      <c r="AR96">
        <v>100</v>
      </c>
      <c r="AS96">
        <v>0.1</v>
      </c>
      <c r="AT96">
        <v>0.2</v>
      </c>
      <c r="AU96" s="30">
        <v>19</v>
      </c>
      <c r="AV96">
        <v>34.799999999999997</v>
      </c>
      <c r="AW96">
        <v>100</v>
      </c>
      <c r="AX96">
        <v>0.1</v>
      </c>
      <c r="AY96">
        <v>0.2</v>
      </c>
      <c r="AZ96" s="33">
        <v>255</v>
      </c>
      <c r="BA96">
        <v>53.4</v>
      </c>
      <c r="BB96">
        <v>100</v>
      </c>
      <c r="BC96">
        <v>0.1</v>
      </c>
      <c r="BD96">
        <v>0.2</v>
      </c>
      <c r="BG96" t="s">
        <v>67</v>
      </c>
      <c r="BH96">
        <v>33</v>
      </c>
      <c r="BI96">
        <v>82.3</v>
      </c>
      <c r="BJ96">
        <v>100</v>
      </c>
      <c r="BK96">
        <v>0.2</v>
      </c>
      <c r="BL96">
        <v>0.2</v>
      </c>
      <c r="BM96">
        <v>34</v>
      </c>
      <c r="BN96">
        <v>76.900000000000006</v>
      </c>
      <c r="BO96">
        <v>100</v>
      </c>
      <c r="BP96">
        <v>0.1</v>
      </c>
      <c r="BQ96">
        <v>0.2</v>
      </c>
      <c r="BR96">
        <v>25</v>
      </c>
      <c r="BS96">
        <v>54.6</v>
      </c>
      <c r="BT96">
        <v>100</v>
      </c>
      <c r="BU96">
        <v>0.1</v>
      </c>
      <c r="BV96">
        <v>0.2</v>
      </c>
      <c r="BW96">
        <v>30</v>
      </c>
      <c r="BX96">
        <v>66.099999999999994</v>
      </c>
      <c r="BY96">
        <v>100</v>
      </c>
      <c r="BZ96">
        <v>0.1</v>
      </c>
      <c r="CA96">
        <v>0.2</v>
      </c>
      <c r="CB96">
        <v>19</v>
      </c>
      <c r="CC96">
        <v>39</v>
      </c>
      <c r="CD96">
        <v>100</v>
      </c>
      <c r="CE96">
        <v>0.1</v>
      </c>
      <c r="CF96">
        <v>0.2</v>
      </c>
      <c r="CG96">
        <v>26</v>
      </c>
      <c r="CH96">
        <v>53.1</v>
      </c>
      <c r="CI96">
        <v>100</v>
      </c>
      <c r="CJ96">
        <v>0.1</v>
      </c>
      <c r="CK96">
        <v>0.2</v>
      </c>
      <c r="CL96">
        <v>15</v>
      </c>
      <c r="CM96">
        <v>30.8</v>
      </c>
      <c r="CN96">
        <v>100</v>
      </c>
      <c r="CO96">
        <v>0.1</v>
      </c>
      <c r="CP96">
        <v>0.2</v>
      </c>
      <c r="CQ96">
        <v>29</v>
      </c>
      <c r="CR96">
        <v>59.4</v>
      </c>
      <c r="CS96">
        <v>100</v>
      </c>
      <c r="CT96">
        <v>0.2</v>
      </c>
      <c r="CU96">
        <v>0.2</v>
      </c>
      <c r="CV96">
        <v>25</v>
      </c>
      <c r="CW96">
        <v>48.3</v>
      </c>
      <c r="CX96">
        <v>100</v>
      </c>
      <c r="CY96">
        <v>0.1</v>
      </c>
      <c r="CZ96">
        <v>0.2</v>
      </c>
      <c r="DA96">
        <v>19</v>
      </c>
      <c r="DB96">
        <v>34.799999999999997</v>
      </c>
      <c r="DC96">
        <v>100</v>
      </c>
      <c r="DD96">
        <v>0.1</v>
      </c>
      <c r="DE96">
        <v>0.2</v>
      </c>
      <c r="DF96">
        <v>255</v>
      </c>
      <c r="DG96">
        <v>53.4</v>
      </c>
      <c r="DH96">
        <v>100</v>
      </c>
      <c r="DI96">
        <v>0.1</v>
      </c>
      <c r="DJ96">
        <v>0.2</v>
      </c>
    </row>
    <row r="97" spans="1:114" x14ac:dyDescent="0.3">
      <c r="A97" t="s">
        <v>64</v>
      </c>
      <c r="B97">
        <v>10</v>
      </c>
      <c r="C97">
        <v>108.7</v>
      </c>
      <c r="D97">
        <v>100</v>
      </c>
      <c r="E97">
        <v>0</v>
      </c>
      <c r="F97">
        <v>0</v>
      </c>
      <c r="G97">
        <v>9</v>
      </c>
      <c r="H97">
        <v>84.9</v>
      </c>
      <c r="I97">
        <v>100</v>
      </c>
      <c r="J97">
        <v>0</v>
      </c>
      <c r="K97">
        <v>0</v>
      </c>
      <c r="L97">
        <v>17</v>
      </c>
      <c r="M97">
        <v>166.7</v>
      </c>
      <c r="N97">
        <v>100</v>
      </c>
      <c r="O97">
        <v>0.1</v>
      </c>
      <c r="P97">
        <v>0</v>
      </c>
      <c r="Q97">
        <v>72</v>
      </c>
      <c r="R97">
        <v>666.7</v>
      </c>
      <c r="S97">
        <v>100</v>
      </c>
      <c r="T97">
        <v>0.3</v>
      </c>
      <c r="U97">
        <v>0</v>
      </c>
      <c r="V97">
        <v>40</v>
      </c>
      <c r="W97">
        <v>354</v>
      </c>
      <c r="X97">
        <v>100</v>
      </c>
      <c r="Y97">
        <v>0.2</v>
      </c>
      <c r="Z97">
        <v>0</v>
      </c>
      <c r="AA97">
        <v>10</v>
      </c>
      <c r="AB97">
        <v>95.2</v>
      </c>
      <c r="AC97">
        <v>100</v>
      </c>
      <c r="AD97">
        <v>0</v>
      </c>
      <c r="AE97">
        <v>0</v>
      </c>
      <c r="AF97">
        <v>10</v>
      </c>
      <c r="AG97">
        <v>82.6</v>
      </c>
      <c r="AH97">
        <v>100</v>
      </c>
      <c r="AI97">
        <v>0.1</v>
      </c>
      <c r="AJ97">
        <v>0</v>
      </c>
      <c r="AK97">
        <v>11</v>
      </c>
      <c r="AL97">
        <v>92.4</v>
      </c>
      <c r="AM97">
        <v>100</v>
      </c>
      <c r="AN97">
        <v>0.1</v>
      </c>
      <c r="AO97">
        <v>0</v>
      </c>
      <c r="AP97">
        <v>8</v>
      </c>
      <c r="AQ97">
        <v>63.5</v>
      </c>
      <c r="AR97">
        <v>100</v>
      </c>
      <c r="AS97">
        <v>0</v>
      </c>
      <c r="AT97">
        <v>0</v>
      </c>
      <c r="AU97" s="30">
        <v>10</v>
      </c>
      <c r="AV97">
        <v>69.400000000000006</v>
      </c>
      <c r="AW97">
        <v>100</v>
      </c>
      <c r="AX97">
        <v>0.1</v>
      </c>
      <c r="AY97">
        <v>0</v>
      </c>
      <c r="AZ97" s="33">
        <v>197</v>
      </c>
      <c r="BA97">
        <v>173.4</v>
      </c>
      <c r="BB97">
        <v>100</v>
      </c>
      <c r="BC97">
        <v>0.1</v>
      </c>
      <c r="BD97">
        <v>0</v>
      </c>
      <c r="BG97" t="s">
        <v>64</v>
      </c>
      <c r="BH97">
        <v>10</v>
      </c>
      <c r="BI97">
        <v>108.7</v>
      </c>
      <c r="BJ97">
        <v>100</v>
      </c>
      <c r="BK97">
        <v>0</v>
      </c>
      <c r="BL97">
        <v>0</v>
      </c>
      <c r="BM97">
        <v>9</v>
      </c>
      <c r="BN97">
        <v>84.9</v>
      </c>
      <c r="BO97">
        <v>100</v>
      </c>
      <c r="BP97">
        <v>0</v>
      </c>
      <c r="BQ97">
        <v>0</v>
      </c>
      <c r="BR97">
        <v>17</v>
      </c>
      <c r="BS97">
        <v>166.7</v>
      </c>
      <c r="BT97">
        <v>100</v>
      </c>
      <c r="BU97">
        <v>0.1</v>
      </c>
      <c r="BV97">
        <v>0</v>
      </c>
      <c r="BW97">
        <v>72</v>
      </c>
      <c r="BX97">
        <v>666.7</v>
      </c>
      <c r="BY97">
        <v>100</v>
      </c>
      <c r="BZ97">
        <v>0.3</v>
      </c>
      <c r="CA97">
        <v>0</v>
      </c>
      <c r="CB97">
        <v>40</v>
      </c>
      <c r="CC97">
        <v>354</v>
      </c>
      <c r="CD97">
        <v>100</v>
      </c>
      <c r="CE97">
        <v>0.2</v>
      </c>
      <c r="CF97">
        <v>0</v>
      </c>
      <c r="CG97">
        <v>10</v>
      </c>
      <c r="CH97">
        <v>95.2</v>
      </c>
      <c r="CI97">
        <v>100</v>
      </c>
      <c r="CJ97">
        <v>0</v>
      </c>
      <c r="CK97">
        <v>0</v>
      </c>
      <c r="CL97">
        <v>10</v>
      </c>
      <c r="CM97">
        <v>82.6</v>
      </c>
      <c r="CN97">
        <v>100</v>
      </c>
      <c r="CO97">
        <v>0.1</v>
      </c>
      <c r="CP97">
        <v>0</v>
      </c>
      <c r="CQ97">
        <v>11</v>
      </c>
      <c r="CR97">
        <v>92.4</v>
      </c>
      <c r="CS97">
        <v>100</v>
      </c>
      <c r="CT97">
        <v>0.1</v>
      </c>
      <c r="CU97">
        <v>0</v>
      </c>
      <c r="CV97">
        <v>8</v>
      </c>
      <c r="CW97">
        <v>63.5</v>
      </c>
      <c r="CX97">
        <v>100</v>
      </c>
      <c r="CY97">
        <v>0</v>
      </c>
      <c r="CZ97">
        <v>0</v>
      </c>
      <c r="DA97">
        <v>10</v>
      </c>
      <c r="DB97">
        <v>69.400000000000006</v>
      </c>
      <c r="DC97">
        <v>100</v>
      </c>
      <c r="DD97">
        <v>0.1</v>
      </c>
      <c r="DE97">
        <v>0</v>
      </c>
      <c r="DF97">
        <v>197</v>
      </c>
      <c r="DG97">
        <v>173.4</v>
      </c>
      <c r="DH97">
        <v>100</v>
      </c>
      <c r="DI97">
        <v>0.1</v>
      </c>
      <c r="DJ97">
        <v>0</v>
      </c>
    </row>
    <row r="98" spans="1:114" x14ac:dyDescent="0.3">
      <c r="A98" t="s">
        <v>63</v>
      </c>
      <c r="B98">
        <v>14</v>
      </c>
      <c r="C98">
        <v>61.9</v>
      </c>
      <c r="D98">
        <v>100</v>
      </c>
      <c r="E98">
        <v>0.1</v>
      </c>
      <c r="F98">
        <v>0.1</v>
      </c>
      <c r="G98">
        <v>22</v>
      </c>
      <c r="H98">
        <v>88.4</v>
      </c>
      <c r="I98">
        <v>100</v>
      </c>
      <c r="J98">
        <v>0.1</v>
      </c>
      <c r="K98">
        <v>0.1</v>
      </c>
      <c r="L98">
        <v>21</v>
      </c>
      <c r="M98">
        <v>75</v>
      </c>
      <c r="N98">
        <v>100</v>
      </c>
      <c r="O98">
        <v>0.1</v>
      </c>
      <c r="P98">
        <v>0.1</v>
      </c>
      <c r="Q98">
        <v>21</v>
      </c>
      <c r="R98">
        <v>73.900000000000006</v>
      </c>
      <c r="S98">
        <v>100</v>
      </c>
      <c r="T98">
        <v>0.1</v>
      </c>
      <c r="U98">
        <v>0.1</v>
      </c>
      <c r="V98">
        <v>24</v>
      </c>
      <c r="W98">
        <v>70.400000000000006</v>
      </c>
      <c r="X98">
        <v>100</v>
      </c>
      <c r="Y98">
        <v>0.1</v>
      </c>
      <c r="Z98">
        <v>0.1</v>
      </c>
      <c r="AA98">
        <v>23</v>
      </c>
      <c r="AB98">
        <v>63.4</v>
      </c>
      <c r="AC98">
        <v>100</v>
      </c>
      <c r="AD98">
        <v>0.1</v>
      </c>
      <c r="AE98">
        <v>0.1</v>
      </c>
      <c r="AF98">
        <v>20</v>
      </c>
      <c r="AG98">
        <v>53.9</v>
      </c>
      <c r="AH98">
        <v>100</v>
      </c>
      <c r="AI98">
        <v>0.1</v>
      </c>
      <c r="AJ98">
        <v>0.1</v>
      </c>
      <c r="AK98">
        <v>25</v>
      </c>
      <c r="AL98">
        <v>68.900000000000006</v>
      </c>
      <c r="AM98">
        <v>100</v>
      </c>
      <c r="AN98">
        <v>0.1</v>
      </c>
      <c r="AO98">
        <v>0.1</v>
      </c>
      <c r="AP98">
        <v>26</v>
      </c>
      <c r="AQ98">
        <v>69.099999999999994</v>
      </c>
      <c r="AR98">
        <v>100</v>
      </c>
      <c r="AS98">
        <v>0.2</v>
      </c>
      <c r="AT98">
        <v>0.1</v>
      </c>
      <c r="AU98" s="30">
        <v>28</v>
      </c>
      <c r="AV98">
        <v>66.400000000000006</v>
      </c>
      <c r="AW98">
        <v>100</v>
      </c>
      <c r="AX98">
        <v>0.2</v>
      </c>
      <c r="AY98">
        <v>0.1</v>
      </c>
      <c r="AZ98" s="33">
        <v>224</v>
      </c>
      <c r="BA98">
        <v>68.400000000000006</v>
      </c>
      <c r="BB98">
        <v>100</v>
      </c>
      <c r="BC98">
        <v>0.1</v>
      </c>
      <c r="BD98">
        <v>0.1</v>
      </c>
      <c r="BG98" t="s">
        <v>63</v>
      </c>
      <c r="BH98">
        <v>14</v>
      </c>
      <c r="BI98">
        <v>61.9</v>
      </c>
      <c r="BJ98">
        <v>100</v>
      </c>
      <c r="BK98">
        <v>0.1</v>
      </c>
      <c r="BL98">
        <v>0.1</v>
      </c>
      <c r="BM98">
        <v>22</v>
      </c>
      <c r="BN98">
        <v>88.4</v>
      </c>
      <c r="BO98">
        <v>100</v>
      </c>
      <c r="BP98">
        <v>0.1</v>
      </c>
      <c r="BQ98">
        <v>0.1</v>
      </c>
      <c r="BR98">
        <v>21</v>
      </c>
      <c r="BS98">
        <v>75</v>
      </c>
      <c r="BT98">
        <v>100</v>
      </c>
      <c r="BU98">
        <v>0.1</v>
      </c>
      <c r="BV98">
        <v>0.1</v>
      </c>
      <c r="BW98">
        <v>21</v>
      </c>
      <c r="BX98">
        <v>73.900000000000006</v>
      </c>
      <c r="BY98">
        <v>100</v>
      </c>
      <c r="BZ98">
        <v>0.1</v>
      </c>
      <c r="CA98">
        <v>0.1</v>
      </c>
      <c r="CB98">
        <v>24</v>
      </c>
      <c r="CC98">
        <v>70.400000000000006</v>
      </c>
      <c r="CD98">
        <v>100</v>
      </c>
      <c r="CE98">
        <v>0.1</v>
      </c>
      <c r="CF98">
        <v>0.1</v>
      </c>
      <c r="CG98">
        <v>23</v>
      </c>
      <c r="CH98">
        <v>63.4</v>
      </c>
      <c r="CI98">
        <v>100</v>
      </c>
      <c r="CJ98">
        <v>0.1</v>
      </c>
      <c r="CK98">
        <v>0.1</v>
      </c>
      <c r="CL98">
        <v>20</v>
      </c>
      <c r="CM98">
        <v>53.9</v>
      </c>
      <c r="CN98">
        <v>100</v>
      </c>
      <c r="CO98">
        <v>0.1</v>
      </c>
      <c r="CP98">
        <v>0.1</v>
      </c>
      <c r="CQ98">
        <v>25</v>
      </c>
      <c r="CR98">
        <v>68.900000000000006</v>
      </c>
      <c r="CS98">
        <v>100</v>
      </c>
      <c r="CT98">
        <v>0.1</v>
      </c>
      <c r="CU98">
        <v>0.1</v>
      </c>
      <c r="CV98">
        <v>26</v>
      </c>
      <c r="CW98">
        <v>69.099999999999994</v>
      </c>
      <c r="CX98">
        <v>100</v>
      </c>
      <c r="CY98">
        <v>0.2</v>
      </c>
      <c r="CZ98">
        <v>0.1</v>
      </c>
      <c r="DA98">
        <v>28</v>
      </c>
      <c r="DB98">
        <v>66.400000000000006</v>
      </c>
      <c r="DC98">
        <v>100</v>
      </c>
      <c r="DD98">
        <v>0.2</v>
      </c>
      <c r="DE98">
        <v>0.1</v>
      </c>
      <c r="DF98">
        <v>224</v>
      </c>
      <c r="DG98">
        <v>68.400000000000006</v>
      </c>
      <c r="DH98">
        <v>100</v>
      </c>
      <c r="DI98">
        <v>0.1</v>
      </c>
      <c r="DJ98">
        <v>0.1</v>
      </c>
    </row>
    <row r="99" spans="1:114" x14ac:dyDescent="0.3">
      <c r="A99" t="s">
        <v>62</v>
      </c>
      <c r="B99">
        <v>4</v>
      </c>
      <c r="C99" t="s">
        <v>167</v>
      </c>
      <c r="D99" t="s">
        <v>167</v>
      </c>
      <c r="E99" t="s">
        <v>167</v>
      </c>
      <c r="F99">
        <v>0.1</v>
      </c>
      <c r="G99">
        <v>12</v>
      </c>
      <c r="H99">
        <v>111.1</v>
      </c>
      <c r="I99">
        <v>100</v>
      </c>
      <c r="J99">
        <v>0.1</v>
      </c>
      <c r="K99">
        <v>0.1</v>
      </c>
      <c r="L99">
        <v>12</v>
      </c>
      <c r="M99">
        <v>107.1</v>
      </c>
      <c r="N99">
        <v>100</v>
      </c>
      <c r="O99">
        <v>0</v>
      </c>
      <c r="P99">
        <v>0</v>
      </c>
      <c r="Q99">
        <v>26</v>
      </c>
      <c r="R99">
        <v>232.1</v>
      </c>
      <c r="S99">
        <v>100</v>
      </c>
      <c r="T99">
        <v>0.1</v>
      </c>
      <c r="U99">
        <v>0</v>
      </c>
      <c r="V99">
        <v>27</v>
      </c>
      <c r="W99">
        <v>216</v>
      </c>
      <c r="X99">
        <v>100</v>
      </c>
      <c r="Y99">
        <v>0.1</v>
      </c>
      <c r="Z99">
        <v>0</v>
      </c>
      <c r="AA99">
        <v>10</v>
      </c>
      <c r="AB99">
        <v>74.099999999999994</v>
      </c>
      <c r="AC99">
        <v>100</v>
      </c>
      <c r="AD99">
        <v>0</v>
      </c>
      <c r="AE99">
        <v>0</v>
      </c>
      <c r="AF99">
        <v>12</v>
      </c>
      <c r="AG99">
        <v>82.8</v>
      </c>
      <c r="AH99">
        <v>100</v>
      </c>
      <c r="AI99">
        <v>0.1</v>
      </c>
      <c r="AJ99">
        <v>0.1</v>
      </c>
      <c r="AK99">
        <v>7</v>
      </c>
      <c r="AL99">
        <v>51.9</v>
      </c>
      <c r="AM99">
        <v>100</v>
      </c>
      <c r="AN99">
        <v>0</v>
      </c>
      <c r="AO99">
        <v>0</v>
      </c>
      <c r="AP99">
        <v>14</v>
      </c>
      <c r="AQ99">
        <v>106.9</v>
      </c>
      <c r="AR99">
        <v>100</v>
      </c>
      <c r="AS99">
        <v>0.1</v>
      </c>
      <c r="AT99">
        <v>0</v>
      </c>
      <c r="AU99" s="30">
        <v>9</v>
      </c>
      <c r="AV99">
        <v>64.7</v>
      </c>
      <c r="AW99">
        <v>100</v>
      </c>
      <c r="AX99">
        <v>0.1</v>
      </c>
      <c r="AY99">
        <v>0</v>
      </c>
      <c r="AZ99" s="33">
        <v>133</v>
      </c>
      <c r="BA99">
        <v>106.7</v>
      </c>
      <c r="BB99">
        <v>100</v>
      </c>
      <c r="BC99">
        <v>0.1</v>
      </c>
      <c r="BD99">
        <v>0</v>
      </c>
      <c r="BG99" t="s">
        <v>62</v>
      </c>
      <c r="BH99">
        <v>4</v>
      </c>
      <c r="BI99" t="s">
        <v>167</v>
      </c>
      <c r="BJ99" t="s">
        <v>167</v>
      </c>
      <c r="BK99" t="s">
        <v>167</v>
      </c>
      <c r="BL99">
        <v>0.1</v>
      </c>
      <c r="BM99">
        <v>12</v>
      </c>
      <c r="BN99">
        <v>111.1</v>
      </c>
      <c r="BO99">
        <v>100</v>
      </c>
      <c r="BP99">
        <v>0.1</v>
      </c>
      <c r="BQ99">
        <v>0.1</v>
      </c>
      <c r="BR99">
        <v>12</v>
      </c>
      <c r="BS99">
        <v>107.1</v>
      </c>
      <c r="BT99">
        <v>100</v>
      </c>
      <c r="BU99">
        <v>0</v>
      </c>
      <c r="BV99">
        <v>0</v>
      </c>
      <c r="BW99">
        <v>26</v>
      </c>
      <c r="BX99">
        <v>232.1</v>
      </c>
      <c r="BY99">
        <v>100</v>
      </c>
      <c r="BZ99">
        <v>0.1</v>
      </c>
      <c r="CA99">
        <v>0</v>
      </c>
      <c r="CB99">
        <v>27</v>
      </c>
      <c r="CC99">
        <v>216</v>
      </c>
      <c r="CD99">
        <v>100</v>
      </c>
      <c r="CE99">
        <v>0.1</v>
      </c>
      <c r="CF99">
        <v>0</v>
      </c>
      <c r="CG99">
        <v>10</v>
      </c>
      <c r="CH99">
        <v>74.099999999999994</v>
      </c>
      <c r="CI99">
        <v>100</v>
      </c>
      <c r="CJ99">
        <v>0</v>
      </c>
      <c r="CK99">
        <v>0</v>
      </c>
      <c r="CL99">
        <v>12</v>
      </c>
      <c r="CM99">
        <v>82.8</v>
      </c>
      <c r="CN99">
        <v>100</v>
      </c>
      <c r="CO99">
        <v>0.1</v>
      </c>
      <c r="CP99">
        <v>0.1</v>
      </c>
      <c r="CQ99">
        <v>7</v>
      </c>
      <c r="CR99">
        <v>51.9</v>
      </c>
      <c r="CS99">
        <v>100</v>
      </c>
      <c r="CT99">
        <v>0</v>
      </c>
      <c r="CU99">
        <v>0</v>
      </c>
      <c r="CV99">
        <v>14</v>
      </c>
      <c r="CW99">
        <v>106.9</v>
      </c>
      <c r="CX99">
        <v>100</v>
      </c>
      <c r="CY99">
        <v>0.1</v>
      </c>
      <c r="CZ99">
        <v>0</v>
      </c>
      <c r="DA99">
        <v>9</v>
      </c>
      <c r="DB99">
        <v>64.7</v>
      </c>
      <c r="DC99">
        <v>100</v>
      </c>
      <c r="DD99">
        <v>0.1</v>
      </c>
      <c r="DE99">
        <v>0</v>
      </c>
      <c r="DF99">
        <v>133</v>
      </c>
      <c r="DG99">
        <v>106.7</v>
      </c>
      <c r="DH99">
        <v>100</v>
      </c>
      <c r="DI99">
        <v>0.1</v>
      </c>
      <c r="DJ99">
        <v>0</v>
      </c>
    </row>
    <row r="100" spans="1:114" x14ac:dyDescent="0.3">
      <c r="A100" t="s">
        <v>66</v>
      </c>
      <c r="B100">
        <v>20</v>
      </c>
      <c r="C100">
        <v>165.3</v>
      </c>
      <c r="D100">
        <v>100</v>
      </c>
      <c r="E100">
        <v>0.1</v>
      </c>
      <c r="F100">
        <v>0.1</v>
      </c>
      <c r="G100">
        <v>11</v>
      </c>
      <c r="H100">
        <v>90.2</v>
      </c>
      <c r="I100">
        <v>100</v>
      </c>
      <c r="J100">
        <v>0</v>
      </c>
      <c r="K100">
        <v>0.1</v>
      </c>
      <c r="L100">
        <v>7</v>
      </c>
      <c r="M100">
        <v>52.2</v>
      </c>
      <c r="N100">
        <v>100</v>
      </c>
      <c r="O100">
        <v>0</v>
      </c>
      <c r="P100">
        <v>0.1</v>
      </c>
      <c r="Q100">
        <v>13</v>
      </c>
      <c r="R100">
        <v>97.7</v>
      </c>
      <c r="S100">
        <v>100</v>
      </c>
      <c r="T100">
        <v>0.1</v>
      </c>
      <c r="U100">
        <v>0.1</v>
      </c>
      <c r="V100">
        <v>13</v>
      </c>
      <c r="W100">
        <v>94.9</v>
      </c>
      <c r="X100">
        <v>100</v>
      </c>
      <c r="Y100">
        <v>0.1</v>
      </c>
      <c r="Z100">
        <v>0.1</v>
      </c>
      <c r="AA100">
        <v>8</v>
      </c>
      <c r="AB100">
        <v>54.1</v>
      </c>
      <c r="AC100">
        <v>100</v>
      </c>
      <c r="AD100">
        <v>0</v>
      </c>
      <c r="AE100">
        <v>0.1</v>
      </c>
      <c r="AF100">
        <v>16</v>
      </c>
      <c r="AG100">
        <v>99.4</v>
      </c>
      <c r="AH100">
        <v>100</v>
      </c>
      <c r="AI100">
        <v>0.1</v>
      </c>
      <c r="AJ100">
        <v>0.1</v>
      </c>
      <c r="AK100">
        <v>10</v>
      </c>
      <c r="AL100">
        <v>54.6</v>
      </c>
      <c r="AM100">
        <v>100</v>
      </c>
      <c r="AN100">
        <v>0.1</v>
      </c>
      <c r="AO100">
        <v>0.1</v>
      </c>
      <c r="AP100">
        <v>10</v>
      </c>
      <c r="AQ100">
        <v>51.5</v>
      </c>
      <c r="AR100">
        <v>100</v>
      </c>
      <c r="AS100">
        <v>0.1</v>
      </c>
      <c r="AT100">
        <v>0.1</v>
      </c>
      <c r="AU100" s="30">
        <v>12</v>
      </c>
      <c r="AV100">
        <v>57.1</v>
      </c>
      <c r="AW100">
        <v>100</v>
      </c>
      <c r="AX100">
        <v>0.1</v>
      </c>
      <c r="AY100">
        <v>0.1</v>
      </c>
      <c r="AZ100" s="33">
        <v>120</v>
      </c>
      <c r="BA100">
        <v>77.8</v>
      </c>
      <c r="BB100">
        <v>100</v>
      </c>
      <c r="BC100">
        <v>0.1</v>
      </c>
      <c r="BD100">
        <v>0.1</v>
      </c>
      <c r="BG100" t="s">
        <v>66</v>
      </c>
      <c r="BH100">
        <v>20</v>
      </c>
      <c r="BI100">
        <v>165.3</v>
      </c>
      <c r="BJ100">
        <v>100</v>
      </c>
      <c r="BK100">
        <v>0.1</v>
      </c>
      <c r="BL100">
        <v>0.1</v>
      </c>
      <c r="BM100">
        <v>11</v>
      </c>
      <c r="BN100">
        <v>90.2</v>
      </c>
      <c r="BO100">
        <v>100</v>
      </c>
      <c r="BP100">
        <v>0</v>
      </c>
      <c r="BQ100">
        <v>0.1</v>
      </c>
      <c r="BR100">
        <v>7</v>
      </c>
      <c r="BS100">
        <v>52.2</v>
      </c>
      <c r="BT100">
        <v>100</v>
      </c>
      <c r="BU100">
        <v>0</v>
      </c>
      <c r="BV100">
        <v>0.1</v>
      </c>
      <c r="BW100">
        <v>13</v>
      </c>
      <c r="BX100">
        <v>97.7</v>
      </c>
      <c r="BY100">
        <v>100</v>
      </c>
      <c r="BZ100">
        <v>0.1</v>
      </c>
      <c r="CA100">
        <v>0.1</v>
      </c>
      <c r="CB100">
        <v>13</v>
      </c>
      <c r="CC100">
        <v>94.9</v>
      </c>
      <c r="CD100">
        <v>100</v>
      </c>
      <c r="CE100">
        <v>0.1</v>
      </c>
      <c r="CF100">
        <v>0.1</v>
      </c>
      <c r="CG100">
        <v>8</v>
      </c>
      <c r="CH100">
        <v>54.1</v>
      </c>
      <c r="CI100">
        <v>100</v>
      </c>
      <c r="CJ100">
        <v>0</v>
      </c>
      <c r="CK100">
        <v>0.1</v>
      </c>
      <c r="CL100">
        <v>16</v>
      </c>
      <c r="CM100">
        <v>99.4</v>
      </c>
      <c r="CN100">
        <v>100</v>
      </c>
      <c r="CO100">
        <v>0.1</v>
      </c>
      <c r="CP100">
        <v>0.1</v>
      </c>
      <c r="CQ100">
        <v>10</v>
      </c>
      <c r="CR100">
        <v>54.6</v>
      </c>
      <c r="CS100">
        <v>100</v>
      </c>
      <c r="CT100">
        <v>0.1</v>
      </c>
      <c r="CU100">
        <v>0.1</v>
      </c>
      <c r="CV100">
        <v>10</v>
      </c>
      <c r="CW100">
        <v>51.5</v>
      </c>
      <c r="CX100">
        <v>100</v>
      </c>
      <c r="CY100">
        <v>0.1</v>
      </c>
      <c r="CZ100">
        <v>0.1</v>
      </c>
      <c r="DA100">
        <v>12</v>
      </c>
      <c r="DB100">
        <v>57.1</v>
      </c>
      <c r="DC100">
        <v>100</v>
      </c>
      <c r="DD100">
        <v>0.1</v>
      </c>
      <c r="DE100">
        <v>0.1</v>
      </c>
      <c r="DF100">
        <v>120</v>
      </c>
      <c r="DG100">
        <v>77.8</v>
      </c>
      <c r="DH100">
        <v>100</v>
      </c>
      <c r="DI100">
        <v>0.1</v>
      </c>
      <c r="DJ100">
        <v>0.1</v>
      </c>
    </row>
    <row r="101" spans="1:114" x14ac:dyDescent="0.3">
      <c r="A101" t="s">
        <v>65</v>
      </c>
      <c r="B101">
        <v>0</v>
      </c>
      <c r="C101">
        <v>0</v>
      </c>
      <c r="D101">
        <v>0</v>
      </c>
      <c r="E101">
        <v>0</v>
      </c>
      <c r="F101">
        <v>0</v>
      </c>
      <c r="G101">
        <v>7</v>
      </c>
      <c r="H101">
        <v>132.1</v>
      </c>
      <c r="I101">
        <v>100</v>
      </c>
      <c r="J101">
        <v>0</v>
      </c>
      <c r="K101">
        <v>0</v>
      </c>
      <c r="L101">
        <v>8</v>
      </c>
      <c r="M101">
        <v>133.30000000000001</v>
      </c>
      <c r="N101">
        <v>100</v>
      </c>
      <c r="O101">
        <v>0</v>
      </c>
      <c r="P101">
        <v>0</v>
      </c>
      <c r="Q101">
        <v>9</v>
      </c>
      <c r="R101">
        <v>128.6</v>
      </c>
      <c r="S101">
        <v>100</v>
      </c>
      <c r="T101">
        <v>0</v>
      </c>
      <c r="U101">
        <v>0</v>
      </c>
      <c r="V101">
        <v>2</v>
      </c>
      <c r="W101" t="s">
        <v>167</v>
      </c>
      <c r="X101" t="s">
        <v>167</v>
      </c>
      <c r="Y101" t="s">
        <v>167</v>
      </c>
      <c r="Z101">
        <v>0</v>
      </c>
      <c r="AA101">
        <v>3</v>
      </c>
      <c r="AB101" t="s">
        <v>167</v>
      </c>
      <c r="AC101" t="s">
        <v>167</v>
      </c>
      <c r="AD101" t="s">
        <v>167</v>
      </c>
      <c r="AE101">
        <v>0</v>
      </c>
      <c r="AF101">
        <v>6</v>
      </c>
      <c r="AG101">
        <v>90.9</v>
      </c>
      <c r="AH101">
        <v>100</v>
      </c>
      <c r="AI101">
        <v>0</v>
      </c>
      <c r="AJ101">
        <v>0</v>
      </c>
      <c r="AK101">
        <v>4</v>
      </c>
      <c r="AL101" t="s">
        <v>167</v>
      </c>
      <c r="AM101" t="s">
        <v>167</v>
      </c>
      <c r="AN101" t="s">
        <v>167</v>
      </c>
      <c r="AO101">
        <v>0</v>
      </c>
      <c r="AP101">
        <v>0</v>
      </c>
      <c r="AQ101">
        <v>0</v>
      </c>
      <c r="AR101">
        <v>0</v>
      </c>
      <c r="AS101">
        <v>0</v>
      </c>
      <c r="AT101">
        <v>0</v>
      </c>
      <c r="AU101" s="30">
        <v>6</v>
      </c>
      <c r="AV101">
        <v>81.099999999999994</v>
      </c>
      <c r="AW101">
        <v>100</v>
      </c>
      <c r="AX101">
        <v>0</v>
      </c>
      <c r="AY101">
        <v>0</v>
      </c>
      <c r="AZ101" s="33">
        <v>45</v>
      </c>
      <c r="BA101">
        <v>68</v>
      </c>
      <c r="BB101">
        <v>100</v>
      </c>
      <c r="BC101">
        <v>0</v>
      </c>
      <c r="BD101">
        <v>0</v>
      </c>
      <c r="BG101" t="s">
        <v>65</v>
      </c>
      <c r="BH101">
        <v>0</v>
      </c>
      <c r="BI101">
        <v>0</v>
      </c>
      <c r="BJ101">
        <v>0</v>
      </c>
      <c r="BK101">
        <v>0</v>
      </c>
      <c r="BL101">
        <v>0</v>
      </c>
      <c r="BM101">
        <v>7</v>
      </c>
      <c r="BN101">
        <v>132.1</v>
      </c>
      <c r="BO101">
        <v>100</v>
      </c>
      <c r="BP101">
        <v>0</v>
      </c>
      <c r="BQ101">
        <v>0</v>
      </c>
      <c r="BR101">
        <v>8</v>
      </c>
      <c r="BS101">
        <v>133.30000000000001</v>
      </c>
      <c r="BT101">
        <v>100</v>
      </c>
      <c r="BU101">
        <v>0</v>
      </c>
      <c r="BV101">
        <v>0</v>
      </c>
      <c r="BW101">
        <v>9</v>
      </c>
      <c r="BX101">
        <v>128.6</v>
      </c>
      <c r="BY101">
        <v>100</v>
      </c>
      <c r="BZ101">
        <v>0</v>
      </c>
      <c r="CA101">
        <v>0</v>
      </c>
      <c r="CB101">
        <v>2</v>
      </c>
      <c r="CC101" t="s">
        <v>167</v>
      </c>
      <c r="CD101" t="s">
        <v>167</v>
      </c>
      <c r="CE101" t="s">
        <v>167</v>
      </c>
      <c r="CF101">
        <v>0</v>
      </c>
      <c r="CG101">
        <v>3</v>
      </c>
      <c r="CH101" t="s">
        <v>167</v>
      </c>
      <c r="CI101" t="s">
        <v>167</v>
      </c>
      <c r="CJ101" t="s">
        <v>167</v>
      </c>
      <c r="CK101">
        <v>0</v>
      </c>
      <c r="CL101">
        <v>6</v>
      </c>
      <c r="CM101">
        <v>90.9</v>
      </c>
      <c r="CN101">
        <v>100</v>
      </c>
      <c r="CO101">
        <v>0</v>
      </c>
      <c r="CP101">
        <v>0</v>
      </c>
      <c r="CQ101">
        <v>4</v>
      </c>
      <c r="CR101" t="s">
        <v>167</v>
      </c>
      <c r="CS101" t="s">
        <v>167</v>
      </c>
      <c r="CT101" t="s">
        <v>167</v>
      </c>
      <c r="CU101">
        <v>0</v>
      </c>
      <c r="CV101">
        <v>0</v>
      </c>
      <c r="CW101">
        <v>0</v>
      </c>
      <c r="CX101">
        <v>0</v>
      </c>
      <c r="CY101">
        <v>0</v>
      </c>
      <c r="CZ101">
        <v>0</v>
      </c>
      <c r="DA101">
        <v>6</v>
      </c>
      <c r="DB101">
        <v>81.099999999999994</v>
      </c>
      <c r="DC101">
        <v>100</v>
      </c>
      <c r="DD101">
        <v>0</v>
      </c>
      <c r="DE101">
        <v>0</v>
      </c>
      <c r="DF101">
        <v>45</v>
      </c>
      <c r="DG101">
        <v>68</v>
      </c>
      <c r="DH101">
        <v>100</v>
      </c>
      <c r="DI101">
        <v>0</v>
      </c>
      <c r="DJ101">
        <v>0</v>
      </c>
    </row>
    <row r="102" spans="1:114" x14ac:dyDescent="0.3">
      <c r="A102" t="s">
        <v>61</v>
      </c>
      <c r="B102">
        <v>3</v>
      </c>
      <c r="C102" t="s">
        <v>167</v>
      </c>
      <c r="D102" t="s">
        <v>167</v>
      </c>
      <c r="E102" t="s">
        <v>167</v>
      </c>
      <c r="F102">
        <v>0</v>
      </c>
      <c r="G102">
        <v>6</v>
      </c>
      <c r="H102">
        <v>70.599999999999994</v>
      </c>
      <c r="I102">
        <v>100</v>
      </c>
      <c r="J102">
        <v>0</v>
      </c>
      <c r="K102">
        <v>0</v>
      </c>
      <c r="L102">
        <v>9</v>
      </c>
      <c r="M102">
        <v>97.8</v>
      </c>
      <c r="N102">
        <v>100</v>
      </c>
      <c r="O102">
        <v>0</v>
      </c>
      <c r="P102">
        <v>0</v>
      </c>
      <c r="Q102">
        <v>7</v>
      </c>
      <c r="R102">
        <v>82.4</v>
      </c>
      <c r="S102">
        <v>100</v>
      </c>
      <c r="T102">
        <v>0</v>
      </c>
      <c r="U102">
        <v>0</v>
      </c>
      <c r="V102">
        <v>3</v>
      </c>
      <c r="W102" t="s">
        <v>167</v>
      </c>
      <c r="X102" t="s">
        <v>167</v>
      </c>
      <c r="Y102" t="s">
        <v>167</v>
      </c>
      <c r="Z102">
        <v>0</v>
      </c>
      <c r="AA102">
        <v>3</v>
      </c>
      <c r="AB102" t="s">
        <v>167</v>
      </c>
      <c r="AC102" t="s">
        <v>167</v>
      </c>
      <c r="AD102" t="s">
        <v>167</v>
      </c>
      <c r="AE102">
        <v>0</v>
      </c>
      <c r="AF102">
        <v>2</v>
      </c>
      <c r="AG102" t="s">
        <v>167</v>
      </c>
      <c r="AH102" t="s">
        <v>167</v>
      </c>
      <c r="AI102" t="s">
        <v>167</v>
      </c>
      <c r="AJ102">
        <v>0</v>
      </c>
      <c r="AK102">
        <v>4</v>
      </c>
      <c r="AL102" t="s">
        <v>167</v>
      </c>
      <c r="AM102" t="s">
        <v>167</v>
      </c>
      <c r="AN102" t="s">
        <v>167</v>
      </c>
      <c r="AO102">
        <v>0</v>
      </c>
      <c r="AP102">
        <v>8</v>
      </c>
      <c r="AQ102">
        <v>72.099999999999994</v>
      </c>
      <c r="AR102">
        <v>100</v>
      </c>
      <c r="AS102">
        <v>0</v>
      </c>
      <c r="AT102">
        <v>0</v>
      </c>
      <c r="AU102" s="30">
        <v>5</v>
      </c>
      <c r="AV102">
        <v>39.4</v>
      </c>
      <c r="AW102">
        <v>100</v>
      </c>
      <c r="AX102">
        <v>0</v>
      </c>
      <c r="AY102">
        <v>0</v>
      </c>
      <c r="AZ102" s="33">
        <v>50</v>
      </c>
      <c r="BA102">
        <v>51.9</v>
      </c>
      <c r="BB102">
        <v>100</v>
      </c>
      <c r="BC102">
        <v>0</v>
      </c>
      <c r="BD102">
        <v>0</v>
      </c>
      <c r="BG102" t="s">
        <v>61</v>
      </c>
      <c r="BH102">
        <v>3</v>
      </c>
      <c r="BI102" t="s">
        <v>167</v>
      </c>
      <c r="BJ102" t="s">
        <v>167</v>
      </c>
      <c r="BK102" t="s">
        <v>167</v>
      </c>
      <c r="BL102">
        <v>0</v>
      </c>
      <c r="BM102">
        <v>6</v>
      </c>
      <c r="BN102">
        <v>70.599999999999994</v>
      </c>
      <c r="BO102">
        <v>100</v>
      </c>
      <c r="BP102">
        <v>0</v>
      </c>
      <c r="BQ102">
        <v>0</v>
      </c>
      <c r="BR102">
        <v>9</v>
      </c>
      <c r="BS102">
        <v>97.8</v>
      </c>
      <c r="BT102">
        <v>100</v>
      </c>
      <c r="BU102">
        <v>0</v>
      </c>
      <c r="BV102">
        <v>0</v>
      </c>
      <c r="BW102">
        <v>7</v>
      </c>
      <c r="BX102">
        <v>82.4</v>
      </c>
      <c r="BY102">
        <v>100</v>
      </c>
      <c r="BZ102">
        <v>0</v>
      </c>
      <c r="CA102">
        <v>0</v>
      </c>
      <c r="CB102">
        <v>3</v>
      </c>
      <c r="CC102" t="s">
        <v>167</v>
      </c>
      <c r="CD102" t="s">
        <v>167</v>
      </c>
      <c r="CE102" t="s">
        <v>167</v>
      </c>
      <c r="CF102">
        <v>0</v>
      </c>
      <c r="CG102">
        <v>3</v>
      </c>
      <c r="CH102" t="s">
        <v>167</v>
      </c>
      <c r="CI102" t="s">
        <v>167</v>
      </c>
      <c r="CJ102" t="s">
        <v>167</v>
      </c>
      <c r="CK102">
        <v>0</v>
      </c>
      <c r="CL102">
        <v>2</v>
      </c>
      <c r="CM102" t="s">
        <v>167</v>
      </c>
      <c r="CN102" t="s">
        <v>167</v>
      </c>
      <c r="CO102" t="s">
        <v>167</v>
      </c>
      <c r="CP102">
        <v>0</v>
      </c>
      <c r="CQ102">
        <v>4</v>
      </c>
      <c r="CR102" t="s">
        <v>167</v>
      </c>
      <c r="CS102" t="s">
        <v>167</v>
      </c>
      <c r="CT102" t="s">
        <v>167</v>
      </c>
      <c r="CU102">
        <v>0</v>
      </c>
      <c r="CV102">
        <v>8</v>
      </c>
      <c r="CW102">
        <v>72.099999999999994</v>
      </c>
      <c r="CX102">
        <v>100</v>
      </c>
      <c r="CY102">
        <v>0</v>
      </c>
      <c r="CZ102">
        <v>0</v>
      </c>
      <c r="DA102">
        <v>5</v>
      </c>
      <c r="DB102">
        <v>39.4</v>
      </c>
      <c r="DC102">
        <v>100</v>
      </c>
      <c r="DD102">
        <v>0</v>
      </c>
      <c r="DE102">
        <v>0</v>
      </c>
      <c r="DF102">
        <v>50</v>
      </c>
      <c r="DG102">
        <v>51.9</v>
      </c>
      <c r="DH102">
        <v>100</v>
      </c>
      <c r="DI102">
        <v>0</v>
      </c>
      <c r="DJ102">
        <v>0</v>
      </c>
    </row>
    <row r="103" spans="1:114" x14ac:dyDescent="0.3">
      <c r="A103" t="s">
        <v>60</v>
      </c>
      <c r="B103">
        <v>0</v>
      </c>
      <c r="C103">
        <v>0</v>
      </c>
      <c r="D103">
        <v>0</v>
      </c>
      <c r="E103">
        <v>0</v>
      </c>
      <c r="F103">
        <v>0</v>
      </c>
      <c r="G103">
        <v>2</v>
      </c>
      <c r="H103" t="s">
        <v>167</v>
      </c>
      <c r="I103" t="s">
        <v>167</v>
      </c>
      <c r="J103" t="s">
        <v>167</v>
      </c>
      <c r="K103">
        <v>0</v>
      </c>
      <c r="L103">
        <v>2</v>
      </c>
      <c r="M103" t="s">
        <v>167</v>
      </c>
      <c r="N103" t="s">
        <v>167</v>
      </c>
      <c r="O103" t="s">
        <v>167</v>
      </c>
      <c r="P103">
        <v>0</v>
      </c>
      <c r="Q103">
        <v>3</v>
      </c>
      <c r="R103" t="s">
        <v>167</v>
      </c>
      <c r="S103" t="s">
        <v>167</v>
      </c>
      <c r="T103" t="s">
        <v>167</v>
      </c>
      <c r="U103">
        <v>0</v>
      </c>
      <c r="V103">
        <v>2</v>
      </c>
      <c r="W103" t="s">
        <v>167</v>
      </c>
      <c r="X103" t="s">
        <v>167</v>
      </c>
      <c r="Y103" t="s">
        <v>167</v>
      </c>
      <c r="Z103">
        <v>0</v>
      </c>
      <c r="AA103">
        <v>1</v>
      </c>
      <c r="AB103" t="s">
        <v>167</v>
      </c>
      <c r="AC103" t="s">
        <v>167</v>
      </c>
      <c r="AD103" t="s">
        <v>167</v>
      </c>
      <c r="AE103">
        <v>0</v>
      </c>
      <c r="AF103">
        <v>0</v>
      </c>
      <c r="AG103">
        <v>0</v>
      </c>
      <c r="AH103">
        <v>0</v>
      </c>
      <c r="AI103">
        <v>0</v>
      </c>
      <c r="AJ103">
        <v>0</v>
      </c>
      <c r="AK103">
        <v>2</v>
      </c>
      <c r="AL103" t="s">
        <v>167</v>
      </c>
      <c r="AM103" t="s">
        <v>167</v>
      </c>
      <c r="AN103" t="s">
        <v>167</v>
      </c>
      <c r="AO103">
        <v>0</v>
      </c>
      <c r="AP103">
        <v>2</v>
      </c>
      <c r="AQ103" t="s">
        <v>167</v>
      </c>
      <c r="AR103" t="s">
        <v>167</v>
      </c>
      <c r="AS103" t="s">
        <v>167</v>
      </c>
      <c r="AT103">
        <v>0</v>
      </c>
      <c r="AU103" s="30">
        <v>5</v>
      </c>
      <c r="AV103">
        <v>128.19999999999999</v>
      </c>
      <c r="AW103">
        <v>100</v>
      </c>
      <c r="AX103">
        <v>0</v>
      </c>
      <c r="AY103">
        <v>0</v>
      </c>
      <c r="AZ103" s="33">
        <v>19</v>
      </c>
      <c r="BA103">
        <v>59.4</v>
      </c>
      <c r="BB103">
        <v>100</v>
      </c>
      <c r="BC103">
        <v>0</v>
      </c>
      <c r="BD103">
        <v>0</v>
      </c>
      <c r="BG103" t="s">
        <v>60</v>
      </c>
      <c r="BH103">
        <v>0</v>
      </c>
      <c r="BI103">
        <v>0</v>
      </c>
      <c r="BJ103">
        <v>0</v>
      </c>
      <c r="BK103">
        <v>0</v>
      </c>
      <c r="BL103">
        <v>0</v>
      </c>
      <c r="BM103">
        <v>2</v>
      </c>
      <c r="BN103" t="s">
        <v>167</v>
      </c>
      <c r="BO103" t="s">
        <v>167</v>
      </c>
      <c r="BP103" t="s">
        <v>167</v>
      </c>
      <c r="BQ103">
        <v>0</v>
      </c>
      <c r="BR103">
        <v>2</v>
      </c>
      <c r="BS103" t="s">
        <v>167</v>
      </c>
      <c r="BT103" t="s">
        <v>167</v>
      </c>
      <c r="BU103" t="s">
        <v>167</v>
      </c>
      <c r="BV103">
        <v>0</v>
      </c>
      <c r="BW103">
        <v>3</v>
      </c>
      <c r="BX103" t="s">
        <v>167</v>
      </c>
      <c r="BY103" t="s">
        <v>167</v>
      </c>
      <c r="BZ103" t="s">
        <v>167</v>
      </c>
      <c r="CA103">
        <v>0</v>
      </c>
      <c r="CB103">
        <v>2</v>
      </c>
      <c r="CC103" t="s">
        <v>167</v>
      </c>
      <c r="CD103" t="s">
        <v>167</v>
      </c>
      <c r="CE103" t="s">
        <v>167</v>
      </c>
      <c r="CF103">
        <v>0</v>
      </c>
      <c r="CG103">
        <v>1</v>
      </c>
      <c r="CH103" t="s">
        <v>167</v>
      </c>
      <c r="CI103" t="s">
        <v>167</v>
      </c>
      <c r="CJ103" t="s">
        <v>167</v>
      </c>
      <c r="CK103">
        <v>0</v>
      </c>
      <c r="CL103">
        <v>0</v>
      </c>
      <c r="CM103">
        <v>0</v>
      </c>
      <c r="CN103">
        <v>0</v>
      </c>
      <c r="CO103">
        <v>0</v>
      </c>
      <c r="CP103">
        <v>0</v>
      </c>
      <c r="CQ103">
        <v>2</v>
      </c>
      <c r="CR103" t="s">
        <v>167</v>
      </c>
      <c r="CS103" t="s">
        <v>167</v>
      </c>
      <c r="CT103" t="s">
        <v>167</v>
      </c>
      <c r="CU103">
        <v>0</v>
      </c>
      <c r="CV103">
        <v>2</v>
      </c>
      <c r="CW103" t="s">
        <v>167</v>
      </c>
      <c r="CX103" t="s">
        <v>167</v>
      </c>
      <c r="CY103" t="s">
        <v>167</v>
      </c>
      <c r="CZ103">
        <v>0</v>
      </c>
      <c r="DA103">
        <v>5</v>
      </c>
      <c r="DB103">
        <v>128.19999999999999</v>
      </c>
      <c r="DC103">
        <v>100</v>
      </c>
      <c r="DD103">
        <v>0</v>
      </c>
      <c r="DE103">
        <v>0</v>
      </c>
      <c r="DF103">
        <v>19</v>
      </c>
      <c r="DG103">
        <v>59.4</v>
      </c>
      <c r="DH103">
        <v>100</v>
      </c>
      <c r="DI103">
        <v>0</v>
      </c>
      <c r="DJ103">
        <v>0</v>
      </c>
    </row>
    <row r="104" spans="1:114" x14ac:dyDescent="0.3">
      <c r="A104" t="s">
        <v>59</v>
      </c>
      <c r="B104">
        <v>26</v>
      </c>
      <c r="C104">
        <v>133.30000000000001</v>
      </c>
      <c r="D104">
        <v>100</v>
      </c>
      <c r="E104">
        <v>0.1</v>
      </c>
      <c r="F104">
        <v>0.1</v>
      </c>
      <c r="G104">
        <v>22</v>
      </c>
      <c r="H104">
        <v>102.8</v>
      </c>
      <c r="I104">
        <v>100</v>
      </c>
      <c r="J104">
        <v>0.1</v>
      </c>
      <c r="K104">
        <v>0.1</v>
      </c>
      <c r="L104">
        <v>36</v>
      </c>
      <c r="M104">
        <v>161.4</v>
      </c>
      <c r="N104">
        <v>100</v>
      </c>
      <c r="O104">
        <v>0.1</v>
      </c>
      <c r="P104">
        <v>0.1</v>
      </c>
      <c r="Q104">
        <v>39</v>
      </c>
      <c r="R104">
        <v>178.1</v>
      </c>
      <c r="S104">
        <v>100</v>
      </c>
      <c r="T104">
        <v>0.2</v>
      </c>
      <c r="U104">
        <v>0.1</v>
      </c>
      <c r="V104">
        <v>21</v>
      </c>
      <c r="W104">
        <v>87.9</v>
      </c>
      <c r="X104">
        <v>100</v>
      </c>
      <c r="Y104">
        <v>0.1</v>
      </c>
      <c r="Z104">
        <v>0.1</v>
      </c>
      <c r="AA104">
        <v>21</v>
      </c>
      <c r="AB104">
        <v>89.4</v>
      </c>
      <c r="AC104">
        <v>100</v>
      </c>
      <c r="AD104">
        <v>0.1</v>
      </c>
      <c r="AE104">
        <v>0.1</v>
      </c>
      <c r="AF104">
        <v>23</v>
      </c>
      <c r="AG104">
        <v>91.6</v>
      </c>
      <c r="AH104">
        <v>100</v>
      </c>
      <c r="AI104">
        <v>0.1</v>
      </c>
      <c r="AJ104">
        <v>0.1</v>
      </c>
      <c r="AK104">
        <v>22</v>
      </c>
      <c r="AL104">
        <v>88.7</v>
      </c>
      <c r="AM104">
        <v>100</v>
      </c>
      <c r="AN104">
        <v>0.1</v>
      </c>
      <c r="AO104">
        <v>0.1</v>
      </c>
      <c r="AP104">
        <v>17</v>
      </c>
      <c r="AQ104">
        <v>66.900000000000006</v>
      </c>
      <c r="AR104">
        <v>100</v>
      </c>
      <c r="AS104">
        <v>0.1</v>
      </c>
      <c r="AT104">
        <v>0.1</v>
      </c>
      <c r="AU104" s="30">
        <v>14</v>
      </c>
      <c r="AV104">
        <v>56.7</v>
      </c>
      <c r="AW104">
        <v>100</v>
      </c>
      <c r="AX104">
        <v>0.1</v>
      </c>
      <c r="AY104">
        <v>0.1</v>
      </c>
      <c r="AZ104" s="33">
        <v>241</v>
      </c>
      <c r="BA104">
        <v>103.7</v>
      </c>
      <c r="BB104">
        <v>100</v>
      </c>
      <c r="BC104">
        <v>0.1</v>
      </c>
      <c r="BD104">
        <v>0.1</v>
      </c>
      <c r="BG104" t="s">
        <v>59</v>
      </c>
      <c r="BH104">
        <v>26</v>
      </c>
      <c r="BI104">
        <v>133.30000000000001</v>
      </c>
      <c r="BJ104">
        <v>100</v>
      </c>
      <c r="BK104">
        <v>0.1</v>
      </c>
      <c r="BL104">
        <v>0.1</v>
      </c>
      <c r="BM104">
        <v>22</v>
      </c>
      <c r="BN104">
        <v>102.8</v>
      </c>
      <c r="BO104">
        <v>100</v>
      </c>
      <c r="BP104">
        <v>0.1</v>
      </c>
      <c r="BQ104">
        <v>0.1</v>
      </c>
      <c r="BR104">
        <v>36</v>
      </c>
      <c r="BS104">
        <v>161.4</v>
      </c>
      <c r="BT104">
        <v>100</v>
      </c>
      <c r="BU104">
        <v>0.1</v>
      </c>
      <c r="BV104">
        <v>0.1</v>
      </c>
      <c r="BW104">
        <v>39</v>
      </c>
      <c r="BX104">
        <v>178.1</v>
      </c>
      <c r="BY104">
        <v>100</v>
      </c>
      <c r="BZ104">
        <v>0.2</v>
      </c>
      <c r="CA104">
        <v>0.1</v>
      </c>
      <c r="CB104">
        <v>21</v>
      </c>
      <c r="CC104">
        <v>87.9</v>
      </c>
      <c r="CD104">
        <v>100</v>
      </c>
      <c r="CE104">
        <v>0.1</v>
      </c>
      <c r="CF104">
        <v>0.1</v>
      </c>
      <c r="CG104">
        <v>21</v>
      </c>
      <c r="CH104">
        <v>89.4</v>
      </c>
      <c r="CI104">
        <v>100</v>
      </c>
      <c r="CJ104">
        <v>0.1</v>
      </c>
      <c r="CK104">
        <v>0.1</v>
      </c>
      <c r="CL104">
        <v>23</v>
      </c>
      <c r="CM104">
        <v>91.6</v>
      </c>
      <c r="CN104">
        <v>100</v>
      </c>
      <c r="CO104">
        <v>0.1</v>
      </c>
      <c r="CP104">
        <v>0.1</v>
      </c>
      <c r="CQ104">
        <v>22</v>
      </c>
      <c r="CR104">
        <v>88.7</v>
      </c>
      <c r="CS104">
        <v>100</v>
      </c>
      <c r="CT104">
        <v>0.1</v>
      </c>
      <c r="CU104">
        <v>0.1</v>
      </c>
      <c r="CV104">
        <v>17</v>
      </c>
      <c r="CW104">
        <v>66.900000000000006</v>
      </c>
      <c r="CX104">
        <v>100</v>
      </c>
      <c r="CY104">
        <v>0.1</v>
      </c>
      <c r="CZ104">
        <v>0.1</v>
      </c>
      <c r="DA104">
        <v>14</v>
      </c>
      <c r="DB104">
        <v>56.7</v>
      </c>
      <c r="DC104">
        <v>100</v>
      </c>
      <c r="DD104">
        <v>0.1</v>
      </c>
      <c r="DE104">
        <v>0.1</v>
      </c>
      <c r="DF104">
        <v>241</v>
      </c>
      <c r="DG104">
        <v>103.7</v>
      </c>
      <c r="DH104">
        <v>100</v>
      </c>
      <c r="DI104">
        <v>0.1</v>
      </c>
      <c r="DJ104">
        <v>0.1</v>
      </c>
    </row>
    <row r="105" spans="1:114" x14ac:dyDescent="0.3">
      <c r="A105" t="s">
        <v>58</v>
      </c>
      <c r="B105">
        <v>5</v>
      </c>
      <c r="C105">
        <v>41.3</v>
      </c>
      <c r="D105">
        <v>100</v>
      </c>
      <c r="E105">
        <v>0</v>
      </c>
      <c r="F105">
        <v>0.1</v>
      </c>
      <c r="G105">
        <v>4</v>
      </c>
      <c r="H105" t="s">
        <v>167</v>
      </c>
      <c r="I105" t="s">
        <v>167</v>
      </c>
      <c r="J105" t="s">
        <v>167</v>
      </c>
      <c r="K105">
        <v>0.1</v>
      </c>
      <c r="L105">
        <v>10</v>
      </c>
      <c r="M105">
        <v>80.599999999999994</v>
      </c>
      <c r="N105">
        <v>100</v>
      </c>
      <c r="O105">
        <v>0</v>
      </c>
      <c r="P105">
        <v>0.1</v>
      </c>
      <c r="Q105">
        <v>9</v>
      </c>
      <c r="R105">
        <v>66.2</v>
      </c>
      <c r="S105">
        <v>100</v>
      </c>
      <c r="T105">
        <v>0</v>
      </c>
      <c r="U105">
        <v>0.1</v>
      </c>
      <c r="V105">
        <v>10</v>
      </c>
      <c r="W105">
        <v>66.7</v>
      </c>
      <c r="X105">
        <v>100</v>
      </c>
      <c r="Y105">
        <v>0</v>
      </c>
      <c r="Z105">
        <v>0.1</v>
      </c>
      <c r="AA105">
        <v>8</v>
      </c>
      <c r="AB105">
        <v>51</v>
      </c>
      <c r="AC105">
        <v>100</v>
      </c>
      <c r="AD105">
        <v>0</v>
      </c>
      <c r="AE105">
        <v>0.1</v>
      </c>
      <c r="AF105">
        <v>5</v>
      </c>
      <c r="AG105">
        <v>31.6</v>
      </c>
      <c r="AH105">
        <v>100</v>
      </c>
      <c r="AI105">
        <v>0</v>
      </c>
      <c r="AJ105">
        <v>0.1</v>
      </c>
      <c r="AK105">
        <v>8</v>
      </c>
      <c r="AL105">
        <v>41.2</v>
      </c>
      <c r="AM105">
        <v>100</v>
      </c>
      <c r="AN105">
        <v>0</v>
      </c>
      <c r="AO105">
        <v>0.1</v>
      </c>
      <c r="AP105">
        <v>5</v>
      </c>
      <c r="AQ105">
        <v>26.3</v>
      </c>
      <c r="AR105">
        <v>100</v>
      </c>
      <c r="AS105">
        <v>0</v>
      </c>
      <c r="AT105">
        <v>0.1</v>
      </c>
      <c r="AU105" s="30">
        <v>6</v>
      </c>
      <c r="AV105">
        <v>32.799999999999997</v>
      </c>
      <c r="AW105">
        <v>100</v>
      </c>
      <c r="AX105">
        <v>0</v>
      </c>
      <c r="AY105">
        <v>0.1</v>
      </c>
      <c r="AZ105" s="33">
        <v>70</v>
      </c>
      <c r="BA105">
        <v>45.4</v>
      </c>
      <c r="BB105">
        <v>100</v>
      </c>
      <c r="BC105">
        <v>0</v>
      </c>
      <c r="BD105">
        <v>0.1</v>
      </c>
      <c r="BG105" t="s">
        <v>58</v>
      </c>
      <c r="BH105">
        <v>5</v>
      </c>
      <c r="BI105">
        <v>41.3</v>
      </c>
      <c r="BJ105">
        <v>100</v>
      </c>
      <c r="BK105">
        <v>0</v>
      </c>
      <c r="BL105">
        <v>0.1</v>
      </c>
      <c r="BM105">
        <v>4</v>
      </c>
      <c r="BN105" t="s">
        <v>167</v>
      </c>
      <c r="BO105" t="s">
        <v>167</v>
      </c>
      <c r="BP105" t="s">
        <v>167</v>
      </c>
      <c r="BQ105">
        <v>0.1</v>
      </c>
      <c r="BR105">
        <v>10</v>
      </c>
      <c r="BS105">
        <v>80.599999999999994</v>
      </c>
      <c r="BT105">
        <v>100</v>
      </c>
      <c r="BU105">
        <v>0</v>
      </c>
      <c r="BV105">
        <v>0.1</v>
      </c>
      <c r="BW105">
        <v>9</v>
      </c>
      <c r="BX105">
        <v>66.2</v>
      </c>
      <c r="BY105">
        <v>100</v>
      </c>
      <c r="BZ105">
        <v>0</v>
      </c>
      <c r="CA105">
        <v>0.1</v>
      </c>
      <c r="CB105">
        <v>10</v>
      </c>
      <c r="CC105">
        <v>66.7</v>
      </c>
      <c r="CD105">
        <v>100</v>
      </c>
      <c r="CE105">
        <v>0</v>
      </c>
      <c r="CF105">
        <v>0.1</v>
      </c>
      <c r="CG105">
        <v>8</v>
      </c>
      <c r="CH105">
        <v>51</v>
      </c>
      <c r="CI105">
        <v>100</v>
      </c>
      <c r="CJ105">
        <v>0</v>
      </c>
      <c r="CK105">
        <v>0.1</v>
      </c>
      <c r="CL105">
        <v>5</v>
      </c>
      <c r="CM105">
        <v>31.6</v>
      </c>
      <c r="CN105">
        <v>100</v>
      </c>
      <c r="CO105">
        <v>0</v>
      </c>
      <c r="CP105">
        <v>0.1</v>
      </c>
      <c r="CQ105">
        <v>8</v>
      </c>
      <c r="CR105">
        <v>41.2</v>
      </c>
      <c r="CS105">
        <v>100</v>
      </c>
      <c r="CT105">
        <v>0</v>
      </c>
      <c r="CU105">
        <v>0.1</v>
      </c>
      <c r="CV105">
        <v>5</v>
      </c>
      <c r="CW105">
        <v>26.3</v>
      </c>
      <c r="CX105">
        <v>100</v>
      </c>
      <c r="CY105">
        <v>0</v>
      </c>
      <c r="CZ105">
        <v>0.1</v>
      </c>
      <c r="DA105">
        <v>6</v>
      </c>
      <c r="DB105">
        <v>32.799999999999997</v>
      </c>
      <c r="DC105">
        <v>100</v>
      </c>
      <c r="DD105">
        <v>0</v>
      </c>
      <c r="DE105">
        <v>0.1</v>
      </c>
      <c r="DF105">
        <v>70</v>
      </c>
      <c r="DG105">
        <v>45.4</v>
      </c>
      <c r="DH105">
        <v>100</v>
      </c>
      <c r="DI105">
        <v>0</v>
      </c>
      <c r="DJ105">
        <v>0.1</v>
      </c>
    </row>
    <row r="106" spans="1:114" x14ac:dyDescent="0.3">
      <c r="A106" t="s">
        <v>57</v>
      </c>
      <c r="B106">
        <v>7</v>
      </c>
      <c r="C106">
        <v>56</v>
      </c>
      <c r="D106">
        <v>100</v>
      </c>
      <c r="E106">
        <v>0</v>
      </c>
      <c r="F106">
        <v>0.1</v>
      </c>
      <c r="G106">
        <v>16</v>
      </c>
      <c r="H106">
        <v>118.5</v>
      </c>
      <c r="I106">
        <v>100</v>
      </c>
      <c r="J106">
        <v>0.1</v>
      </c>
      <c r="K106">
        <v>0.1</v>
      </c>
      <c r="L106">
        <v>13</v>
      </c>
      <c r="M106">
        <v>96.3</v>
      </c>
      <c r="N106">
        <v>100</v>
      </c>
      <c r="O106">
        <v>0.1</v>
      </c>
      <c r="P106">
        <v>0.1</v>
      </c>
      <c r="Q106">
        <v>8</v>
      </c>
      <c r="R106">
        <v>58.8</v>
      </c>
      <c r="S106">
        <v>100</v>
      </c>
      <c r="T106">
        <v>0</v>
      </c>
      <c r="U106">
        <v>0.1</v>
      </c>
      <c r="V106">
        <v>12</v>
      </c>
      <c r="W106">
        <v>81.099999999999994</v>
      </c>
      <c r="X106">
        <v>100</v>
      </c>
      <c r="Y106">
        <v>0</v>
      </c>
      <c r="Z106">
        <v>0.1</v>
      </c>
      <c r="AA106">
        <v>13</v>
      </c>
      <c r="AB106">
        <v>98.5</v>
      </c>
      <c r="AC106">
        <v>100</v>
      </c>
      <c r="AD106">
        <v>0.1</v>
      </c>
      <c r="AE106">
        <v>0</v>
      </c>
      <c r="AF106">
        <v>13</v>
      </c>
      <c r="AG106">
        <v>92.9</v>
      </c>
      <c r="AH106">
        <v>100</v>
      </c>
      <c r="AI106">
        <v>0.1</v>
      </c>
      <c r="AJ106">
        <v>0</v>
      </c>
      <c r="AK106">
        <v>10</v>
      </c>
      <c r="AL106">
        <v>64.900000000000006</v>
      </c>
      <c r="AM106">
        <v>100</v>
      </c>
      <c r="AN106">
        <v>0.1</v>
      </c>
      <c r="AO106">
        <v>0.1</v>
      </c>
      <c r="AP106">
        <v>9</v>
      </c>
      <c r="AQ106">
        <v>60.8</v>
      </c>
      <c r="AR106">
        <v>100</v>
      </c>
      <c r="AS106">
        <v>0.1</v>
      </c>
      <c r="AT106">
        <v>0.1</v>
      </c>
      <c r="AU106" s="30">
        <v>11</v>
      </c>
      <c r="AV106">
        <v>78.599999999999994</v>
      </c>
      <c r="AW106">
        <v>100</v>
      </c>
      <c r="AX106">
        <v>0.1</v>
      </c>
      <c r="AY106">
        <v>0</v>
      </c>
      <c r="AZ106" s="33">
        <v>112</v>
      </c>
      <c r="BA106">
        <v>80.400000000000006</v>
      </c>
      <c r="BB106">
        <v>100</v>
      </c>
      <c r="BC106">
        <v>0.1</v>
      </c>
      <c r="BD106">
        <v>0.1</v>
      </c>
      <c r="BG106" t="s">
        <v>57</v>
      </c>
      <c r="BH106">
        <v>7</v>
      </c>
      <c r="BI106">
        <v>56</v>
      </c>
      <c r="BJ106">
        <v>100</v>
      </c>
      <c r="BK106">
        <v>0</v>
      </c>
      <c r="BL106">
        <v>0.1</v>
      </c>
      <c r="BM106">
        <v>16</v>
      </c>
      <c r="BN106">
        <v>118.5</v>
      </c>
      <c r="BO106">
        <v>100</v>
      </c>
      <c r="BP106">
        <v>0.1</v>
      </c>
      <c r="BQ106">
        <v>0.1</v>
      </c>
      <c r="BR106">
        <v>13</v>
      </c>
      <c r="BS106">
        <v>96.3</v>
      </c>
      <c r="BT106">
        <v>100</v>
      </c>
      <c r="BU106">
        <v>0.1</v>
      </c>
      <c r="BV106">
        <v>0.1</v>
      </c>
      <c r="BW106">
        <v>8</v>
      </c>
      <c r="BX106">
        <v>58.8</v>
      </c>
      <c r="BY106">
        <v>100</v>
      </c>
      <c r="BZ106">
        <v>0</v>
      </c>
      <c r="CA106">
        <v>0.1</v>
      </c>
      <c r="CB106">
        <v>12</v>
      </c>
      <c r="CC106">
        <v>81.099999999999994</v>
      </c>
      <c r="CD106">
        <v>100</v>
      </c>
      <c r="CE106">
        <v>0</v>
      </c>
      <c r="CF106">
        <v>0.1</v>
      </c>
      <c r="CG106">
        <v>13</v>
      </c>
      <c r="CH106">
        <v>98.5</v>
      </c>
      <c r="CI106">
        <v>100</v>
      </c>
      <c r="CJ106">
        <v>0.1</v>
      </c>
      <c r="CK106">
        <v>0</v>
      </c>
      <c r="CL106">
        <v>13</v>
      </c>
      <c r="CM106">
        <v>92.9</v>
      </c>
      <c r="CN106">
        <v>100</v>
      </c>
      <c r="CO106">
        <v>0.1</v>
      </c>
      <c r="CP106">
        <v>0</v>
      </c>
      <c r="CQ106">
        <v>10</v>
      </c>
      <c r="CR106">
        <v>64.900000000000006</v>
      </c>
      <c r="CS106">
        <v>100</v>
      </c>
      <c r="CT106">
        <v>0.1</v>
      </c>
      <c r="CU106">
        <v>0.1</v>
      </c>
      <c r="CV106">
        <v>9</v>
      </c>
      <c r="CW106">
        <v>60.8</v>
      </c>
      <c r="CX106">
        <v>100</v>
      </c>
      <c r="CY106">
        <v>0.1</v>
      </c>
      <c r="CZ106">
        <v>0.1</v>
      </c>
      <c r="DA106">
        <v>11</v>
      </c>
      <c r="DB106">
        <v>78.599999999999994</v>
      </c>
      <c r="DC106">
        <v>100</v>
      </c>
      <c r="DD106">
        <v>0.1</v>
      </c>
      <c r="DE106">
        <v>0</v>
      </c>
      <c r="DF106">
        <v>112</v>
      </c>
      <c r="DG106">
        <v>80.400000000000006</v>
      </c>
      <c r="DH106">
        <v>100</v>
      </c>
      <c r="DI106">
        <v>0.1</v>
      </c>
      <c r="DJ106">
        <v>0.1</v>
      </c>
    </row>
    <row r="107" spans="1:114" x14ac:dyDescent="0.3">
      <c r="A107" t="s">
        <v>56</v>
      </c>
      <c r="B107">
        <v>12</v>
      </c>
      <c r="C107">
        <v>98.4</v>
      </c>
      <c r="D107">
        <v>100</v>
      </c>
      <c r="E107">
        <v>0.1</v>
      </c>
      <c r="F107">
        <v>0.1</v>
      </c>
      <c r="G107">
        <v>15</v>
      </c>
      <c r="H107">
        <v>111.9</v>
      </c>
      <c r="I107">
        <v>100</v>
      </c>
      <c r="J107">
        <v>0.1</v>
      </c>
      <c r="K107">
        <v>0.1</v>
      </c>
      <c r="L107">
        <v>15</v>
      </c>
      <c r="M107">
        <v>99.3</v>
      </c>
      <c r="N107">
        <v>100</v>
      </c>
      <c r="O107">
        <v>0.1</v>
      </c>
      <c r="P107">
        <v>0.1</v>
      </c>
      <c r="Q107">
        <v>10</v>
      </c>
      <c r="R107">
        <v>63.7</v>
      </c>
      <c r="S107">
        <v>100</v>
      </c>
      <c r="T107">
        <v>0</v>
      </c>
      <c r="U107">
        <v>0.1</v>
      </c>
      <c r="V107">
        <v>9</v>
      </c>
      <c r="W107">
        <v>53.9</v>
      </c>
      <c r="X107">
        <v>100</v>
      </c>
      <c r="Y107">
        <v>0</v>
      </c>
      <c r="Z107">
        <v>0.1</v>
      </c>
      <c r="AA107">
        <v>19</v>
      </c>
      <c r="AB107">
        <v>116.6</v>
      </c>
      <c r="AC107">
        <v>100</v>
      </c>
      <c r="AD107">
        <v>0.1</v>
      </c>
      <c r="AE107">
        <v>0.1</v>
      </c>
      <c r="AF107">
        <v>11</v>
      </c>
      <c r="AG107">
        <v>68.8</v>
      </c>
      <c r="AH107">
        <v>100</v>
      </c>
      <c r="AI107">
        <v>0.1</v>
      </c>
      <c r="AJ107">
        <v>0.1</v>
      </c>
      <c r="AK107">
        <v>10</v>
      </c>
      <c r="AL107">
        <v>60.2</v>
      </c>
      <c r="AM107">
        <v>100</v>
      </c>
      <c r="AN107">
        <v>0.1</v>
      </c>
      <c r="AO107">
        <v>0.1</v>
      </c>
      <c r="AP107">
        <v>9</v>
      </c>
      <c r="AQ107">
        <v>54.5</v>
      </c>
      <c r="AR107">
        <v>100</v>
      </c>
      <c r="AS107">
        <v>0.1</v>
      </c>
      <c r="AT107">
        <v>0.1</v>
      </c>
      <c r="AU107" s="30">
        <v>16</v>
      </c>
      <c r="AV107">
        <v>92.5</v>
      </c>
      <c r="AW107">
        <v>100</v>
      </c>
      <c r="AX107">
        <v>0.1</v>
      </c>
      <c r="AY107">
        <v>0.1</v>
      </c>
      <c r="AZ107" s="33">
        <v>126</v>
      </c>
      <c r="BA107">
        <v>80.900000000000006</v>
      </c>
      <c r="BB107">
        <v>100</v>
      </c>
      <c r="BC107">
        <v>0.1</v>
      </c>
      <c r="BD107">
        <v>0.1</v>
      </c>
      <c r="BG107" t="s">
        <v>56</v>
      </c>
      <c r="BH107">
        <v>12</v>
      </c>
      <c r="BI107">
        <v>98.4</v>
      </c>
      <c r="BJ107">
        <v>100</v>
      </c>
      <c r="BK107">
        <v>0.1</v>
      </c>
      <c r="BL107">
        <v>0.1</v>
      </c>
      <c r="BM107">
        <v>15</v>
      </c>
      <c r="BN107">
        <v>111.9</v>
      </c>
      <c r="BO107">
        <v>100</v>
      </c>
      <c r="BP107">
        <v>0.1</v>
      </c>
      <c r="BQ107">
        <v>0.1</v>
      </c>
      <c r="BR107">
        <v>15</v>
      </c>
      <c r="BS107">
        <v>99.3</v>
      </c>
      <c r="BT107">
        <v>100</v>
      </c>
      <c r="BU107">
        <v>0.1</v>
      </c>
      <c r="BV107">
        <v>0.1</v>
      </c>
      <c r="BW107">
        <v>10</v>
      </c>
      <c r="BX107">
        <v>63.7</v>
      </c>
      <c r="BY107">
        <v>100</v>
      </c>
      <c r="BZ107">
        <v>0</v>
      </c>
      <c r="CA107">
        <v>0.1</v>
      </c>
      <c r="CB107">
        <v>9</v>
      </c>
      <c r="CC107">
        <v>53.9</v>
      </c>
      <c r="CD107">
        <v>100</v>
      </c>
      <c r="CE107">
        <v>0</v>
      </c>
      <c r="CF107">
        <v>0.1</v>
      </c>
      <c r="CG107">
        <v>19</v>
      </c>
      <c r="CH107">
        <v>116.6</v>
      </c>
      <c r="CI107">
        <v>100</v>
      </c>
      <c r="CJ107">
        <v>0.1</v>
      </c>
      <c r="CK107">
        <v>0.1</v>
      </c>
      <c r="CL107">
        <v>11</v>
      </c>
      <c r="CM107">
        <v>68.8</v>
      </c>
      <c r="CN107">
        <v>100</v>
      </c>
      <c r="CO107">
        <v>0.1</v>
      </c>
      <c r="CP107">
        <v>0.1</v>
      </c>
      <c r="CQ107">
        <v>10</v>
      </c>
      <c r="CR107">
        <v>60.2</v>
      </c>
      <c r="CS107">
        <v>100</v>
      </c>
      <c r="CT107">
        <v>0.1</v>
      </c>
      <c r="CU107">
        <v>0.1</v>
      </c>
      <c r="CV107">
        <v>9</v>
      </c>
      <c r="CW107">
        <v>54.5</v>
      </c>
      <c r="CX107">
        <v>100</v>
      </c>
      <c r="CY107">
        <v>0.1</v>
      </c>
      <c r="CZ107">
        <v>0.1</v>
      </c>
      <c r="DA107">
        <v>16</v>
      </c>
      <c r="DB107">
        <v>92.5</v>
      </c>
      <c r="DC107">
        <v>100</v>
      </c>
      <c r="DD107">
        <v>0.1</v>
      </c>
      <c r="DE107">
        <v>0.1</v>
      </c>
      <c r="DF107">
        <v>126</v>
      </c>
      <c r="DG107">
        <v>80.900000000000006</v>
      </c>
      <c r="DH107">
        <v>100</v>
      </c>
      <c r="DI107">
        <v>0.1</v>
      </c>
      <c r="DJ107">
        <v>0.1</v>
      </c>
    </row>
    <row r="108" spans="1:114" x14ac:dyDescent="0.3">
      <c r="A108" t="s">
        <v>55</v>
      </c>
      <c r="B108">
        <v>139</v>
      </c>
      <c r="C108">
        <v>99.7</v>
      </c>
      <c r="D108">
        <v>100</v>
      </c>
      <c r="E108">
        <v>0.6</v>
      </c>
      <c r="F108">
        <v>0.7</v>
      </c>
      <c r="G108">
        <v>163</v>
      </c>
      <c r="H108">
        <v>109</v>
      </c>
      <c r="I108">
        <v>100</v>
      </c>
      <c r="J108">
        <v>0.7</v>
      </c>
      <c r="K108">
        <v>0.7</v>
      </c>
      <c r="L108">
        <v>157</v>
      </c>
      <c r="M108">
        <v>97.7</v>
      </c>
      <c r="N108">
        <v>100</v>
      </c>
      <c r="O108">
        <v>0.6</v>
      </c>
      <c r="P108">
        <v>0.7</v>
      </c>
      <c r="Q108">
        <v>145</v>
      </c>
      <c r="R108">
        <v>86.6</v>
      </c>
      <c r="S108">
        <v>100</v>
      </c>
      <c r="T108">
        <v>0.6</v>
      </c>
      <c r="U108">
        <v>0.7</v>
      </c>
      <c r="V108">
        <v>138</v>
      </c>
      <c r="W108">
        <v>80.900000000000006</v>
      </c>
      <c r="X108">
        <v>100</v>
      </c>
      <c r="Y108">
        <v>0.6</v>
      </c>
      <c r="Z108">
        <v>0.7</v>
      </c>
      <c r="AA108">
        <v>125</v>
      </c>
      <c r="AB108">
        <v>74.900000000000006</v>
      </c>
      <c r="AC108">
        <v>100</v>
      </c>
      <c r="AD108">
        <v>0.6</v>
      </c>
      <c r="AE108">
        <v>0.6</v>
      </c>
      <c r="AF108">
        <v>108</v>
      </c>
      <c r="AG108">
        <v>60.3</v>
      </c>
      <c r="AH108">
        <v>100</v>
      </c>
      <c r="AI108">
        <v>0.6</v>
      </c>
      <c r="AJ108">
        <v>0.6</v>
      </c>
      <c r="AK108">
        <v>85</v>
      </c>
      <c r="AL108">
        <v>48</v>
      </c>
      <c r="AM108">
        <v>100</v>
      </c>
      <c r="AN108">
        <v>0.5</v>
      </c>
      <c r="AO108">
        <v>0.6</v>
      </c>
      <c r="AP108">
        <v>101</v>
      </c>
      <c r="AQ108">
        <v>55.3</v>
      </c>
      <c r="AR108">
        <v>100</v>
      </c>
      <c r="AS108">
        <v>0.6</v>
      </c>
      <c r="AT108">
        <v>0.6</v>
      </c>
      <c r="AU108" s="30">
        <v>89</v>
      </c>
      <c r="AV108">
        <v>47.3</v>
      </c>
      <c r="AW108">
        <v>100</v>
      </c>
      <c r="AX108">
        <v>0.5</v>
      </c>
      <c r="AY108">
        <v>0.6</v>
      </c>
      <c r="AZ108" s="34">
        <v>1250</v>
      </c>
      <c r="BA108">
        <v>74.3</v>
      </c>
      <c r="BB108">
        <v>100</v>
      </c>
      <c r="BC108">
        <v>0.6</v>
      </c>
      <c r="BD108">
        <v>0.6</v>
      </c>
      <c r="BG108" t="s">
        <v>55</v>
      </c>
      <c r="BH108">
        <v>139</v>
      </c>
      <c r="BI108">
        <v>99.7</v>
      </c>
      <c r="BJ108">
        <v>100</v>
      </c>
      <c r="BK108">
        <v>0.6</v>
      </c>
      <c r="BL108">
        <v>0.7</v>
      </c>
      <c r="BM108">
        <v>163</v>
      </c>
      <c r="BN108">
        <v>109</v>
      </c>
      <c r="BO108">
        <v>100</v>
      </c>
      <c r="BP108">
        <v>0.7</v>
      </c>
      <c r="BQ108">
        <v>0.7</v>
      </c>
      <c r="BR108">
        <v>157</v>
      </c>
      <c r="BS108">
        <v>97.7</v>
      </c>
      <c r="BT108">
        <v>100</v>
      </c>
      <c r="BU108">
        <v>0.6</v>
      </c>
      <c r="BV108">
        <v>0.7</v>
      </c>
      <c r="BW108">
        <v>145</v>
      </c>
      <c r="BX108">
        <v>86.6</v>
      </c>
      <c r="BY108">
        <v>100</v>
      </c>
      <c r="BZ108">
        <v>0.6</v>
      </c>
      <c r="CA108">
        <v>0.7</v>
      </c>
      <c r="CB108">
        <v>138</v>
      </c>
      <c r="CC108">
        <v>80.900000000000006</v>
      </c>
      <c r="CD108">
        <v>100</v>
      </c>
      <c r="CE108">
        <v>0.6</v>
      </c>
      <c r="CF108">
        <v>0.7</v>
      </c>
      <c r="CG108">
        <v>125</v>
      </c>
      <c r="CH108">
        <v>74.900000000000006</v>
      </c>
      <c r="CI108">
        <v>100</v>
      </c>
      <c r="CJ108">
        <v>0.6</v>
      </c>
      <c r="CK108">
        <v>0.6</v>
      </c>
      <c r="CL108">
        <v>108</v>
      </c>
      <c r="CM108">
        <v>60.3</v>
      </c>
      <c r="CN108">
        <v>100</v>
      </c>
      <c r="CO108">
        <v>0.6</v>
      </c>
      <c r="CP108">
        <v>0.6</v>
      </c>
      <c r="CQ108">
        <v>85</v>
      </c>
      <c r="CR108">
        <v>48</v>
      </c>
      <c r="CS108">
        <v>100</v>
      </c>
      <c r="CT108">
        <v>0.5</v>
      </c>
      <c r="CU108">
        <v>0.6</v>
      </c>
      <c r="CV108">
        <v>101</v>
      </c>
      <c r="CW108">
        <v>55.3</v>
      </c>
      <c r="CX108">
        <v>100</v>
      </c>
      <c r="CY108">
        <v>0.6</v>
      </c>
      <c r="CZ108">
        <v>0.6</v>
      </c>
      <c r="DA108">
        <v>89</v>
      </c>
      <c r="DB108">
        <v>47.3</v>
      </c>
      <c r="DC108">
        <v>100</v>
      </c>
      <c r="DD108">
        <v>0.5</v>
      </c>
      <c r="DE108">
        <v>0.6</v>
      </c>
      <c r="DF108" s="1">
        <v>1250</v>
      </c>
      <c r="DG108">
        <v>74.3</v>
      </c>
      <c r="DH108">
        <v>100</v>
      </c>
      <c r="DI108">
        <v>0.6</v>
      </c>
      <c r="DJ108">
        <v>0.6</v>
      </c>
    </row>
    <row r="109" spans="1:114" x14ac:dyDescent="0.3">
      <c r="A109" t="s">
        <v>54</v>
      </c>
      <c r="B109">
        <v>246</v>
      </c>
      <c r="C109">
        <v>77.099999999999994</v>
      </c>
      <c r="D109">
        <v>100</v>
      </c>
      <c r="E109">
        <v>1.1000000000000001</v>
      </c>
      <c r="F109">
        <v>1.6</v>
      </c>
      <c r="G109">
        <v>235</v>
      </c>
      <c r="H109">
        <v>69.599999999999994</v>
      </c>
      <c r="I109">
        <v>100</v>
      </c>
      <c r="J109">
        <v>1</v>
      </c>
      <c r="K109">
        <v>1.6</v>
      </c>
      <c r="L109">
        <v>408</v>
      </c>
      <c r="M109">
        <v>116.8</v>
      </c>
      <c r="N109">
        <v>100</v>
      </c>
      <c r="O109">
        <v>1.7</v>
      </c>
      <c r="P109">
        <v>1.5</v>
      </c>
      <c r="Q109">
        <v>448</v>
      </c>
      <c r="R109">
        <v>128</v>
      </c>
      <c r="S109">
        <v>100</v>
      </c>
      <c r="T109">
        <v>1.7</v>
      </c>
      <c r="U109">
        <v>1.4</v>
      </c>
      <c r="V109">
        <v>342</v>
      </c>
      <c r="W109">
        <v>92.6</v>
      </c>
      <c r="X109">
        <v>100</v>
      </c>
      <c r="Y109">
        <v>1.4</v>
      </c>
      <c r="Z109">
        <v>1.4</v>
      </c>
      <c r="AA109">
        <v>312</v>
      </c>
      <c r="AB109">
        <v>80.5</v>
      </c>
      <c r="AC109">
        <v>100</v>
      </c>
      <c r="AD109">
        <v>1.5</v>
      </c>
      <c r="AE109">
        <v>1.4</v>
      </c>
      <c r="AF109">
        <v>267</v>
      </c>
      <c r="AG109">
        <v>65.400000000000006</v>
      </c>
      <c r="AH109">
        <v>100</v>
      </c>
      <c r="AI109">
        <v>1.4</v>
      </c>
      <c r="AJ109">
        <v>1.5</v>
      </c>
      <c r="AK109">
        <v>326</v>
      </c>
      <c r="AL109">
        <v>72.8</v>
      </c>
      <c r="AM109">
        <v>100</v>
      </c>
      <c r="AN109">
        <v>1.9</v>
      </c>
      <c r="AO109">
        <v>1.6</v>
      </c>
      <c r="AP109">
        <v>291</v>
      </c>
      <c r="AQ109">
        <v>62</v>
      </c>
      <c r="AR109">
        <v>100</v>
      </c>
      <c r="AS109">
        <v>1.7</v>
      </c>
      <c r="AT109">
        <v>1.6</v>
      </c>
      <c r="AU109" s="30">
        <v>285</v>
      </c>
      <c r="AV109">
        <v>60.5</v>
      </c>
      <c r="AW109">
        <v>100</v>
      </c>
      <c r="AX109">
        <v>1.7</v>
      </c>
      <c r="AY109">
        <v>1.6</v>
      </c>
      <c r="AZ109" s="34">
        <v>3160</v>
      </c>
      <c r="BA109">
        <v>80.8</v>
      </c>
      <c r="BB109">
        <v>100</v>
      </c>
      <c r="BC109">
        <v>1.5</v>
      </c>
      <c r="BD109">
        <v>1.5</v>
      </c>
      <c r="BG109" t="s">
        <v>54</v>
      </c>
      <c r="BH109">
        <v>246</v>
      </c>
      <c r="BI109">
        <v>77.099999999999994</v>
      </c>
      <c r="BJ109">
        <v>100</v>
      </c>
      <c r="BK109">
        <v>1.1000000000000001</v>
      </c>
      <c r="BL109">
        <v>1.6</v>
      </c>
      <c r="BM109">
        <v>235</v>
      </c>
      <c r="BN109">
        <v>69.599999999999994</v>
      </c>
      <c r="BO109">
        <v>100</v>
      </c>
      <c r="BP109">
        <v>1</v>
      </c>
      <c r="BQ109">
        <v>1.6</v>
      </c>
      <c r="BR109">
        <v>408</v>
      </c>
      <c r="BS109">
        <v>116.8</v>
      </c>
      <c r="BT109">
        <v>100</v>
      </c>
      <c r="BU109">
        <v>1.7</v>
      </c>
      <c r="BV109">
        <v>1.5</v>
      </c>
      <c r="BW109">
        <v>448</v>
      </c>
      <c r="BX109">
        <v>128</v>
      </c>
      <c r="BY109">
        <v>100</v>
      </c>
      <c r="BZ109">
        <v>1.7</v>
      </c>
      <c r="CA109">
        <v>1.4</v>
      </c>
      <c r="CB109">
        <v>342</v>
      </c>
      <c r="CC109">
        <v>92.6</v>
      </c>
      <c r="CD109">
        <v>100</v>
      </c>
      <c r="CE109">
        <v>1.4</v>
      </c>
      <c r="CF109">
        <v>1.4</v>
      </c>
      <c r="CG109">
        <v>312</v>
      </c>
      <c r="CH109">
        <v>80.5</v>
      </c>
      <c r="CI109">
        <v>100</v>
      </c>
      <c r="CJ109">
        <v>1.5</v>
      </c>
      <c r="CK109">
        <v>1.4</v>
      </c>
      <c r="CL109">
        <v>267</v>
      </c>
      <c r="CM109">
        <v>65.400000000000006</v>
      </c>
      <c r="CN109">
        <v>100</v>
      </c>
      <c r="CO109">
        <v>1.4</v>
      </c>
      <c r="CP109">
        <v>1.5</v>
      </c>
      <c r="CQ109">
        <v>326</v>
      </c>
      <c r="CR109">
        <v>72.8</v>
      </c>
      <c r="CS109">
        <v>100</v>
      </c>
      <c r="CT109">
        <v>1.9</v>
      </c>
      <c r="CU109">
        <v>1.6</v>
      </c>
      <c r="CV109">
        <v>291</v>
      </c>
      <c r="CW109">
        <v>62</v>
      </c>
      <c r="CX109">
        <v>100</v>
      </c>
      <c r="CY109">
        <v>1.7</v>
      </c>
      <c r="CZ109">
        <v>1.6</v>
      </c>
      <c r="DA109">
        <v>285</v>
      </c>
      <c r="DB109">
        <v>60.5</v>
      </c>
      <c r="DC109">
        <v>100</v>
      </c>
      <c r="DD109">
        <v>1.7</v>
      </c>
      <c r="DE109">
        <v>1.6</v>
      </c>
      <c r="DF109" s="1">
        <v>3160</v>
      </c>
      <c r="DG109">
        <v>80.8</v>
      </c>
      <c r="DH109">
        <v>100</v>
      </c>
      <c r="DI109">
        <v>1.5</v>
      </c>
      <c r="DJ109">
        <v>1.5</v>
      </c>
    </row>
    <row r="110" spans="1:114" x14ac:dyDescent="0.3">
      <c r="A110" t="s">
        <v>53</v>
      </c>
      <c r="B110">
        <v>103</v>
      </c>
      <c r="C110">
        <v>101.8</v>
      </c>
      <c r="D110">
        <v>100</v>
      </c>
      <c r="E110">
        <v>0.5</v>
      </c>
      <c r="F110">
        <v>0.5</v>
      </c>
      <c r="G110">
        <v>101</v>
      </c>
      <c r="H110">
        <v>90.7</v>
      </c>
      <c r="I110">
        <v>100</v>
      </c>
      <c r="J110">
        <v>0.4</v>
      </c>
      <c r="K110">
        <v>0.5</v>
      </c>
      <c r="L110">
        <v>89</v>
      </c>
      <c r="M110">
        <v>68.599999999999994</v>
      </c>
      <c r="N110">
        <v>100</v>
      </c>
      <c r="O110">
        <v>0.4</v>
      </c>
      <c r="P110">
        <v>0.6</v>
      </c>
      <c r="Q110">
        <v>118</v>
      </c>
      <c r="R110">
        <v>87.3</v>
      </c>
      <c r="S110">
        <v>100</v>
      </c>
      <c r="T110">
        <v>0.5</v>
      </c>
      <c r="U110">
        <v>0.5</v>
      </c>
      <c r="V110">
        <v>124</v>
      </c>
      <c r="W110">
        <v>83.2</v>
      </c>
      <c r="X110">
        <v>100</v>
      </c>
      <c r="Y110">
        <v>0.5</v>
      </c>
      <c r="Z110">
        <v>0.6</v>
      </c>
      <c r="AA110">
        <v>106</v>
      </c>
      <c r="AB110">
        <v>68.3</v>
      </c>
      <c r="AC110">
        <v>100</v>
      </c>
      <c r="AD110">
        <v>0.5</v>
      </c>
      <c r="AE110">
        <v>0.6</v>
      </c>
      <c r="AF110">
        <v>93</v>
      </c>
      <c r="AG110">
        <v>59.4</v>
      </c>
      <c r="AH110">
        <v>100</v>
      </c>
      <c r="AI110">
        <v>0.5</v>
      </c>
      <c r="AJ110">
        <v>0.6</v>
      </c>
      <c r="AK110">
        <v>83</v>
      </c>
      <c r="AL110">
        <v>52.7</v>
      </c>
      <c r="AM110">
        <v>100</v>
      </c>
      <c r="AN110">
        <v>0.5</v>
      </c>
      <c r="AO110">
        <v>0.5</v>
      </c>
      <c r="AP110">
        <v>98</v>
      </c>
      <c r="AQ110">
        <v>61.2</v>
      </c>
      <c r="AR110">
        <v>100</v>
      </c>
      <c r="AS110">
        <v>0.6</v>
      </c>
      <c r="AT110">
        <v>0.5</v>
      </c>
      <c r="AU110" s="30">
        <v>99</v>
      </c>
      <c r="AV110">
        <v>59</v>
      </c>
      <c r="AW110">
        <v>100</v>
      </c>
      <c r="AX110">
        <v>0.6</v>
      </c>
      <c r="AY110">
        <v>0.6</v>
      </c>
      <c r="AZ110" s="34">
        <v>1014</v>
      </c>
      <c r="BA110">
        <v>71.2</v>
      </c>
      <c r="BB110">
        <v>100</v>
      </c>
      <c r="BC110">
        <v>0.5</v>
      </c>
      <c r="BD110">
        <v>0.5</v>
      </c>
      <c r="BG110" t="s">
        <v>53</v>
      </c>
      <c r="BH110">
        <v>103</v>
      </c>
      <c r="BI110">
        <v>101.8</v>
      </c>
      <c r="BJ110">
        <v>100</v>
      </c>
      <c r="BK110">
        <v>0.5</v>
      </c>
      <c r="BL110">
        <v>0.5</v>
      </c>
      <c r="BM110">
        <v>101</v>
      </c>
      <c r="BN110">
        <v>90.7</v>
      </c>
      <c r="BO110">
        <v>100</v>
      </c>
      <c r="BP110">
        <v>0.4</v>
      </c>
      <c r="BQ110">
        <v>0.5</v>
      </c>
      <c r="BR110">
        <v>89</v>
      </c>
      <c r="BS110">
        <v>68.599999999999994</v>
      </c>
      <c r="BT110">
        <v>100</v>
      </c>
      <c r="BU110">
        <v>0.4</v>
      </c>
      <c r="BV110">
        <v>0.6</v>
      </c>
      <c r="BW110">
        <v>118</v>
      </c>
      <c r="BX110">
        <v>87.3</v>
      </c>
      <c r="BY110">
        <v>100</v>
      </c>
      <c r="BZ110">
        <v>0.5</v>
      </c>
      <c r="CA110">
        <v>0.5</v>
      </c>
      <c r="CB110">
        <v>124</v>
      </c>
      <c r="CC110">
        <v>83.2</v>
      </c>
      <c r="CD110">
        <v>100</v>
      </c>
      <c r="CE110">
        <v>0.5</v>
      </c>
      <c r="CF110">
        <v>0.6</v>
      </c>
      <c r="CG110">
        <v>106</v>
      </c>
      <c r="CH110">
        <v>68.3</v>
      </c>
      <c r="CI110">
        <v>100</v>
      </c>
      <c r="CJ110">
        <v>0.5</v>
      </c>
      <c r="CK110">
        <v>0.6</v>
      </c>
      <c r="CL110">
        <v>93</v>
      </c>
      <c r="CM110">
        <v>59.4</v>
      </c>
      <c r="CN110">
        <v>100</v>
      </c>
      <c r="CO110">
        <v>0.5</v>
      </c>
      <c r="CP110">
        <v>0.6</v>
      </c>
      <c r="CQ110">
        <v>83</v>
      </c>
      <c r="CR110">
        <v>52.7</v>
      </c>
      <c r="CS110">
        <v>100</v>
      </c>
      <c r="CT110">
        <v>0.5</v>
      </c>
      <c r="CU110">
        <v>0.5</v>
      </c>
      <c r="CV110">
        <v>98</v>
      </c>
      <c r="CW110">
        <v>61.2</v>
      </c>
      <c r="CX110">
        <v>100</v>
      </c>
      <c r="CY110">
        <v>0.6</v>
      </c>
      <c r="CZ110">
        <v>0.5</v>
      </c>
      <c r="DA110">
        <v>99</v>
      </c>
      <c r="DB110">
        <v>59</v>
      </c>
      <c r="DC110">
        <v>100</v>
      </c>
      <c r="DD110">
        <v>0.6</v>
      </c>
      <c r="DE110">
        <v>0.6</v>
      </c>
      <c r="DF110" s="1">
        <v>1014</v>
      </c>
      <c r="DG110">
        <v>71.2</v>
      </c>
      <c r="DH110">
        <v>100</v>
      </c>
      <c r="DI110">
        <v>0.5</v>
      </c>
      <c r="DJ110">
        <v>0.5</v>
      </c>
    </row>
    <row r="111" spans="1:114" x14ac:dyDescent="0.3">
      <c r="A111" t="s">
        <v>52</v>
      </c>
      <c r="B111">
        <v>26</v>
      </c>
      <c r="C111">
        <v>70.3</v>
      </c>
      <c r="D111">
        <v>100</v>
      </c>
      <c r="E111">
        <v>0.1</v>
      </c>
      <c r="F111">
        <v>0.2</v>
      </c>
      <c r="G111">
        <v>29</v>
      </c>
      <c r="H111">
        <v>72.5</v>
      </c>
      <c r="I111">
        <v>100</v>
      </c>
      <c r="J111">
        <v>0.1</v>
      </c>
      <c r="K111">
        <v>0.2</v>
      </c>
      <c r="L111">
        <v>35</v>
      </c>
      <c r="M111">
        <v>85.6</v>
      </c>
      <c r="N111">
        <v>100</v>
      </c>
      <c r="O111">
        <v>0.1</v>
      </c>
      <c r="P111">
        <v>0.2</v>
      </c>
      <c r="Q111">
        <v>24</v>
      </c>
      <c r="R111">
        <v>54.3</v>
      </c>
      <c r="S111">
        <v>100</v>
      </c>
      <c r="T111">
        <v>0.1</v>
      </c>
      <c r="U111">
        <v>0.2</v>
      </c>
      <c r="V111">
        <v>34</v>
      </c>
      <c r="W111">
        <v>75.400000000000006</v>
      </c>
      <c r="X111">
        <v>100</v>
      </c>
      <c r="Y111">
        <v>0.1</v>
      </c>
      <c r="Z111">
        <v>0.2</v>
      </c>
      <c r="AA111">
        <v>34</v>
      </c>
      <c r="AB111">
        <v>71.7</v>
      </c>
      <c r="AC111">
        <v>100</v>
      </c>
      <c r="AD111">
        <v>0.2</v>
      </c>
      <c r="AE111">
        <v>0.2</v>
      </c>
      <c r="AF111">
        <v>27</v>
      </c>
      <c r="AG111">
        <v>54.9</v>
      </c>
      <c r="AH111">
        <v>100</v>
      </c>
      <c r="AI111">
        <v>0.1</v>
      </c>
      <c r="AJ111">
        <v>0.2</v>
      </c>
      <c r="AK111">
        <v>20</v>
      </c>
      <c r="AL111">
        <v>40.700000000000003</v>
      </c>
      <c r="AM111">
        <v>100</v>
      </c>
      <c r="AN111">
        <v>0.1</v>
      </c>
      <c r="AO111">
        <v>0.2</v>
      </c>
      <c r="AP111">
        <v>21</v>
      </c>
      <c r="AQ111">
        <v>42.3</v>
      </c>
      <c r="AR111">
        <v>100</v>
      </c>
      <c r="AS111">
        <v>0.1</v>
      </c>
      <c r="AT111">
        <v>0.2</v>
      </c>
      <c r="AU111" s="30">
        <v>16</v>
      </c>
      <c r="AV111">
        <v>30.6</v>
      </c>
      <c r="AW111">
        <v>100</v>
      </c>
      <c r="AX111">
        <v>0.1</v>
      </c>
      <c r="AY111">
        <v>0.2</v>
      </c>
      <c r="AZ111" s="33">
        <v>266</v>
      </c>
      <c r="BA111">
        <v>58.5</v>
      </c>
      <c r="BB111">
        <v>100</v>
      </c>
      <c r="BC111">
        <v>0.1</v>
      </c>
      <c r="BD111">
        <v>0.2</v>
      </c>
      <c r="BG111" t="s">
        <v>52</v>
      </c>
      <c r="BH111">
        <v>26</v>
      </c>
      <c r="BI111">
        <v>70.3</v>
      </c>
      <c r="BJ111">
        <v>100</v>
      </c>
      <c r="BK111">
        <v>0.1</v>
      </c>
      <c r="BL111">
        <v>0.2</v>
      </c>
      <c r="BM111">
        <v>29</v>
      </c>
      <c r="BN111">
        <v>72.5</v>
      </c>
      <c r="BO111">
        <v>100</v>
      </c>
      <c r="BP111">
        <v>0.1</v>
      </c>
      <c r="BQ111">
        <v>0.2</v>
      </c>
      <c r="BR111">
        <v>35</v>
      </c>
      <c r="BS111">
        <v>85.6</v>
      </c>
      <c r="BT111">
        <v>100</v>
      </c>
      <c r="BU111">
        <v>0.1</v>
      </c>
      <c r="BV111">
        <v>0.2</v>
      </c>
      <c r="BW111">
        <v>24</v>
      </c>
      <c r="BX111">
        <v>54.3</v>
      </c>
      <c r="BY111">
        <v>100</v>
      </c>
      <c r="BZ111">
        <v>0.1</v>
      </c>
      <c r="CA111">
        <v>0.2</v>
      </c>
      <c r="CB111">
        <v>34</v>
      </c>
      <c r="CC111">
        <v>75.400000000000006</v>
      </c>
      <c r="CD111">
        <v>100</v>
      </c>
      <c r="CE111">
        <v>0.1</v>
      </c>
      <c r="CF111">
        <v>0.2</v>
      </c>
      <c r="CG111">
        <v>34</v>
      </c>
      <c r="CH111">
        <v>71.7</v>
      </c>
      <c r="CI111">
        <v>100</v>
      </c>
      <c r="CJ111">
        <v>0.2</v>
      </c>
      <c r="CK111">
        <v>0.2</v>
      </c>
      <c r="CL111">
        <v>27</v>
      </c>
      <c r="CM111">
        <v>54.9</v>
      </c>
      <c r="CN111">
        <v>100</v>
      </c>
      <c r="CO111">
        <v>0.1</v>
      </c>
      <c r="CP111">
        <v>0.2</v>
      </c>
      <c r="CQ111">
        <v>20</v>
      </c>
      <c r="CR111">
        <v>40.700000000000003</v>
      </c>
      <c r="CS111">
        <v>100</v>
      </c>
      <c r="CT111">
        <v>0.1</v>
      </c>
      <c r="CU111">
        <v>0.2</v>
      </c>
      <c r="CV111">
        <v>21</v>
      </c>
      <c r="CW111">
        <v>42.3</v>
      </c>
      <c r="CX111">
        <v>100</v>
      </c>
      <c r="CY111">
        <v>0.1</v>
      </c>
      <c r="CZ111">
        <v>0.2</v>
      </c>
      <c r="DA111">
        <v>16</v>
      </c>
      <c r="DB111">
        <v>30.6</v>
      </c>
      <c r="DC111">
        <v>100</v>
      </c>
      <c r="DD111">
        <v>0.1</v>
      </c>
      <c r="DE111">
        <v>0.2</v>
      </c>
      <c r="DF111">
        <v>266</v>
      </c>
      <c r="DG111">
        <v>58.5</v>
      </c>
      <c r="DH111">
        <v>100</v>
      </c>
      <c r="DI111">
        <v>0.1</v>
      </c>
      <c r="DJ111">
        <v>0.2</v>
      </c>
    </row>
    <row r="112" spans="1:114" x14ac:dyDescent="0.3">
      <c r="A112" t="s">
        <v>51</v>
      </c>
      <c r="B112">
        <v>9</v>
      </c>
      <c r="C112">
        <v>74.400000000000006</v>
      </c>
      <c r="D112">
        <v>100</v>
      </c>
      <c r="E112">
        <v>0</v>
      </c>
      <c r="F112">
        <v>0.1</v>
      </c>
      <c r="G112">
        <v>7</v>
      </c>
      <c r="H112">
        <v>50</v>
      </c>
      <c r="I112">
        <v>100</v>
      </c>
      <c r="J112">
        <v>0</v>
      </c>
      <c r="K112">
        <v>0.1</v>
      </c>
      <c r="L112">
        <v>17</v>
      </c>
      <c r="M112">
        <v>121.4</v>
      </c>
      <c r="N112">
        <v>100</v>
      </c>
      <c r="O112">
        <v>0.1</v>
      </c>
      <c r="P112">
        <v>0.1</v>
      </c>
      <c r="Q112">
        <v>8</v>
      </c>
      <c r="R112">
        <v>50.6</v>
      </c>
      <c r="S112">
        <v>100</v>
      </c>
      <c r="T112">
        <v>0</v>
      </c>
      <c r="U112">
        <v>0.1</v>
      </c>
      <c r="V112">
        <v>7</v>
      </c>
      <c r="W112">
        <v>42.9</v>
      </c>
      <c r="X112">
        <v>100</v>
      </c>
      <c r="Y112">
        <v>0</v>
      </c>
      <c r="Z112">
        <v>0.1</v>
      </c>
      <c r="AA112">
        <v>12</v>
      </c>
      <c r="AB112">
        <v>73.599999999999994</v>
      </c>
      <c r="AC112">
        <v>100</v>
      </c>
      <c r="AD112">
        <v>0.1</v>
      </c>
      <c r="AE112">
        <v>0.1</v>
      </c>
      <c r="AF112">
        <v>9</v>
      </c>
      <c r="AG112">
        <v>53.9</v>
      </c>
      <c r="AH112">
        <v>100</v>
      </c>
      <c r="AI112">
        <v>0</v>
      </c>
      <c r="AJ112">
        <v>0.1</v>
      </c>
      <c r="AK112">
        <v>5</v>
      </c>
      <c r="AL112">
        <v>28.9</v>
      </c>
      <c r="AM112">
        <v>100</v>
      </c>
      <c r="AN112">
        <v>0</v>
      </c>
      <c r="AO112">
        <v>0.1</v>
      </c>
      <c r="AP112">
        <v>5</v>
      </c>
      <c r="AQ112">
        <v>29.2</v>
      </c>
      <c r="AR112">
        <v>100</v>
      </c>
      <c r="AS112">
        <v>0</v>
      </c>
      <c r="AT112">
        <v>0.1</v>
      </c>
      <c r="AU112" s="30">
        <v>7</v>
      </c>
      <c r="AV112">
        <v>42.2</v>
      </c>
      <c r="AW112">
        <v>100</v>
      </c>
      <c r="AX112">
        <v>0</v>
      </c>
      <c r="AY112">
        <v>0.1</v>
      </c>
      <c r="AZ112" s="33">
        <v>86</v>
      </c>
      <c r="BA112">
        <v>55.1</v>
      </c>
      <c r="BB112">
        <v>100</v>
      </c>
      <c r="BC112">
        <v>0</v>
      </c>
      <c r="BD112">
        <v>0.1</v>
      </c>
      <c r="BG112" t="s">
        <v>51</v>
      </c>
      <c r="BH112">
        <v>9</v>
      </c>
      <c r="BI112">
        <v>74.400000000000006</v>
      </c>
      <c r="BJ112">
        <v>100</v>
      </c>
      <c r="BK112">
        <v>0</v>
      </c>
      <c r="BL112">
        <v>0.1</v>
      </c>
      <c r="BM112">
        <v>7</v>
      </c>
      <c r="BN112">
        <v>50</v>
      </c>
      <c r="BO112">
        <v>100</v>
      </c>
      <c r="BP112">
        <v>0</v>
      </c>
      <c r="BQ112">
        <v>0.1</v>
      </c>
      <c r="BR112">
        <v>17</v>
      </c>
      <c r="BS112">
        <v>121.4</v>
      </c>
      <c r="BT112">
        <v>100</v>
      </c>
      <c r="BU112">
        <v>0.1</v>
      </c>
      <c r="BV112">
        <v>0.1</v>
      </c>
      <c r="BW112">
        <v>8</v>
      </c>
      <c r="BX112">
        <v>50.6</v>
      </c>
      <c r="BY112">
        <v>100</v>
      </c>
      <c r="BZ112">
        <v>0</v>
      </c>
      <c r="CA112">
        <v>0.1</v>
      </c>
      <c r="CB112">
        <v>7</v>
      </c>
      <c r="CC112">
        <v>42.9</v>
      </c>
      <c r="CD112">
        <v>100</v>
      </c>
      <c r="CE112">
        <v>0</v>
      </c>
      <c r="CF112">
        <v>0.1</v>
      </c>
      <c r="CG112">
        <v>12</v>
      </c>
      <c r="CH112">
        <v>73.599999999999994</v>
      </c>
      <c r="CI112">
        <v>100</v>
      </c>
      <c r="CJ112">
        <v>0.1</v>
      </c>
      <c r="CK112">
        <v>0.1</v>
      </c>
      <c r="CL112">
        <v>9</v>
      </c>
      <c r="CM112">
        <v>53.9</v>
      </c>
      <c r="CN112">
        <v>100</v>
      </c>
      <c r="CO112">
        <v>0</v>
      </c>
      <c r="CP112">
        <v>0.1</v>
      </c>
      <c r="CQ112">
        <v>5</v>
      </c>
      <c r="CR112">
        <v>28.9</v>
      </c>
      <c r="CS112">
        <v>100</v>
      </c>
      <c r="CT112">
        <v>0</v>
      </c>
      <c r="CU112">
        <v>0.1</v>
      </c>
      <c r="CV112">
        <v>5</v>
      </c>
      <c r="CW112">
        <v>29.2</v>
      </c>
      <c r="CX112">
        <v>100</v>
      </c>
      <c r="CY112">
        <v>0</v>
      </c>
      <c r="CZ112">
        <v>0.1</v>
      </c>
      <c r="DA112">
        <v>7</v>
      </c>
      <c r="DB112">
        <v>42.2</v>
      </c>
      <c r="DC112">
        <v>100</v>
      </c>
      <c r="DD112">
        <v>0</v>
      </c>
      <c r="DE112">
        <v>0.1</v>
      </c>
      <c r="DF112">
        <v>86</v>
      </c>
      <c r="DG112">
        <v>55.1</v>
      </c>
      <c r="DH112">
        <v>100</v>
      </c>
      <c r="DI112">
        <v>0</v>
      </c>
      <c r="DJ112">
        <v>0.1</v>
      </c>
    </row>
    <row r="113" spans="1:114" x14ac:dyDescent="0.3">
      <c r="A113" t="s">
        <v>50</v>
      </c>
      <c r="B113">
        <v>95</v>
      </c>
      <c r="C113">
        <v>67.8</v>
      </c>
      <c r="D113">
        <v>100</v>
      </c>
      <c r="E113">
        <v>0.4</v>
      </c>
      <c r="F113">
        <v>0.7</v>
      </c>
      <c r="G113">
        <v>109</v>
      </c>
      <c r="H113">
        <v>64.3</v>
      </c>
      <c r="I113">
        <v>100</v>
      </c>
      <c r="J113">
        <v>0.5</v>
      </c>
      <c r="K113">
        <v>0.8</v>
      </c>
      <c r="L113">
        <v>127</v>
      </c>
      <c r="M113">
        <v>61</v>
      </c>
      <c r="N113">
        <v>100</v>
      </c>
      <c r="O113">
        <v>0.5</v>
      </c>
      <c r="P113">
        <v>0.9</v>
      </c>
      <c r="Q113">
        <v>130</v>
      </c>
      <c r="R113">
        <v>55.9</v>
      </c>
      <c r="S113">
        <v>100</v>
      </c>
      <c r="T113">
        <v>0.5</v>
      </c>
      <c r="U113">
        <v>0.9</v>
      </c>
      <c r="V113">
        <v>106</v>
      </c>
      <c r="W113">
        <v>43.7</v>
      </c>
      <c r="X113">
        <v>100</v>
      </c>
      <c r="Y113">
        <v>0.4</v>
      </c>
      <c r="Z113">
        <v>0.9</v>
      </c>
      <c r="AA113">
        <v>102</v>
      </c>
      <c r="AB113">
        <v>40.299999999999997</v>
      </c>
      <c r="AC113">
        <v>100</v>
      </c>
      <c r="AD113">
        <v>0.5</v>
      </c>
      <c r="AE113">
        <v>0.9</v>
      </c>
      <c r="AF113">
        <v>91</v>
      </c>
      <c r="AG113">
        <v>34.299999999999997</v>
      </c>
      <c r="AH113">
        <v>100</v>
      </c>
      <c r="AI113">
        <v>0.5</v>
      </c>
      <c r="AJ113">
        <v>0.9</v>
      </c>
      <c r="AK113">
        <v>102</v>
      </c>
      <c r="AL113">
        <v>38.200000000000003</v>
      </c>
      <c r="AM113">
        <v>100</v>
      </c>
      <c r="AN113">
        <v>0.6</v>
      </c>
      <c r="AO113">
        <v>0.9</v>
      </c>
      <c r="AP113">
        <v>89</v>
      </c>
      <c r="AQ113">
        <v>32</v>
      </c>
      <c r="AR113">
        <v>100</v>
      </c>
      <c r="AS113">
        <v>0.5</v>
      </c>
      <c r="AT113">
        <v>1</v>
      </c>
      <c r="AU113" s="30">
        <v>108</v>
      </c>
      <c r="AV113">
        <v>35.200000000000003</v>
      </c>
      <c r="AW113">
        <v>100</v>
      </c>
      <c r="AX113">
        <v>0.6</v>
      </c>
      <c r="AY113">
        <v>1</v>
      </c>
      <c r="AZ113" s="34">
        <v>1059</v>
      </c>
      <c r="BA113">
        <v>44.8</v>
      </c>
      <c r="BB113">
        <v>100</v>
      </c>
      <c r="BC113">
        <v>0.5</v>
      </c>
      <c r="BD113">
        <v>0.9</v>
      </c>
      <c r="BG113" t="s">
        <v>50</v>
      </c>
      <c r="BH113">
        <v>95</v>
      </c>
      <c r="BI113">
        <v>67.8</v>
      </c>
      <c r="BJ113">
        <v>100</v>
      </c>
      <c r="BK113">
        <v>0.4</v>
      </c>
      <c r="BL113">
        <v>0.7</v>
      </c>
      <c r="BM113">
        <v>109</v>
      </c>
      <c r="BN113">
        <v>64.3</v>
      </c>
      <c r="BO113">
        <v>100</v>
      </c>
      <c r="BP113">
        <v>0.5</v>
      </c>
      <c r="BQ113">
        <v>0.8</v>
      </c>
      <c r="BR113">
        <v>127</v>
      </c>
      <c r="BS113">
        <v>61</v>
      </c>
      <c r="BT113">
        <v>100</v>
      </c>
      <c r="BU113">
        <v>0.5</v>
      </c>
      <c r="BV113">
        <v>0.9</v>
      </c>
      <c r="BW113">
        <v>130</v>
      </c>
      <c r="BX113">
        <v>55.9</v>
      </c>
      <c r="BY113">
        <v>100</v>
      </c>
      <c r="BZ113">
        <v>0.5</v>
      </c>
      <c r="CA113">
        <v>0.9</v>
      </c>
      <c r="CB113">
        <v>106</v>
      </c>
      <c r="CC113">
        <v>43.7</v>
      </c>
      <c r="CD113">
        <v>100</v>
      </c>
      <c r="CE113">
        <v>0.4</v>
      </c>
      <c r="CF113">
        <v>0.9</v>
      </c>
      <c r="CG113">
        <v>102</v>
      </c>
      <c r="CH113">
        <v>40.299999999999997</v>
      </c>
      <c r="CI113">
        <v>100</v>
      </c>
      <c r="CJ113">
        <v>0.5</v>
      </c>
      <c r="CK113">
        <v>0.9</v>
      </c>
      <c r="CL113">
        <v>91</v>
      </c>
      <c r="CM113">
        <v>34.299999999999997</v>
      </c>
      <c r="CN113">
        <v>100</v>
      </c>
      <c r="CO113">
        <v>0.5</v>
      </c>
      <c r="CP113">
        <v>0.9</v>
      </c>
      <c r="CQ113">
        <v>102</v>
      </c>
      <c r="CR113">
        <v>38.200000000000003</v>
      </c>
      <c r="CS113">
        <v>100</v>
      </c>
      <c r="CT113">
        <v>0.6</v>
      </c>
      <c r="CU113">
        <v>0.9</v>
      </c>
      <c r="CV113">
        <v>89</v>
      </c>
      <c r="CW113">
        <v>32</v>
      </c>
      <c r="CX113">
        <v>100</v>
      </c>
      <c r="CY113">
        <v>0.5</v>
      </c>
      <c r="CZ113">
        <v>1</v>
      </c>
      <c r="DA113">
        <v>108</v>
      </c>
      <c r="DB113">
        <v>35.200000000000003</v>
      </c>
      <c r="DC113">
        <v>100</v>
      </c>
      <c r="DD113">
        <v>0.6</v>
      </c>
      <c r="DE113">
        <v>1</v>
      </c>
      <c r="DF113" s="1">
        <v>1059</v>
      </c>
      <c r="DG113">
        <v>44.8</v>
      </c>
      <c r="DH113">
        <v>100</v>
      </c>
      <c r="DI113">
        <v>0.5</v>
      </c>
      <c r="DJ113">
        <v>0.9</v>
      </c>
    </row>
    <row r="114" spans="1:114" x14ac:dyDescent="0.3">
      <c r="A114" t="s">
        <v>49</v>
      </c>
      <c r="B114">
        <v>36</v>
      </c>
      <c r="C114">
        <v>92.1</v>
      </c>
      <c r="D114">
        <v>100</v>
      </c>
      <c r="E114">
        <v>0.2</v>
      </c>
      <c r="F114">
        <v>0.2</v>
      </c>
      <c r="G114">
        <v>48</v>
      </c>
      <c r="H114">
        <v>108.8</v>
      </c>
      <c r="I114">
        <v>100</v>
      </c>
      <c r="J114">
        <v>0.2</v>
      </c>
      <c r="K114">
        <v>0.2</v>
      </c>
      <c r="L114">
        <v>38</v>
      </c>
      <c r="M114">
        <v>82.4</v>
      </c>
      <c r="N114">
        <v>100</v>
      </c>
      <c r="O114">
        <v>0.2</v>
      </c>
      <c r="P114">
        <v>0.2</v>
      </c>
      <c r="Q114">
        <v>42</v>
      </c>
      <c r="R114">
        <v>80.900000000000006</v>
      </c>
      <c r="S114">
        <v>100</v>
      </c>
      <c r="T114">
        <v>0.2</v>
      </c>
      <c r="U114">
        <v>0.2</v>
      </c>
      <c r="V114">
        <v>44</v>
      </c>
      <c r="W114">
        <v>79</v>
      </c>
      <c r="X114">
        <v>100</v>
      </c>
      <c r="Y114">
        <v>0.2</v>
      </c>
      <c r="Z114">
        <v>0.2</v>
      </c>
      <c r="AA114">
        <v>32</v>
      </c>
      <c r="AB114">
        <v>54.7</v>
      </c>
      <c r="AC114">
        <v>100</v>
      </c>
      <c r="AD114">
        <v>0.2</v>
      </c>
      <c r="AE114">
        <v>0.2</v>
      </c>
      <c r="AF114">
        <v>37</v>
      </c>
      <c r="AG114">
        <v>62</v>
      </c>
      <c r="AH114">
        <v>100</v>
      </c>
      <c r="AI114">
        <v>0.2</v>
      </c>
      <c r="AJ114">
        <v>0.2</v>
      </c>
      <c r="AK114">
        <v>28</v>
      </c>
      <c r="AL114">
        <v>45.5</v>
      </c>
      <c r="AM114">
        <v>100</v>
      </c>
      <c r="AN114">
        <v>0.2</v>
      </c>
      <c r="AO114">
        <v>0.2</v>
      </c>
      <c r="AP114">
        <v>35</v>
      </c>
      <c r="AQ114">
        <v>56.5</v>
      </c>
      <c r="AR114">
        <v>100</v>
      </c>
      <c r="AS114">
        <v>0.2</v>
      </c>
      <c r="AT114">
        <v>0.2</v>
      </c>
      <c r="AU114" s="30">
        <v>29</v>
      </c>
      <c r="AV114">
        <v>45.8</v>
      </c>
      <c r="AW114">
        <v>100</v>
      </c>
      <c r="AX114">
        <v>0.2</v>
      </c>
      <c r="AY114">
        <v>0.2</v>
      </c>
      <c r="AZ114" s="33">
        <v>369</v>
      </c>
      <c r="BA114">
        <v>68.099999999999994</v>
      </c>
      <c r="BB114">
        <v>100</v>
      </c>
      <c r="BC114">
        <v>0.2</v>
      </c>
      <c r="BD114">
        <v>0.2</v>
      </c>
      <c r="BG114" t="s">
        <v>49</v>
      </c>
      <c r="BH114">
        <v>36</v>
      </c>
      <c r="BI114">
        <v>92.1</v>
      </c>
      <c r="BJ114">
        <v>100</v>
      </c>
      <c r="BK114">
        <v>0.2</v>
      </c>
      <c r="BL114">
        <v>0.2</v>
      </c>
      <c r="BM114">
        <v>48</v>
      </c>
      <c r="BN114">
        <v>108.8</v>
      </c>
      <c r="BO114">
        <v>100</v>
      </c>
      <c r="BP114">
        <v>0.2</v>
      </c>
      <c r="BQ114">
        <v>0.2</v>
      </c>
      <c r="BR114">
        <v>38</v>
      </c>
      <c r="BS114">
        <v>82.4</v>
      </c>
      <c r="BT114">
        <v>100</v>
      </c>
      <c r="BU114">
        <v>0.2</v>
      </c>
      <c r="BV114">
        <v>0.2</v>
      </c>
      <c r="BW114">
        <v>42</v>
      </c>
      <c r="BX114">
        <v>80.900000000000006</v>
      </c>
      <c r="BY114">
        <v>100</v>
      </c>
      <c r="BZ114">
        <v>0.2</v>
      </c>
      <c r="CA114">
        <v>0.2</v>
      </c>
      <c r="CB114">
        <v>44</v>
      </c>
      <c r="CC114">
        <v>79</v>
      </c>
      <c r="CD114">
        <v>100</v>
      </c>
      <c r="CE114">
        <v>0.2</v>
      </c>
      <c r="CF114">
        <v>0.2</v>
      </c>
      <c r="CG114">
        <v>32</v>
      </c>
      <c r="CH114">
        <v>54.7</v>
      </c>
      <c r="CI114">
        <v>100</v>
      </c>
      <c r="CJ114">
        <v>0.2</v>
      </c>
      <c r="CK114">
        <v>0.2</v>
      </c>
      <c r="CL114">
        <v>37</v>
      </c>
      <c r="CM114">
        <v>62</v>
      </c>
      <c r="CN114">
        <v>100</v>
      </c>
      <c r="CO114">
        <v>0.2</v>
      </c>
      <c r="CP114">
        <v>0.2</v>
      </c>
      <c r="CQ114">
        <v>28</v>
      </c>
      <c r="CR114">
        <v>45.5</v>
      </c>
      <c r="CS114">
        <v>100</v>
      </c>
      <c r="CT114">
        <v>0.2</v>
      </c>
      <c r="CU114">
        <v>0.2</v>
      </c>
      <c r="CV114">
        <v>35</v>
      </c>
      <c r="CW114">
        <v>56.5</v>
      </c>
      <c r="CX114">
        <v>100</v>
      </c>
      <c r="CY114">
        <v>0.2</v>
      </c>
      <c r="CZ114">
        <v>0.2</v>
      </c>
      <c r="DA114">
        <v>29</v>
      </c>
      <c r="DB114">
        <v>45.8</v>
      </c>
      <c r="DC114">
        <v>100</v>
      </c>
      <c r="DD114">
        <v>0.2</v>
      </c>
      <c r="DE114">
        <v>0.2</v>
      </c>
      <c r="DF114">
        <v>369</v>
      </c>
      <c r="DG114">
        <v>68.099999999999994</v>
      </c>
      <c r="DH114">
        <v>100</v>
      </c>
      <c r="DI114">
        <v>0.2</v>
      </c>
      <c r="DJ114">
        <v>0.2</v>
      </c>
    </row>
    <row r="115" spans="1:114" x14ac:dyDescent="0.3">
      <c r="A115" t="s">
        <v>48</v>
      </c>
      <c r="B115">
        <v>13</v>
      </c>
      <c r="C115">
        <v>62.8</v>
      </c>
      <c r="D115">
        <v>100</v>
      </c>
      <c r="E115">
        <v>0.1</v>
      </c>
      <c r="F115">
        <v>0.1</v>
      </c>
      <c r="G115">
        <v>18</v>
      </c>
      <c r="H115">
        <v>79.3</v>
      </c>
      <c r="I115">
        <v>100</v>
      </c>
      <c r="J115">
        <v>0.1</v>
      </c>
      <c r="K115">
        <v>0.1</v>
      </c>
      <c r="L115">
        <v>19</v>
      </c>
      <c r="M115">
        <v>77.900000000000006</v>
      </c>
      <c r="N115">
        <v>100</v>
      </c>
      <c r="O115">
        <v>0.1</v>
      </c>
      <c r="P115">
        <v>0.1</v>
      </c>
      <c r="Q115">
        <v>16</v>
      </c>
      <c r="R115">
        <v>75.099999999999994</v>
      </c>
      <c r="S115">
        <v>100</v>
      </c>
      <c r="T115">
        <v>0.1</v>
      </c>
      <c r="U115">
        <v>0.1</v>
      </c>
      <c r="V115">
        <v>18</v>
      </c>
      <c r="W115">
        <v>72.3</v>
      </c>
      <c r="X115">
        <v>100</v>
      </c>
      <c r="Y115">
        <v>0.1</v>
      </c>
      <c r="Z115">
        <v>0.1</v>
      </c>
      <c r="AA115">
        <v>15</v>
      </c>
      <c r="AB115">
        <v>61.5</v>
      </c>
      <c r="AC115">
        <v>100</v>
      </c>
      <c r="AD115">
        <v>0.1</v>
      </c>
      <c r="AE115">
        <v>0.1</v>
      </c>
      <c r="AF115">
        <v>20</v>
      </c>
      <c r="AG115">
        <v>78.099999999999994</v>
      </c>
      <c r="AH115">
        <v>100</v>
      </c>
      <c r="AI115">
        <v>0.1</v>
      </c>
      <c r="AJ115">
        <v>0.1</v>
      </c>
      <c r="AK115">
        <v>12</v>
      </c>
      <c r="AL115">
        <v>45.5</v>
      </c>
      <c r="AM115">
        <v>100</v>
      </c>
      <c r="AN115">
        <v>0.1</v>
      </c>
      <c r="AO115">
        <v>0.1</v>
      </c>
      <c r="AP115">
        <v>13</v>
      </c>
      <c r="AQ115">
        <v>48.9</v>
      </c>
      <c r="AR115">
        <v>100</v>
      </c>
      <c r="AS115">
        <v>0.1</v>
      </c>
      <c r="AT115">
        <v>0.1</v>
      </c>
      <c r="AU115" s="30">
        <v>20</v>
      </c>
      <c r="AV115">
        <v>69.2</v>
      </c>
      <c r="AW115">
        <v>100</v>
      </c>
      <c r="AX115">
        <v>0.1</v>
      </c>
      <c r="AY115">
        <v>0.1</v>
      </c>
      <c r="AZ115" s="33">
        <v>164</v>
      </c>
      <c r="BA115">
        <v>66.7</v>
      </c>
      <c r="BB115">
        <v>100</v>
      </c>
      <c r="BC115">
        <v>0.1</v>
      </c>
      <c r="BD115">
        <v>0.1</v>
      </c>
      <c r="BG115" t="s">
        <v>48</v>
      </c>
      <c r="BH115">
        <v>13</v>
      </c>
      <c r="BI115">
        <v>62.8</v>
      </c>
      <c r="BJ115">
        <v>100</v>
      </c>
      <c r="BK115">
        <v>0.1</v>
      </c>
      <c r="BL115">
        <v>0.1</v>
      </c>
      <c r="BM115">
        <v>18</v>
      </c>
      <c r="BN115">
        <v>79.3</v>
      </c>
      <c r="BO115">
        <v>100</v>
      </c>
      <c r="BP115">
        <v>0.1</v>
      </c>
      <c r="BQ115">
        <v>0.1</v>
      </c>
      <c r="BR115">
        <v>19</v>
      </c>
      <c r="BS115">
        <v>77.900000000000006</v>
      </c>
      <c r="BT115">
        <v>100</v>
      </c>
      <c r="BU115">
        <v>0.1</v>
      </c>
      <c r="BV115">
        <v>0.1</v>
      </c>
      <c r="BW115">
        <v>16</v>
      </c>
      <c r="BX115">
        <v>75.099999999999994</v>
      </c>
      <c r="BY115">
        <v>100</v>
      </c>
      <c r="BZ115">
        <v>0.1</v>
      </c>
      <c r="CA115">
        <v>0.1</v>
      </c>
      <c r="CB115">
        <v>18</v>
      </c>
      <c r="CC115">
        <v>72.3</v>
      </c>
      <c r="CD115">
        <v>100</v>
      </c>
      <c r="CE115">
        <v>0.1</v>
      </c>
      <c r="CF115">
        <v>0.1</v>
      </c>
      <c r="CG115">
        <v>15</v>
      </c>
      <c r="CH115">
        <v>61.5</v>
      </c>
      <c r="CI115">
        <v>100</v>
      </c>
      <c r="CJ115">
        <v>0.1</v>
      </c>
      <c r="CK115">
        <v>0.1</v>
      </c>
      <c r="CL115">
        <v>20</v>
      </c>
      <c r="CM115">
        <v>78.099999999999994</v>
      </c>
      <c r="CN115">
        <v>100</v>
      </c>
      <c r="CO115">
        <v>0.1</v>
      </c>
      <c r="CP115">
        <v>0.1</v>
      </c>
      <c r="CQ115">
        <v>12</v>
      </c>
      <c r="CR115">
        <v>45.5</v>
      </c>
      <c r="CS115">
        <v>100</v>
      </c>
      <c r="CT115">
        <v>0.1</v>
      </c>
      <c r="CU115">
        <v>0.1</v>
      </c>
      <c r="CV115">
        <v>13</v>
      </c>
      <c r="CW115">
        <v>48.9</v>
      </c>
      <c r="CX115">
        <v>100</v>
      </c>
      <c r="CY115">
        <v>0.1</v>
      </c>
      <c r="CZ115">
        <v>0.1</v>
      </c>
      <c r="DA115">
        <v>20</v>
      </c>
      <c r="DB115">
        <v>69.2</v>
      </c>
      <c r="DC115">
        <v>100</v>
      </c>
      <c r="DD115">
        <v>0.1</v>
      </c>
      <c r="DE115">
        <v>0.1</v>
      </c>
      <c r="DF115">
        <v>164</v>
      </c>
      <c r="DG115">
        <v>66.7</v>
      </c>
      <c r="DH115">
        <v>100</v>
      </c>
      <c r="DI115">
        <v>0.1</v>
      </c>
      <c r="DJ115">
        <v>0.1</v>
      </c>
    </row>
    <row r="116" spans="1:114" x14ac:dyDescent="0.3">
      <c r="A116" t="s">
        <v>47</v>
      </c>
      <c r="B116">
        <v>19</v>
      </c>
      <c r="C116">
        <v>99.5</v>
      </c>
      <c r="D116">
        <v>100</v>
      </c>
      <c r="E116">
        <v>0.1</v>
      </c>
      <c r="F116">
        <v>0.1</v>
      </c>
      <c r="G116">
        <v>21</v>
      </c>
      <c r="H116">
        <v>112.9</v>
      </c>
      <c r="I116">
        <v>100</v>
      </c>
      <c r="J116">
        <v>0.1</v>
      </c>
      <c r="K116">
        <v>0.1</v>
      </c>
      <c r="L116">
        <v>13</v>
      </c>
      <c r="M116">
        <v>71</v>
      </c>
      <c r="N116">
        <v>100</v>
      </c>
      <c r="O116">
        <v>0.1</v>
      </c>
      <c r="P116">
        <v>0.1</v>
      </c>
      <c r="Q116">
        <v>27</v>
      </c>
      <c r="R116">
        <v>122.2</v>
      </c>
      <c r="S116">
        <v>100</v>
      </c>
      <c r="T116">
        <v>0.1</v>
      </c>
      <c r="U116">
        <v>0.1</v>
      </c>
      <c r="V116">
        <v>23</v>
      </c>
      <c r="W116">
        <v>94.3</v>
      </c>
      <c r="X116">
        <v>100</v>
      </c>
      <c r="Y116">
        <v>0.1</v>
      </c>
      <c r="Z116">
        <v>0.1</v>
      </c>
      <c r="AA116">
        <v>16</v>
      </c>
      <c r="AB116">
        <v>60.4</v>
      </c>
      <c r="AC116">
        <v>100</v>
      </c>
      <c r="AD116">
        <v>0.1</v>
      </c>
      <c r="AE116">
        <v>0.1</v>
      </c>
      <c r="AF116">
        <v>14</v>
      </c>
      <c r="AG116">
        <v>50.4</v>
      </c>
      <c r="AH116">
        <v>100</v>
      </c>
      <c r="AI116">
        <v>0.1</v>
      </c>
      <c r="AJ116">
        <v>0.1</v>
      </c>
      <c r="AK116">
        <v>16</v>
      </c>
      <c r="AL116">
        <v>60.4</v>
      </c>
      <c r="AM116">
        <v>100</v>
      </c>
      <c r="AN116">
        <v>0.1</v>
      </c>
      <c r="AO116">
        <v>0.1</v>
      </c>
      <c r="AP116">
        <v>14</v>
      </c>
      <c r="AQ116">
        <v>48.6</v>
      </c>
      <c r="AR116">
        <v>100</v>
      </c>
      <c r="AS116">
        <v>0.1</v>
      </c>
      <c r="AT116">
        <v>0.1</v>
      </c>
      <c r="AU116" s="30">
        <v>18</v>
      </c>
      <c r="AV116">
        <v>61.4</v>
      </c>
      <c r="AW116">
        <v>100</v>
      </c>
      <c r="AX116">
        <v>0.1</v>
      </c>
      <c r="AY116">
        <v>0.1</v>
      </c>
      <c r="AZ116" s="33">
        <v>181</v>
      </c>
      <c r="BA116">
        <v>75</v>
      </c>
      <c r="BB116">
        <v>100</v>
      </c>
      <c r="BC116">
        <v>0.1</v>
      </c>
      <c r="BD116">
        <v>0.1</v>
      </c>
      <c r="BG116" t="s">
        <v>47</v>
      </c>
      <c r="BH116">
        <v>19</v>
      </c>
      <c r="BI116">
        <v>99.5</v>
      </c>
      <c r="BJ116">
        <v>100</v>
      </c>
      <c r="BK116">
        <v>0.1</v>
      </c>
      <c r="BL116">
        <v>0.1</v>
      </c>
      <c r="BM116">
        <v>21</v>
      </c>
      <c r="BN116">
        <v>112.9</v>
      </c>
      <c r="BO116">
        <v>100</v>
      </c>
      <c r="BP116">
        <v>0.1</v>
      </c>
      <c r="BQ116">
        <v>0.1</v>
      </c>
      <c r="BR116">
        <v>13</v>
      </c>
      <c r="BS116">
        <v>71</v>
      </c>
      <c r="BT116">
        <v>100</v>
      </c>
      <c r="BU116">
        <v>0.1</v>
      </c>
      <c r="BV116">
        <v>0.1</v>
      </c>
      <c r="BW116">
        <v>27</v>
      </c>
      <c r="BX116">
        <v>122.2</v>
      </c>
      <c r="BY116">
        <v>100</v>
      </c>
      <c r="BZ116">
        <v>0.1</v>
      </c>
      <c r="CA116">
        <v>0.1</v>
      </c>
      <c r="CB116">
        <v>23</v>
      </c>
      <c r="CC116">
        <v>94.3</v>
      </c>
      <c r="CD116">
        <v>100</v>
      </c>
      <c r="CE116">
        <v>0.1</v>
      </c>
      <c r="CF116">
        <v>0.1</v>
      </c>
      <c r="CG116">
        <v>16</v>
      </c>
      <c r="CH116">
        <v>60.4</v>
      </c>
      <c r="CI116">
        <v>100</v>
      </c>
      <c r="CJ116">
        <v>0.1</v>
      </c>
      <c r="CK116">
        <v>0.1</v>
      </c>
      <c r="CL116">
        <v>14</v>
      </c>
      <c r="CM116">
        <v>50.4</v>
      </c>
      <c r="CN116">
        <v>100</v>
      </c>
      <c r="CO116">
        <v>0.1</v>
      </c>
      <c r="CP116">
        <v>0.1</v>
      </c>
      <c r="CQ116">
        <v>16</v>
      </c>
      <c r="CR116">
        <v>60.4</v>
      </c>
      <c r="CS116">
        <v>100</v>
      </c>
      <c r="CT116">
        <v>0.1</v>
      </c>
      <c r="CU116">
        <v>0.1</v>
      </c>
      <c r="CV116">
        <v>14</v>
      </c>
      <c r="CW116">
        <v>48.6</v>
      </c>
      <c r="CX116">
        <v>100</v>
      </c>
      <c r="CY116">
        <v>0.1</v>
      </c>
      <c r="CZ116">
        <v>0.1</v>
      </c>
      <c r="DA116">
        <v>18</v>
      </c>
      <c r="DB116">
        <v>61.4</v>
      </c>
      <c r="DC116">
        <v>100</v>
      </c>
      <c r="DD116">
        <v>0.1</v>
      </c>
      <c r="DE116">
        <v>0.1</v>
      </c>
      <c r="DF116">
        <v>181</v>
      </c>
      <c r="DG116">
        <v>75</v>
      </c>
      <c r="DH116">
        <v>100</v>
      </c>
      <c r="DI116">
        <v>0.1</v>
      </c>
      <c r="DJ116">
        <v>0.1</v>
      </c>
    </row>
    <row r="117" spans="1:114" x14ac:dyDescent="0.3">
      <c r="A117" t="s">
        <v>46</v>
      </c>
      <c r="B117">
        <v>1</v>
      </c>
      <c r="C117" t="s">
        <v>167</v>
      </c>
      <c r="D117" t="s">
        <v>167</v>
      </c>
      <c r="E117" t="s">
        <v>167</v>
      </c>
      <c r="F117">
        <v>0</v>
      </c>
      <c r="G117">
        <v>0</v>
      </c>
      <c r="H117">
        <v>0</v>
      </c>
      <c r="I117">
        <v>0</v>
      </c>
      <c r="J117">
        <v>0</v>
      </c>
      <c r="K117">
        <v>0</v>
      </c>
      <c r="L117">
        <v>2</v>
      </c>
      <c r="M117" t="s">
        <v>167</v>
      </c>
      <c r="N117" t="s">
        <v>167</v>
      </c>
      <c r="O117" t="s">
        <v>167</v>
      </c>
      <c r="P117">
        <v>0</v>
      </c>
      <c r="Q117">
        <v>1</v>
      </c>
      <c r="R117" t="s">
        <v>167</v>
      </c>
      <c r="S117" t="s">
        <v>167</v>
      </c>
      <c r="T117" t="s">
        <v>167</v>
      </c>
      <c r="U117">
        <v>0</v>
      </c>
      <c r="V117">
        <v>1</v>
      </c>
      <c r="W117" t="s">
        <v>167</v>
      </c>
      <c r="X117" t="s">
        <v>167</v>
      </c>
      <c r="Y117" t="s">
        <v>167</v>
      </c>
      <c r="Z117">
        <v>0</v>
      </c>
      <c r="AA117">
        <v>1</v>
      </c>
      <c r="AB117" t="s">
        <v>167</v>
      </c>
      <c r="AC117" t="s">
        <v>167</v>
      </c>
      <c r="AD117" t="s">
        <v>167</v>
      </c>
      <c r="AE117">
        <v>0</v>
      </c>
      <c r="AF117">
        <v>2</v>
      </c>
      <c r="AG117" t="s">
        <v>167</v>
      </c>
      <c r="AH117" t="s">
        <v>167</v>
      </c>
      <c r="AI117" t="s">
        <v>167</v>
      </c>
      <c r="AJ117">
        <v>0</v>
      </c>
      <c r="AK117">
        <v>2</v>
      </c>
      <c r="AL117" t="s">
        <v>167</v>
      </c>
      <c r="AM117" t="s">
        <v>167</v>
      </c>
      <c r="AN117" t="s">
        <v>167</v>
      </c>
      <c r="AO117">
        <v>0</v>
      </c>
      <c r="AP117">
        <v>0</v>
      </c>
      <c r="AQ117">
        <v>0</v>
      </c>
      <c r="AR117">
        <v>0</v>
      </c>
      <c r="AS117">
        <v>0</v>
      </c>
      <c r="AT117">
        <v>0</v>
      </c>
      <c r="AU117" s="30">
        <v>2</v>
      </c>
      <c r="AV117" t="s">
        <v>167</v>
      </c>
      <c r="AW117" t="s">
        <v>167</v>
      </c>
      <c r="AX117" t="s">
        <v>167</v>
      </c>
      <c r="AY117">
        <v>0</v>
      </c>
      <c r="AZ117" s="33">
        <v>12</v>
      </c>
      <c r="BA117">
        <v>18.7</v>
      </c>
      <c r="BB117">
        <v>100</v>
      </c>
      <c r="BC117">
        <v>0</v>
      </c>
      <c r="BD117">
        <v>0</v>
      </c>
      <c r="BG117" t="s">
        <v>46</v>
      </c>
      <c r="BH117">
        <v>1</v>
      </c>
      <c r="BI117" t="s">
        <v>167</v>
      </c>
      <c r="BJ117" t="s">
        <v>167</v>
      </c>
      <c r="BK117" t="s">
        <v>167</v>
      </c>
      <c r="BL117">
        <v>0</v>
      </c>
      <c r="BM117">
        <v>0</v>
      </c>
      <c r="BN117">
        <v>0</v>
      </c>
      <c r="BO117">
        <v>0</v>
      </c>
      <c r="BP117">
        <v>0</v>
      </c>
      <c r="BQ117">
        <v>0</v>
      </c>
      <c r="BR117">
        <v>2</v>
      </c>
      <c r="BS117" t="s">
        <v>167</v>
      </c>
      <c r="BT117" t="s">
        <v>167</v>
      </c>
      <c r="BU117" t="s">
        <v>167</v>
      </c>
      <c r="BV117">
        <v>0</v>
      </c>
      <c r="BW117">
        <v>1</v>
      </c>
      <c r="BX117" t="s">
        <v>167</v>
      </c>
      <c r="BY117" t="s">
        <v>167</v>
      </c>
      <c r="BZ117" t="s">
        <v>167</v>
      </c>
      <c r="CA117">
        <v>0</v>
      </c>
      <c r="CB117">
        <v>1</v>
      </c>
      <c r="CC117" t="s">
        <v>167</v>
      </c>
      <c r="CD117" t="s">
        <v>167</v>
      </c>
      <c r="CE117" t="s">
        <v>167</v>
      </c>
      <c r="CF117">
        <v>0</v>
      </c>
      <c r="CG117">
        <v>1</v>
      </c>
      <c r="CH117" t="s">
        <v>167</v>
      </c>
      <c r="CI117" t="s">
        <v>167</v>
      </c>
      <c r="CJ117" t="s">
        <v>167</v>
      </c>
      <c r="CK117">
        <v>0</v>
      </c>
      <c r="CL117">
        <v>2</v>
      </c>
      <c r="CM117" t="s">
        <v>167</v>
      </c>
      <c r="CN117" t="s">
        <v>167</v>
      </c>
      <c r="CO117" t="s">
        <v>167</v>
      </c>
      <c r="CP117">
        <v>0</v>
      </c>
      <c r="CQ117">
        <v>2</v>
      </c>
      <c r="CR117" t="s">
        <v>167</v>
      </c>
      <c r="CS117" t="s">
        <v>167</v>
      </c>
      <c r="CT117" t="s">
        <v>167</v>
      </c>
      <c r="CU117">
        <v>0</v>
      </c>
      <c r="CV117">
        <v>0</v>
      </c>
      <c r="CW117">
        <v>0</v>
      </c>
      <c r="CX117">
        <v>0</v>
      </c>
      <c r="CY117">
        <v>0</v>
      </c>
      <c r="CZ117">
        <v>0</v>
      </c>
      <c r="DA117">
        <v>2</v>
      </c>
      <c r="DB117" t="s">
        <v>167</v>
      </c>
      <c r="DC117" t="s">
        <v>167</v>
      </c>
      <c r="DD117" t="s">
        <v>167</v>
      </c>
      <c r="DE117">
        <v>0</v>
      </c>
      <c r="DF117">
        <v>12</v>
      </c>
      <c r="DG117">
        <v>18.7</v>
      </c>
      <c r="DH117">
        <v>100</v>
      </c>
      <c r="DI117">
        <v>0</v>
      </c>
      <c r="DJ117">
        <v>0</v>
      </c>
    </row>
    <row r="118" spans="1:114" x14ac:dyDescent="0.3">
      <c r="A118" t="s">
        <v>45</v>
      </c>
      <c r="B118">
        <v>186</v>
      </c>
      <c r="C118">
        <v>176.1</v>
      </c>
      <c r="D118">
        <v>100</v>
      </c>
      <c r="E118">
        <v>0.9</v>
      </c>
      <c r="F118">
        <v>0.5</v>
      </c>
      <c r="G118">
        <v>199</v>
      </c>
      <c r="H118">
        <v>180.9</v>
      </c>
      <c r="I118">
        <v>100</v>
      </c>
      <c r="J118">
        <v>0.8</v>
      </c>
      <c r="K118">
        <v>0.5</v>
      </c>
      <c r="L118">
        <v>191</v>
      </c>
      <c r="M118">
        <v>164.9</v>
      </c>
      <c r="N118">
        <v>100</v>
      </c>
      <c r="O118">
        <v>0.8</v>
      </c>
      <c r="P118">
        <v>0.5</v>
      </c>
      <c r="Q118">
        <v>203</v>
      </c>
      <c r="R118">
        <v>163.80000000000001</v>
      </c>
      <c r="S118">
        <v>100</v>
      </c>
      <c r="T118">
        <v>0.8</v>
      </c>
      <c r="U118">
        <v>0.5</v>
      </c>
      <c r="V118">
        <v>190</v>
      </c>
      <c r="W118">
        <v>146.69999999999999</v>
      </c>
      <c r="X118">
        <v>100</v>
      </c>
      <c r="Y118">
        <v>0.8</v>
      </c>
      <c r="Z118">
        <v>0.5</v>
      </c>
      <c r="AA118">
        <v>140</v>
      </c>
      <c r="AB118">
        <v>102.6</v>
      </c>
      <c r="AC118">
        <v>100</v>
      </c>
      <c r="AD118">
        <v>0.7</v>
      </c>
      <c r="AE118">
        <v>0.5</v>
      </c>
      <c r="AF118">
        <v>131</v>
      </c>
      <c r="AG118">
        <v>95.5</v>
      </c>
      <c r="AH118">
        <v>100</v>
      </c>
      <c r="AI118">
        <v>0.7</v>
      </c>
      <c r="AJ118">
        <v>0.5</v>
      </c>
      <c r="AK118">
        <v>100</v>
      </c>
      <c r="AL118">
        <v>69.5</v>
      </c>
      <c r="AM118">
        <v>100</v>
      </c>
      <c r="AN118">
        <v>0.6</v>
      </c>
      <c r="AO118">
        <v>0.5</v>
      </c>
      <c r="AP118">
        <v>106</v>
      </c>
      <c r="AQ118">
        <v>72.400000000000006</v>
      </c>
      <c r="AR118">
        <v>100</v>
      </c>
      <c r="AS118">
        <v>0.6</v>
      </c>
      <c r="AT118">
        <v>0.5</v>
      </c>
      <c r="AU118" s="30">
        <v>120</v>
      </c>
      <c r="AV118">
        <v>76.5</v>
      </c>
      <c r="AW118">
        <v>100</v>
      </c>
      <c r="AX118">
        <v>0.7</v>
      </c>
      <c r="AY118">
        <v>0.5</v>
      </c>
      <c r="AZ118" s="34">
        <v>1566</v>
      </c>
      <c r="BA118">
        <v>119.9</v>
      </c>
      <c r="BB118">
        <v>100</v>
      </c>
      <c r="BC118">
        <v>0.7</v>
      </c>
      <c r="BD118">
        <v>0.5</v>
      </c>
      <c r="BG118" t="s">
        <v>45</v>
      </c>
      <c r="BH118">
        <v>186</v>
      </c>
      <c r="BI118">
        <v>176.1</v>
      </c>
      <c r="BJ118">
        <v>100</v>
      </c>
      <c r="BK118">
        <v>0.9</v>
      </c>
      <c r="BL118">
        <v>0.5</v>
      </c>
      <c r="BM118">
        <v>199</v>
      </c>
      <c r="BN118">
        <v>180.9</v>
      </c>
      <c r="BO118">
        <v>100</v>
      </c>
      <c r="BP118">
        <v>0.8</v>
      </c>
      <c r="BQ118">
        <v>0.5</v>
      </c>
      <c r="BR118">
        <v>191</v>
      </c>
      <c r="BS118">
        <v>164.9</v>
      </c>
      <c r="BT118">
        <v>100</v>
      </c>
      <c r="BU118">
        <v>0.8</v>
      </c>
      <c r="BV118">
        <v>0.5</v>
      </c>
      <c r="BW118">
        <v>203</v>
      </c>
      <c r="BX118">
        <v>163.80000000000001</v>
      </c>
      <c r="BY118">
        <v>100</v>
      </c>
      <c r="BZ118">
        <v>0.8</v>
      </c>
      <c r="CA118">
        <v>0.5</v>
      </c>
      <c r="CB118">
        <v>190</v>
      </c>
      <c r="CC118">
        <v>146.69999999999999</v>
      </c>
      <c r="CD118">
        <v>100</v>
      </c>
      <c r="CE118">
        <v>0.8</v>
      </c>
      <c r="CF118">
        <v>0.5</v>
      </c>
      <c r="CG118">
        <v>140</v>
      </c>
      <c r="CH118">
        <v>102.6</v>
      </c>
      <c r="CI118">
        <v>100</v>
      </c>
      <c r="CJ118">
        <v>0.7</v>
      </c>
      <c r="CK118">
        <v>0.5</v>
      </c>
      <c r="CL118">
        <v>131</v>
      </c>
      <c r="CM118">
        <v>95.5</v>
      </c>
      <c r="CN118">
        <v>100</v>
      </c>
      <c r="CO118">
        <v>0.7</v>
      </c>
      <c r="CP118">
        <v>0.5</v>
      </c>
      <c r="CQ118">
        <v>100</v>
      </c>
      <c r="CR118">
        <v>69.5</v>
      </c>
      <c r="CS118">
        <v>100</v>
      </c>
      <c r="CT118">
        <v>0.6</v>
      </c>
      <c r="CU118">
        <v>0.5</v>
      </c>
      <c r="CV118">
        <v>106</v>
      </c>
      <c r="CW118">
        <v>72.400000000000006</v>
      </c>
      <c r="CX118">
        <v>100</v>
      </c>
      <c r="CY118">
        <v>0.6</v>
      </c>
      <c r="CZ118">
        <v>0.5</v>
      </c>
      <c r="DA118">
        <v>120</v>
      </c>
      <c r="DB118">
        <v>76.5</v>
      </c>
      <c r="DC118">
        <v>100</v>
      </c>
      <c r="DD118">
        <v>0.7</v>
      </c>
      <c r="DE118">
        <v>0.5</v>
      </c>
      <c r="DF118" s="1">
        <v>1566</v>
      </c>
      <c r="DG118">
        <v>119.9</v>
      </c>
      <c r="DH118">
        <v>100</v>
      </c>
      <c r="DI118">
        <v>0.7</v>
      </c>
      <c r="DJ118">
        <v>0.5</v>
      </c>
    </row>
    <row r="119" spans="1:114" x14ac:dyDescent="0.3">
      <c r="A119" t="s">
        <v>44</v>
      </c>
      <c r="B119">
        <v>10</v>
      </c>
      <c r="C119">
        <v>84.7</v>
      </c>
      <c r="D119">
        <v>100</v>
      </c>
      <c r="E119">
        <v>0</v>
      </c>
      <c r="F119">
        <v>0.1</v>
      </c>
      <c r="G119">
        <v>2</v>
      </c>
      <c r="H119" t="s">
        <v>167</v>
      </c>
      <c r="I119" t="s">
        <v>167</v>
      </c>
      <c r="J119" t="s">
        <v>167</v>
      </c>
      <c r="K119">
        <v>0.1</v>
      </c>
      <c r="L119">
        <v>7</v>
      </c>
      <c r="M119">
        <v>55.1</v>
      </c>
      <c r="N119">
        <v>100</v>
      </c>
      <c r="O119">
        <v>0</v>
      </c>
      <c r="P119">
        <v>0.1</v>
      </c>
      <c r="Q119">
        <v>3</v>
      </c>
      <c r="R119" t="s">
        <v>167</v>
      </c>
      <c r="S119" t="s">
        <v>167</v>
      </c>
      <c r="T119" t="s">
        <v>167</v>
      </c>
      <c r="U119">
        <v>0.1</v>
      </c>
      <c r="V119">
        <v>8</v>
      </c>
      <c r="W119">
        <v>57.6</v>
      </c>
      <c r="X119">
        <v>100</v>
      </c>
      <c r="Y119">
        <v>0</v>
      </c>
      <c r="Z119">
        <v>0.1</v>
      </c>
      <c r="AA119">
        <v>4</v>
      </c>
      <c r="AB119" t="s">
        <v>167</v>
      </c>
      <c r="AC119" t="s">
        <v>167</v>
      </c>
      <c r="AD119" t="s">
        <v>167</v>
      </c>
      <c r="AE119">
        <v>0.1</v>
      </c>
      <c r="AF119">
        <v>7</v>
      </c>
      <c r="AG119">
        <v>50.7</v>
      </c>
      <c r="AH119">
        <v>100</v>
      </c>
      <c r="AI119">
        <v>0</v>
      </c>
      <c r="AJ119">
        <v>0</v>
      </c>
      <c r="AK119">
        <v>1</v>
      </c>
      <c r="AL119" t="s">
        <v>167</v>
      </c>
      <c r="AM119" t="s">
        <v>167</v>
      </c>
      <c r="AN119" t="s">
        <v>167</v>
      </c>
      <c r="AO119">
        <v>0.1</v>
      </c>
      <c r="AP119">
        <v>2</v>
      </c>
      <c r="AQ119" t="s">
        <v>167</v>
      </c>
      <c r="AR119" t="s">
        <v>167</v>
      </c>
      <c r="AS119" t="s">
        <v>167</v>
      </c>
      <c r="AT119">
        <v>0</v>
      </c>
      <c r="AU119" s="30">
        <v>5</v>
      </c>
      <c r="AV119">
        <v>34.5</v>
      </c>
      <c r="AW119">
        <v>100</v>
      </c>
      <c r="AX119">
        <v>0</v>
      </c>
      <c r="AY119">
        <v>0</v>
      </c>
      <c r="AZ119" s="33">
        <v>49</v>
      </c>
      <c r="BA119">
        <v>36.299999999999997</v>
      </c>
      <c r="BB119">
        <v>100</v>
      </c>
      <c r="BC119">
        <v>0</v>
      </c>
      <c r="BD119">
        <v>0.1</v>
      </c>
      <c r="BG119" t="s">
        <v>44</v>
      </c>
      <c r="BH119">
        <v>10</v>
      </c>
      <c r="BI119">
        <v>84.7</v>
      </c>
      <c r="BJ119">
        <v>100</v>
      </c>
      <c r="BK119">
        <v>0</v>
      </c>
      <c r="BL119">
        <v>0.1</v>
      </c>
      <c r="BM119">
        <v>2</v>
      </c>
      <c r="BN119" t="s">
        <v>167</v>
      </c>
      <c r="BO119" t="s">
        <v>167</v>
      </c>
      <c r="BP119" t="s">
        <v>167</v>
      </c>
      <c r="BQ119">
        <v>0.1</v>
      </c>
      <c r="BR119">
        <v>7</v>
      </c>
      <c r="BS119">
        <v>55.1</v>
      </c>
      <c r="BT119">
        <v>100</v>
      </c>
      <c r="BU119">
        <v>0</v>
      </c>
      <c r="BV119">
        <v>0.1</v>
      </c>
      <c r="BW119">
        <v>3</v>
      </c>
      <c r="BX119" t="s">
        <v>167</v>
      </c>
      <c r="BY119" t="s">
        <v>167</v>
      </c>
      <c r="BZ119" t="s">
        <v>167</v>
      </c>
      <c r="CA119">
        <v>0.1</v>
      </c>
      <c r="CB119">
        <v>8</v>
      </c>
      <c r="CC119">
        <v>57.6</v>
      </c>
      <c r="CD119">
        <v>100</v>
      </c>
      <c r="CE119">
        <v>0</v>
      </c>
      <c r="CF119">
        <v>0.1</v>
      </c>
      <c r="CG119">
        <v>4</v>
      </c>
      <c r="CH119" t="s">
        <v>167</v>
      </c>
      <c r="CI119" t="s">
        <v>167</v>
      </c>
      <c r="CJ119" t="s">
        <v>167</v>
      </c>
      <c r="CK119">
        <v>0.1</v>
      </c>
      <c r="CL119">
        <v>7</v>
      </c>
      <c r="CM119">
        <v>50.7</v>
      </c>
      <c r="CN119">
        <v>100</v>
      </c>
      <c r="CO119">
        <v>0</v>
      </c>
      <c r="CP119">
        <v>0</v>
      </c>
      <c r="CQ119">
        <v>1</v>
      </c>
      <c r="CR119" t="s">
        <v>167</v>
      </c>
      <c r="CS119" t="s">
        <v>167</v>
      </c>
      <c r="CT119" t="s">
        <v>167</v>
      </c>
      <c r="CU119">
        <v>0.1</v>
      </c>
      <c r="CV119">
        <v>2</v>
      </c>
      <c r="CW119" t="s">
        <v>167</v>
      </c>
      <c r="CX119" t="s">
        <v>167</v>
      </c>
      <c r="CY119" t="s">
        <v>167</v>
      </c>
      <c r="CZ119">
        <v>0</v>
      </c>
      <c r="DA119">
        <v>5</v>
      </c>
      <c r="DB119">
        <v>34.5</v>
      </c>
      <c r="DC119">
        <v>100</v>
      </c>
      <c r="DD119">
        <v>0</v>
      </c>
      <c r="DE119">
        <v>0</v>
      </c>
      <c r="DF119">
        <v>49</v>
      </c>
      <c r="DG119">
        <v>36.299999999999997</v>
      </c>
      <c r="DH119">
        <v>100</v>
      </c>
      <c r="DI119">
        <v>0</v>
      </c>
      <c r="DJ119">
        <v>0.1</v>
      </c>
    </row>
    <row r="120" spans="1:114" x14ac:dyDescent="0.3">
      <c r="A120" t="s">
        <v>43</v>
      </c>
      <c r="B120">
        <v>35</v>
      </c>
      <c r="C120">
        <v>134.6</v>
      </c>
      <c r="D120">
        <v>100</v>
      </c>
      <c r="E120">
        <v>0.2</v>
      </c>
      <c r="F120">
        <v>0.1</v>
      </c>
      <c r="G120">
        <v>33</v>
      </c>
      <c r="H120">
        <v>112.6</v>
      </c>
      <c r="I120">
        <v>100</v>
      </c>
      <c r="J120">
        <v>0.1</v>
      </c>
      <c r="K120">
        <v>0.1</v>
      </c>
      <c r="L120">
        <v>43</v>
      </c>
      <c r="M120">
        <v>129.9</v>
      </c>
      <c r="N120">
        <v>100</v>
      </c>
      <c r="O120">
        <v>0.2</v>
      </c>
      <c r="P120">
        <v>0.1</v>
      </c>
      <c r="Q120">
        <v>45</v>
      </c>
      <c r="R120">
        <v>133.9</v>
      </c>
      <c r="S120">
        <v>100</v>
      </c>
      <c r="T120">
        <v>0.2</v>
      </c>
      <c r="U120">
        <v>0.1</v>
      </c>
      <c r="V120">
        <v>36</v>
      </c>
      <c r="W120">
        <v>97.6</v>
      </c>
      <c r="X120">
        <v>100</v>
      </c>
      <c r="Y120">
        <v>0.1</v>
      </c>
      <c r="Z120">
        <v>0.1</v>
      </c>
      <c r="AA120">
        <v>37</v>
      </c>
      <c r="AB120">
        <v>100</v>
      </c>
      <c r="AC120">
        <v>100</v>
      </c>
      <c r="AD120">
        <v>0.2</v>
      </c>
      <c r="AE120">
        <v>0.1</v>
      </c>
      <c r="AF120">
        <v>38</v>
      </c>
      <c r="AG120">
        <v>89</v>
      </c>
      <c r="AH120">
        <v>100</v>
      </c>
      <c r="AI120">
        <v>0.2</v>
      </c>
      <c r="AJ120">
        <v>0.2</v>
      </c>
      <c r="AK120">
        <v>26</v>
      </c>
      <c r="AL120">
        <v>62.2</v>
      </c>
      <c r="AM120">
        <v>100</v>
      </c>
      <c r="AN120">
        <v>0.2</v>
      </c>
      <c r="AO120">
        <v>0.1</v>
      </c>
      <c r="AP120">
        <v>25</v>
      </c>
      <c r="AQ120">
        <v>60.1</v>
      </c>
      <c r="AR120">
        <v>100</v>
      </c>
      <c r="AS120">
        <v>0.1</v>
      </c>
      <c r="AT120">
        <v>0.1</v>
      </c>
      <c r="AU120" s="30">
        <v>21</v>
      </c>
      <c r="AV120">
        <v>51.9</v>
      </c>
      <c r="AW120">
        <v>100</v>
      </c>
      <c r="AX120">
        <v>0.1</v>
      </c>
      <c r="AY120">
        <v>0.1</v>
      </c>
      <c r="AZ120" s="33">
        <v>339</v>
      </c>
      <c r="BA120">
        <v>93.5</v>
      </c>
      <c r="BB120">
        <v>100</v>
      </c>
      <c r="BC120">
        <v>0.2</v>
      </c>
      <c r="BD120">
        <v>0.1</v>
      </c>
      <c r="BG120" t="s">
        <v>43</v>
      </c>
      <c r="BH120">
        <v>35</v>
      </c>
      <c r="BI120">
        <v>134.6</v>
      </c>
      <c r="BJ120">
        <v>100</v>
      </c>
      <c r="BK120">
        <v>0.2</v>
      </c>
      <c r="BL120">
        <v>0.1</v>
      </c>
      <c r="BM120">
        <v>33</v>
      </c>
      <c r="BN120">
        <v>112.6</v>
      </c>
      <c r="BO120">
        <v>100</v>
      </c>
      <c r="BP120">
        <v>0.1</v>
      </c>
      <c r="BQ120">
        <v>0.1</v>
      </c>
      <c r="BR120">
        <v>43</v>
      </c>
      <c r="BS120">
        <v>129.9</v>
      </c>
      <c r="BT120">
        <v>100</v>
      </c>
      <c r="BU120">
        <v>0.2</v>
      </c>
      <c r="BV120">
        <v>0.1</v>
      </c>
      <c r="BW120">
        <v>45</v>
      </c>
      <c r="BX120">
        <v>133.9</v>
      </c>
      <c r="BY120">
        <v>100</v>
      </c>
      <c r="BZ120">
        <v>0.2</v>
      </c>
      <c r="CA120">
        <v>0.1</v>
      </c>
      <c r="CB120">
        <v>36</v>
      </c>
      <c r="CC120">
        <v>97.6</v>
      </c>
      <c r="CD120">
        <v>100</v>
      </c>
      <c r="CE120">
        <v>0.1</v>
      </c>
      <c r="CF120">
        <v>0.1</v>
      </c>
      <c r="CG120">
        <v>37</v>
      </c>
      <c r="CH120">
        <v>100</v>
      </c>
      <c r="CI120">
        <v>100</v>
      </c>
      <c r="CJ120">
        <v>0.2</v>
      </c>
      <c r="CK120">
        <v>0.1</v>
      </c>
      <c r="CL120">
        <v>38</v>
      </c>
      <c r="CM120">
        <v>89</v>
      </c>
      <c r="CN120">
        <v>100</v>
      </c>
      <c r="CO120">
        <v>0.2</v>
      </c>
      <c r="CP120">
        <v>0.2</v>
      </c>
      <c r="CQ120">
        <v>26</v>
      </c>
      <c r="CR120">
        <v>62.2</v>
      </c>
      <c r="CS120">
        <v>100</v>
      </c>
      <c r="CT120">
        <v>0.2</v>
      </c>
      <c r="CU120">
        <v>0.1</v>
      </c>
      <c r="CV120">
        <v>25</v>
      </c>
      <c r="CW120">
        <v>60.1</v>
      </c>
      <c r="CX120">
        <v>100</v>
      </c>
      <c r="CY120">
        <v>0.1</v>
      </c>
      <c r="CZ120">
        <v>0.1</v>
      </c>
      <c r="DA120">
        <v>21</v>
      </c>
      <c r="DB120">
        <v>51.9</v>
      </c>
      <c r="DC120">
        <v>100</v>
      </c>
      <c r="DD120">
        <v>0.1</v>
      </c>
      <c r="DE120">
        <v>0.1</v>
      </c>
      <c r="DF120">
        <v>339</v>
      </c>
      <c r="DG120">
        <v>93.5</v>
      </c>
      <c r="DH120">
        <v>100</v>
      </c>
      <c r="DI120">
        <v>0.2</v>
      </c>
      <c r="DJ120">
        <v>0.1</v>
      </c>
    </row>
    <row r="121" spans="1:114" x14ac:dyDescent="0.3">
      <c r="A121" t="s">
        <v>42</v>
      </c>
      <c r="B121">
        <v>0</v>
      </c>
      <c r="C121">
        <v>0</v>
      </c>
      <c r="D121">
        <v>0</v>
      </c>
      <c r="E121">
        <v>0</v>
      </c>
      <c r="F121">
        <v>0</v>
      </c>
      <c r="G121">
        <v>0</v>
      </c>
      <c r="H121">
        <v>0</v>
      </c>
      <c r="I121">
        <v>0</v>
      </c>
      <c r="J121">
        <v>0</v>
      </c>
      <c r="K121">
        <v>0</v>
      </c>
      <c r="L121">
        <v>3</v>
      </c>
      <c r="M121" t="s">
        <v>167</v>
      </c>
      <c r="N121" t="s">
        <v>167</v>
      </c>
      <c r="O121" t="s">
        <v>167</v>
      </c>
      <c r="P121">
        <v>0</v>
      </c>
      <c r="Q121">
        <v>0</v>
      </c>
      <c r="R121">
        <v>0</v>
      </c>
      <c r="S121">
        <v>0</v>
      </c>
      <c r="T121">
        <v>0</v>
      </c>
      <c r="U121">
        <v>0</v>
      </c>
      <c r="V121">
        <v>1</v>
      </c>
      <c r="W121" t="s">
        <v>167</v>
      </c>
      <c r="X121" t="s">
        <v>167</v>
      </c>
      <c r="Y121" t="s">
        <v>167</v>
      </c>
      <c r="Z121">
        <v>0</v>
      </c>
      <c r="AA121">
        <v>1</v>
      </c>
      <c r="AB121" t="s">
        <v>167</v>
      </c>
      <c r="AC121" t="s">
        <v>167</v>
      </c>
      <c r="AD121" t="s">
        <v>167</v>
      </c>
      <c r="AE121">
        <v>0</v>
      </c>
      <c r="AF121">
        <v>0</v>
      </c>
      <c r="AG121">
        <v>0</v>
      </c>
      <c r="AH121">
        <v>0</v>
      </c>
      <c r="AI121">
        <v>0</v>
      </c>
      <c r="AJ121">
        <v>0</v>
      </c>
      <c r="AK121">
        <v>0</v>
      </c>
      <c r="AL121">
        <v>0</v>
      </c>
      <c r="AM121">
        <v>0</v>
      </c>
      <c r="AN121">
        <v>0</v>
      </c>
      <c r="AO121">
        <v>0</v>
      </c>
      <c r="AP121">
        <v>0</v>
      </c>
      <c r="AQ121">
        <v>0</v>
      </c>
      <c r="AR121">
        <v>0</v>
      </c>
      <c r="AS121">
        <v>0</v>
      </c>
      <c r="AT121">
        <v>0</v>
      </c>
      <c r="AU121" s="30">
        <v>1</v>
      </c>
      <c r="AV121" t="s">
        <v>167</v>
      </c>
      <c r="AW121" t="s">
        <v>167</v>
      </c>
      <c r="AX121" t="s">
        <v>167</v>
      </c>
      <c r="AY121">
        <v>0</v>
      </c>
      <c r="AZ121" s="33">
        <v>6</v>
      </c>
      <c r="BA121">
        <v>46.5</v>
      </c>
      <c r="BB121">
        <v>100</v>
      </c>
      <c r="BC121">
        <v>0</v>
      </c>
      <c r="BD121">
        <v>0</v>
      </c>
      <c r="BG121" t="s">
        <v>42</v>
      </c>
      <c r="BH121">
        <v>0</v>
      </c>
      <c r="BI121">
        <v>0</v>
      </c>
      <c r="BJ121">
        <v>0</v>
      </c>
      <c r="BK121">
        <v>0</v>
      </c>
      <c r="BL121">
        <v>0</v>
      </c>
      <c r="BM121">
        <v>0</v>
      </c>
      <c r="BN121">
        <v>0</v>
      </c>
      <c r="BO121">
        <v>0</v>
      </c>
      <c r="BP121">
        <v>0</v>
      </c>
      <c r="BQ121">
        <v>0</v>
      </c>
      <c r="BR121">
        <v>3</v>
      </c>
      <c r="BS121" t="s">
        <v>167</v>
      </c>
      <c r="BT121" t="s">
        <v>167</v>
      </c>
      <c r="BU121" t="s">
        <v>167</v>
      </c>
      <c r="BV121">
        <v>0</v>
      </c>
      <c r="BW121">
        <v>0</v>
      </c>
      <c r="BX121">
        <v>0</v>
      </c>
      <c r="BY121">
        <v>0</v>
      </c>
      <c r="BZ121">
        <v>0</v>
      </c>
      <c r="CA121">
        <v>0</v>
      </c>
      <c r="CB121">
        <v>1</v>
      </c>
      <c r="CC121" t="s">
        <v>167</v>
      </c>
      <c r="CD121" t="s">
        <v>167</v>
      </c>
      <c r="CE121" t="s">
        <v>167</v>
      </c>
      <c r="CF121">
        <v>0</v>
      </c>
      <c r="CG121">
        <v>1</v>
      </c>
      <c r="CH121" t="s">
        <v>167</v>
      </c>
      <c r="CI121" t="s">
        <v>167</v>
      </c>
      <c r="CJ121" t="s">
        <v>167</v>
      </c>
      <c r="CK121">
        <v>0</v>
      </c>
      <c r="CL121">
        <v>0</v>
      </c>
      <c r="CM121">
        <v>0</v>
      </c>
      <c r="CN121">
        <v>0</v>
      </c>
      <c r="CO121">
        <v>0</v>
      </c>
      <c r="CP121">
        <v>0</v>
      </c>
      <c r="CQ121">
        <v>0</v>
      </c>
      <c r="CR121">
        <v>0</v>
      </c>
      <c r="CS121">
        <v>0</v>
      </c>
      <c r="CT121">
        <v>0</v>
      </c>
      <c r="CU121">
        <v>0</v>
      </c>
      <c r="CV121">
        <v>0</v>
      </c>
      <c r="CW121">
        <v>0</v>
      </c>
      <c r="CX121">
        <v>0</v>
      </c>
      <c r="CY121">
        <v>0</v>
      </c>
      <c r="CZ121">
        <v>0</v>
      </c>
      <c r="DA121">
        <v>1</v>
      </c>
      <c r="DB121" t="s">
        <v>167</v>
      </c>
      <c r="DC121" t="s">
        <v>167</v>
      </c>
      <c r="DD121" t="s">
        <v>167</v>
      </c>
      <c r="DE121">
        <v>0</v>
      </c>
      <c r="DF121">
        <v>6</v>
      </c>
      <c r="DG121">
        <v>46.5</v>
      </c>
      <c r="DH121">
        <v>100</v>
      </c>
      <c r="DI121">
        <v>0</v>
      </c>
      <c r="DJ121">
        <v>0</v>
      </c>
    </row>
    <row r="122" spans="1:114" x14ac:dyDescent="0.3">
      <c r="A122" t="s">
        <v>41</v>
      </c>
      <c r="B122">
        <v>49</v>
      </c>
      <c r="C122">
        <v>157.6</v>
      </c>
      <c r="D122">
        <v>100</v>
      </c>
      <c r="E122">
        <v>0.2</v>
      </c>
      <c r="F122">
        <v>0.2</v>
      </c>
      <c r="G122">
        <v>33</v>
      </c>
      <c r="H122">
        <v>99.4</v>
      </c>
      <c r="I122">
        <v>100</v>
      </c>
      <c r="J122">
        <v>0.1</v>
      </c>
      <c r="K122">
        <v>0.2</v>
      </c>
      <c r="L122">
        <v>31</v>
      </c>
      <c r="M122">
        <v>89.3</v>
      </c>
      <c r="N122">
        <v>100</v>
      </c>
      <c r="O122">
        <v>0.1</v>
      </c>
      <c r="P122">
        <v>0.1</v>
      </c>
      <c r="Q122">
        <v>29</v>
      </c>
      <c r="R122">
        <v>84.8</v>
      </c>
      <c r="S122">
        <v>100</v>
      </c>
      <c r="T122">
        <v>0.1</v>
      </c>
      <c r="U122">
        <v>0.1</v>
      </c>
      <c r="V122">
        <v>30</v>
      </c>
      <c r="W122">
        <v>82</v>
      </c>
      <c r="X122">
        <v>100</v>
      </c>
      <c r="Y122">
        <v>0.1</v>
      </c>
      <c r="Z122">
        <v>0.1</v>
      </c>
      <c r="AA122">
        <v>36</v>
      </c>
      <c r="AB122">
        <v>98.6</v>
      </c>
      <c r="AC122">
        <v>100</v>
      </c>
      <c r="AD122">
        <v>0.2</v>
      </c>
      <c r="AE122">
        <v>0.1</v>
      </c>
      <c r="AF122">
        <v>21</v>
      </c>
      <c r="AG122">
        <v>54.8</v>
      </c>
      <c r="AH122">
        <v>100</v>
      </c>
      <c r="AI122">
        <v>0.1</v>
      </c>
      <c r="AJ122">
        <v>0.1</v>
      </c>
      <c r="AK122">
        <v>22</v>
      </c>
      <c r="AL122">
        <v>56</v>
      </c>
      <c r="AM122">
        <v>100</v>
      </c>
      <c r="AN122">
        <v>0.1</v>
      </c>
      <c r="AO122">
        <v>0.1</v>
      </c>
      <c r="AP122">
        <v>21</v>
      </c>
      <c r="AQ122">
        <v>53</v>
      </c>
      <c r="AR122">
        <v>100</v>
      </c>
      <c r="AS122">
        <v>0.1</v>
      </c>
      <c r="AT122">
        <v>0.1</v>
      </c>
      <c r="AU122" s="30">
        <v>21</v>
      </c>
      <c r="AV122">
        <v>50.2</v>
      </c>
      <c r="AW122">
        <v>100</v>
      </c>
      <c r="AX122">
        <v>0.1</v>
      </c>
      <c r="AY122">
        <v>0.1</v>
      </c>
      <c r="AZ122" s="33">
        <v>293</v>
      </c>
      <c r="BA122">
        <v>80.2</v>
      </c>
      <c r="BB122">
        <v>100</v>
      </c>
      <c r="BC122">
        <v>0.1</v>
      </c>
      <c r="BD122">
        <v>0.1</v>
      </c>
      <c r="BG122" t="s">
        <v>41</v>
      </c>
      <c r="BH122">
        <v>49</v>
      </c>
      <c r="BI122">
        <v>157.6</v>
      </c>
      <c r="BJ122">
        <v>100</v>
      </c>
      <c r="BK122">
        <v>0.2</v>
      </c>
      <c r="BL122">
        <v>0.2</v>
      </c>
      <c r="BM122">
        <v>33</v>
      </c>
      <c r="BN122">
        <v>99.4</v>
      </c>
      <c r="BO122">
        <v>100</v>
      </c>
      <c r="BP122">
        <v>0.1</v>
      </c>
      <c r="BQ122">
        <v>0.2</v>
      </c>
      <c r="BR122">
        <v>31</v>
      </c>
      <c r="BS122">
        <v>89.3</v>
      </c>
      <c r="BT122">
        <v>100</v>
      </c>
      <c r="BU122">
        <v>0.1</v>
      </c>
      <c r="BV122">
        <v>0.1</v>
      </c>
      <c r="BW122">
        <v>29</v>
      </c>
      <c r="BX122">
        <v>84.8</v>
      </c>
      <c r="BY122">
        <v>100</v>
      </c>
      <c r="BZ122">
        <v>0.1</v>
      </c>
      <c r="CA122">
        <v>0.1</v>
      </c>
      <c r="CB122">
        <v>30</v>
      </c>
      <c r="CC122">
        <v>82</v>
      </c>
      <c r="CD122">
        <v>100</v>
      </c>
      <c r="CE122">
        <v>0.1</v>
      </c>
      <c r="CF122">
        <v>0.1</v>
      </c>
      <c r="CG122">
        <v>36</v>
      </c>
      <c r="CH122">
        <v>98.6</v>
      </c>
      <c r="CI122">
        <v>100</v>
      </c>
      <c r="CJ122">
        <v>0.2</v>
      </c>
      <c r="CK122">
        <v>0.1</v>
      </c>
      <c r="CL122">
        <v>21</v>
      </c>
      <c r="CM122">
        <v>54.8</v>
      </c>
      <c r="CN122">
        <v>100</v>
      </c>
      <c r="CO122">
        <v>0.1</v>
      </c>
      <c r="CP122">
        <v>0.1</v>
      </c>
      <c r="CQ122">
        <v>22</v>
      </c>
      <c r="CR122">
        <v>56</v>
      </c>
      <c r="CS122">
        <v>100</v>
      </c>
      <c r="CT122">
        <v>0.1</v>
      </c>
      <c r="CU122">
        <v>0.1</v>
      </c>
      <c r="CV122">
        <v>21</v>
      </c>
      <c r="CW122">
        <v>53</v>
      </c>
      <c r="CX122">
        <v>100</v>
      </c>
      <c r="CY122">
        <v>0.1</v>
      </c>
      <c r="CZ122">
        <v>0.1</v>
      </c>
      <c r="DA122">
        <v>21</v>
      </c>
      <c r="DB122">
        <v>50.2</v>
      </c>
      <c r="DC122">
        <v>100</v>
      </c>
      <c r="DD122">
        <v>0.1</v>
      </c>
      <c r="DE122">
        <v>0.1</v>
      </c>
      <c r="DF122">
        <v>293</v>
      </c>
      <c r="DG122">
        <v>80.2</v>
      </c>
      <c r="DH122">
        <v>100</v>
      </c>
      <c r="DI122">
        <v>0.1</v>
      </c>
      <c r="DJ122">
        <v>0.1</v>
      </c>
    </row>
    <row r="123" spans="1:114" x14ac:dyDescent="0.3">
      <c r="A123" t="s">
        <v>40</v>
      </c>
      <c r="B123">
        <v>0</v>
      </c>
      <c r="C123">
        <v>0</v>
      </c>
      <c r="D123">
        <v>0</v>
      </c>
      <c r="E123">
        <v>0</v>
      </c>
      <c r="F123">
        <v>0</v>
      </c>
      <c r="G123">
        <v>1</v>
      </c>
      <c r="H123" t="s">
        <v>167</v>
      </c>
      <c r="I123" t="s">
        <v>167</v>
      </c>
      <c r="J123" t="s">
        <v>167</v>
      </c>
      <c r="K123">
        <v>0</v>
      </c>
      <c r="L123">
        <v>2</v>
      </c>
      <c r="M123" t="s">
        <v>167</v>
      </c>
      <c r="N123" t="s">
        <v>167</v>
      </c>
      <c r="O123" t="s">
        <v>167</v>
      </c>
      <c r="P123">
        <v>0</v>
      </c>
      <c r="Q123">
        <v>2</v>
      </c>
      <c r="R123" t="s">
        <v>167</v>
      </c>
      <c r="S123" t="s">
        <v>167</v>
      </c>
      <c r="T123" t="s">
        <v>167</v>
      </c>
      <c r="U123">
        <v>0</v>
      </c>
      <c r="V123">
        <v>1</v>
      </c>
      <c r="W123" t="s">
        <v>167</v>
      </c>
      <c r="X123" t="s">
        <v>167</v>
      </c>
      <c r="Y123" t="s">
        <v>167</v>
      </c>
      <c r="Z123">
        <v>0</v>
      </c>
      <c r="AA123">
        <v>0</v>
      </c>
      <c r="AB123">
        <v>0</v>
      </c>
      <c r="AC123">
        <v>0</v>
      </c>
      <c r="AD123">
        <v>0</v>
      </c>
      <c r="AE123">
        <v>0</v>
      </c>
      <c r="AF123">
        <v>1</v>
      </c>
      <c r="AG123" t="s">
        <v>167</v>
      </c>
      <c r="AH123" t="s">
        <v>167</v>
      </c>
      <c r="AI123" t="s">
        <v>167</v>
      </c>
      <c r="AJ123">
        <v>0</v>
      </c>
      <c r="AK123">
        <v>1</v>
      </c>
      <c r="AL123" t="s">
        <v>167</v>
      </c>
      <c r="AM123" t="s">
        <v>167</v>
      </c>
      <c r="AN123" t="s">
        <v>167</v>
      </c>
      <c r="AO123">
        <v>0</v>
      </c>
      <c r="AP123">
        <v>0</v>
      </c>
      <c r="AQ123">
        <v>0</v>
      </c>
      <c r="AR123">
        <v>0</v>
      </c>
      <c r="AS123">
        <v>0</v>
      </c>
      <c r="AT123">
        <v>0</v>
      </c>
      <c r="AU123" s="30">
        <v>0</v>
      </c>
      <c r="AV123">
        <v>0</v>
      </c>
      <c r="AW123">
        <v>0</v>
      </c>
      <c r="AX123">
        <v>0</v>
      </c>
      <c r="AY123">
        <v>0</v>
      </c>
      <c r="AZ123" s="33">
        <v>8</v>
      </c>
      <c r="BA123">
        <v>21.3</v>
      </c>
      <c r="BB123">
        <v>100</v>
      </c>
      <c r="BC123">
        <v>0</v>
      </c>
      <c r="BD123">
        <v>0</v>
      </c>
      <c r="BG123" t="s">
        <v>40</v>
      </c>
      <c r="BH123">
        <v>0</v>
      </c>
      <c r="BI123">
        <v>0</v>
      </c>
      <c r="BJ123">
        <v>0</v>
      </c>
      <c r="BK123">
        <v>0</v>
      </c>
      <c r="BL123">
        <v>0</v>
      </c>
      <c r="BM123">
        <v>1</v>
      </c>
      <c r="BN123" t="s">
        <v>167</v>
      </c>
      <c r="BO123" t="s">
        <v>167</v>
      </c>
      <c r="BP123" t="s">
        <v>167</v>
      </c>
      <c r="BQ123">
        <v>0</v>
      </c>
      <c r="BR123">
        <v>2</v>
      </c>
      <c r="BS123" t="s">
        <v>167</v>
      </c>
      <c r="BT123" t="s">
        <v>167</v>
      </c>
      <c r="BU123" t="s">
        <v>167</v>
      </c>
      <c r="BV123">
        <v>0</v>
      </c>
      <c r="BW123">
        <v>2</v>
      </c>
      <c r="BX123" t="s">
        <v>167</v>
      </c>
      <c r="BY123" t="s">
        <v>167</v>
      </c>
      <c r="BZ123" t="s">
        <v>167</v>
      </c>
      <c r="CA123">
        <v>0</v>
      </c>
      <c r="CB123">
        <v>1</v>
      </c>
      <c r="CC123" t="s">
        <v>167</v>
      </c>
      <c r="CD123" t="s">
        <v>167</v>
      </c>
      <c r="CE123" t="s">
        <v>167</v>
      </c>
      <c r="CF123">
        <v>0</v>
      </c>
      <c r="CG123">
        <v>0</v>
      </c>
      <c r="CH123">
        <v>0</v>
      </c>
      <c r="CI123">
        <v>0</v>
      </c>
      <c r="CJ123">
        <v>0</v>
      </c>
      <c r="CK123">
        <v>0</v>
      </c>
      <c r="CL123">
        <v>1</v>
      </c>
      <c r="CM123" t="s">
        <v>167</v>
      </c>
      <c r="CN123" t="s">
        <v>167</v>
      </c>
      <c r="CO123" t="s">
        <v>167</v>
      </c>
      <c r="CP123">
        <v>0</v>
      </c>
      <c r="CQ123">
        <v>1</v>
      </c>
      <c r="CR123" t="s">
        <v>167</v>
      </c>
      <c r="CS123" t="s">
        <v>167</v>
      </c>
      <c r="CT123" t="s">
        <v>167</v>
      </c>
      <c r="CU123">
        <v>0</v>
      </c>
      <c r="CV123">
        <v>0</v>
      </c>
      <c r="CW123">
        <v>0</v>
      </c>
      <c r="CX123">
        <v>0</v>
      </c>
      <c r="CY123">
        <v>0</v>
      </c>
      <c r="CZ123">
        <v>0</v>
      </c>
      <c r="DA123">
        <v>0</v>
      </c>
      <c r="DB123">
        <v>0</v>
      </c>
      <c r="DC123">
        <v>0</v>
      </c>
      <c r="DD123">
        <v>0</v>
      </c>
      <c r="DE123">
        <v>0</v>
      </c>
      <c r="DF123">
        <v>8</v>
      </c>
      <c r="DG123">
        <v>21.3</v>
      </c>
      <c r="DH123">
        <v>100</v>
      </c>
      <c r="DI123">
        <v>0</v>
      </c>
      <c r="DJ123">
        <v>0</v>
      </c>
    </row>
    <row r="124" spans="1:114" x14ac:dyDescent="0.3">
      <c r="A124" t="s">
        <v>39</v>
      </c>
      <c r="B124">
        <v>132</v>
      </c>
      <c r="C124">
        <v>58.5</v>
      </c>
      <c r="D124">
        <v>100</v>
      </c>
      <c r="E124">
        <v>0.6</v>
      </c>
      <c r="F124">
        <v>1.2</v>
      </c>
      <c r="G124">
        <v>146</v>
      </c>
      <c r="H124">
        <v>61.9</v>
      </c>
      <c r="I124">
        <v>100</v>
      </c>
      <c r="J124">
        <v>0.6</v>
      </c>
      <c r="K124">
        <v>1.1000000000000001</v>
      </c>
      <c r="L124">
        <v>154</v>
      </c>
      <c r="M124">
        <v>64.099999999999994</v>
      </c>
      <c r="N124">
        <v>100</v>
      </c>
      <c r="O124">
        <v>0.6</v>
      </c>
      <c r="P124">
        <v>1</v>
      </c>
      <c r="Q124">
        <v>166</v>
      </c>
      <c r="R124">
        <v>67.5</v>
      </c>
      <c r="S124">
        <v>100</v>
      </c>
      <c r="T124">
        <v>0.6</v>
      </c>
      <c r="U124">
        <v>1</v>
      </c>
      <c r="V124">
        <v>174</v>
      </c>
      <c r="W124">
        <v>68.599999999999994</v>
      </c>
      <c r="X124">
        <v>100</v>
      </c>
      <c r="Y124">
        <v>0.7</v>
      </c>
      <c r="Z124">
        <v>1</v>
      </c>
      <c r="AA124">
        <v>157</v>
      </c>
      <c r="AB124">
        <v>58.9</v>
      </c>
      <c r="AC124">
        <v>100</v>
      </c>
      <c r="AD124">
        <v>0.7</v>
      </c>
      <c r="AE124">
        <v>1</v>
      </c>
      <c r="AF124">
        <v>136</v>
      </c>
      <c r="AG124">
        <v>49.5</v>
      </c>
      <c r="AH124">
        <v>100</v>
      </c>
      <c r="AI124">
        <v>0.7</v>
      </c>
      <c r="AJ124">
        <v>1</v>
      </c>
      <c r="AK124">
        <v>143</v>
      </c>
      <c r="AL124">
        <v>50.9</v>
      </c>
      <c r="AM124">
        <v>100</v>
      </c>
      <c r="AN124">
        <v>0.8</v>
      </c>
      <c r="AO124">
        <v>1</v>
      </c>
      <c r="AP124">
        <v>153</v>
      </c>
      <c r="AQ124">
        <v>53.4</v>
      </c>
      <c r="AR124">
        <v>100</v>
      </c>
      <c r="AS124">
        <v>0.9</v>
      </c>
      <c r="AT124">
        <v>1</v>
      </c>
      <c r="AU124" s="30">
        <v>149</v>
      </c>
      <c r="AV124">
        <v>50.5</v>
      </c>
      <c r="AW124">
        <v>100</v>
      </c>
      <c r="AX124">
        <v>0.9</v>
      </c>
      <c r="AY124">
        <v>1</v>
      </c>
      <c r="AZ124" s="34">
        <v>1510</v>
      </c>
      <c r="BA124">
        <v>58</v>
      </c>
      <c r="BB124">
        <v>100</v>
      </c>
      <c r="BC124">
        <v>0.7</v>
      </c>
      <c r="BD124">
        <v>1</v>
      </c>
      <c r="BG124" t="s">
        <v>39</v>
      </c>
      <c r="BH124">
        <v>132</v>
      </c>
      <c r="BI124">
        <v>58.5</v>
      </c>
      <c r="BJ124">
        <v>100</v>
      </c>
      <c r="BK124">
        <v>0.6</v>
      </c>
      <c r="BL124">
        <v>1.2</v>
      </c>
      <c r="BM124">
        <v>146</v>
      </c>
      <c r="BN124">
        <v>61.9</v>
      </c>
      <c r="BO124">
        <v>100</v>
      </c>
      <c r="BP124">
        <v>0.6</v>
      </c>
      <c r="BQ124">
        <v>1.1000000000000001</v>
      </c>
      <c r="BR124">
        <v>154</v>
      </c>
      <c r="BS124">
        <v>64.099999999999994</v>
      </c>
      <c r="BT124">
        <v>100</v>
      </c>
      <c r="BU124">
        <v>0.6</v>
      </c>
      <c r="BV124">
        <v>1</v>
      </c>
      <c r="BW124">
        <v>166</v>
      </c>
      <c r="BX124">
        <v>67.5</v>
      </c>
      <c r="BY124">
        <v>100</v>
      </c>
      <c r="BZ124">
        <v>0.6</v>
      </c>
      <c r="CA124">
        <v>1</v>
      </c>
      <c r="CB124">
        <v>174</v>
      </c>
      <c r="CC124">
        <v>68.599999999999994</v>
      </c>
      <c r="CD124">
        <v>100</v>
      </c>
      <c r="CE124">
        <v>0.7</v>
      </c>
      <c r="CF124">
        <v>1</v>
      </c>
      <c r="CG124">
        <v>157</v>
      </c>
      <c r="CH124">
        <v>58.9</v>
      </c>
      <c r="CI124">
        <v>100</v>
      </c>
      <c r="CJ124">
        <v>0.7</v>
      </c>
      <c r="CK124">
        <v>1</v>
      </c>
      <c r="CL124">
        <v>136</v>
      </c>
      <c r="CM124">
        <v>49.5</v>
      </c>
      <c r="CN124">
        <v>100</v>
      </c>
      <c r="CO124">
        <v>0.7</v>
      </c>
      <c r="CP124">
        <v>1</v>
      </c>
      <c r="CQ124">
        <v>143</v>
      </c>
      <c r="CR124">
        <v>50.9</v>
      </c>
      <c r="CS124">
        <v>100</v>
      </c>
      <c r="CT124">
        <v>0.8</v>
      </c>
      <c r="CU124">
        <v>1</v>
      </c>
      <c r="CV124">
        <v>153</v>
      </c>
      <c r="CW124">
        <v>53.4</v>
      </c>
      <c r="CX124">
        <v>100</v>
      </c>
      <c r="CY124">
        <v>0.9</v>
      </c>
      <c r="CZ124">
        <v>1</v>
      </c>
      <c r="DA124">
        <v>149</v>
      </c>
      <c r="DB124">
        <v>50.5</v>
      </c>
      <c r="DC124">
        <v>100</v>
      </c>
      <c r="DD124">
        <v>0.9</v>
      </c>
      <c r="DE124">
        <v>1</v>
      </c>
      <c r="DF124" s="1">
        <v>1510</v>
      </c>
      <c r="DG124">
        <v>58</v>
      </c>
      <c r="DH124">
        <v>100</v>
      </c>
      <c r="DI124">
        <v>0.7</v>
      </c>
      <c r="DJ124">
        <v>1</v>
      </c>
    </row>
    <row r="125" spans="1:114" x14ac:dyDescent="0.3">
      <c r="A125" t="s">
        <v>38</v>
      </c>
      <c r="B125">
        <v>263</v>
      </c>
      <c r="C125">
        <v>144.9</v>
      </c>
      <c r="D125">
        <v>100</v>
      </c>
      <c r="E125">
        <v>1.2</v>
      </c>
      <c r="F125">
        <v>0.9</v>
      </c>
      <c r="G125">
        <v>247</v>
      </c>
      <c r="H125">
        <v>123.8</v>
      </c>
      <c r="I125">
        <v>100</v>
      </c>
      <c r="J125">
        <v>1</v>
      </c>
      <c r="K125">
        <v>0.9</v>
      </c>
      <c r="L125">
        <v>250</v>
      </c>
      <c r="M125">
        <v>116.2</v>
      </c>
      <c r="N125">
        <v>100</v>
      </c>
      <c r="O125">
        <v>1</v>
      </c>
      <c r="P125">
        <v>0.9</v>
      </c>
      <c r="Q125">
        <v>275</v>
      </c>
      <c r="R125">
        <v>120.1</v>
      </c>
      <c r="S125">
        <v>100</v>
      </c>
      <c r="T125">
        <v>1.1000000000000001</v>
      </c>
      <c r="U125">
        <v>0.9</v>
      </c>
      <c r="V125">
        <v>251</v>
      </c>
      <c r="W125">
        <v>104.5</v>
      </c>
      <c r="X125">
        <v>100</v>
      </c>
      <c r="Y125">
        <v>1</v>
      </c>
      <c r="Z125">
        <v>0.9</v>
      </c>
      <c r="AA125">
        <v>235</v>
      </c>
      <c r="AB125">
        <v>93.2</v>
      </c>
      <c r="AC125">
        <v>100</v>
      </c>
      <c r="AD125">
        <v>1.1000000000000001</v>
      </c>
      <c r="AE125">
        <v>0.9</v>
      </c>
      <c r="AF125">
        <v>183</v>
      </c>
      <c r="AG125">
        <v>70.8</v>
      </c>
      <c r="AH125">
        <v>100</v>
      </c>
      <c r="AI125">
        <v>1</v>
      </c>
      <c r="AJ125">
        <v>0.9</v>
      </c>
      <c r="AK125">
        <v>160</v>
      </c>
      <c r="AL125">
        <v>61.2</v>
      </c>
      <c r="AM125">
        <v>100</v>
      </c>
      <c r="AN125">
        <v>0.9</v>
      </c>
      <c r="AO125">
        <v>0.9</v>
      </c>
      <c r="AP125">
        <v>167</v>
      </c>
      <c r="AQ125">
        <v>63.3</v>
      </c>
      <c r="AR125">
        <v>100</v>
      </c>
      <c r="AS125">
        <v>1</v>
      </c>
      <c r="AT125">
        <v>0.9</v>
      </c>
      <c r="AU125" s="30">
        <v>185</v>
      </c>
      <c r="AV125">
        <v>68.400000000000006</v>
      </c>
      <c r="AW125">
        <v>100</v>
      </c>
      <c r="AX125">
        <v>1.1000000000000001</v>
      </c>
      <c r="AY125">
        <v>0.9</v>
      </c>
      <c r="AZ125" s="34">
        <v>2216</v>
      </c>
      <c r="BA125">
        <v>93.4</v>
      </c>
      <c r="BB125">
        <v>100</v>
      </c>
      <c r="BC125">
        <v>1</v>
      </c>
      <c r="BD125">
        <v>0.9</v>
      </c>
      <c r="BG125" t="s">
        <v>38</v>
      </c>
      <c r="BH125">
        <v>263</v>
      </c>
      <c r="BI125">
        <v>144.9</v>
      </c>
      <c r="BJ125">
        <v>100</v>
      </c>
      <c r="BK125">
        <v>1.2</v>
      </c>
      <c r="BL125">
        <v>0.9</v>
      </c>
      <c r="BM125">
        <v>247</v>
      </c>
      <c r="BN125">
        <v>123.8</v>
      </c>
      <c r="BO125">
        <v>100</v>
      </c>
      <c r="BP125">
        <v>1</v>
      </c>
      <c r="BQ125">
        <v>0.9</v>
      </c>
      <c r="BR125">
        <v>250</v>
      </c>
      <c r="BS125">
        <v>116.2</v>
      </c>
      <c r="BT125">
        <v>100</v>
      </c>
      <c r="BU125">
        <v>1</v>
      </c>
      <c r="BV125">
        <v>0.9</v>
      </c>
      <c r="BW125">
        <v>275</v>
      </c>
      <c r="BX125">
        <v>120.1</v>
      </c>
      <c r="BY125">
        <v>100</v>
      </c>
      <c r="BZ125">
        <v>1.1000000000000001</v>
      </c>
      <c r="CA125">
        <v>0.9</v>
      </c>
      <c r="CB125">
        <v>251</v>
      </c>
      <c r="CC125">
        <v>104.5</v>
      </c>
      <c r="CD125">
        <v>100</v>
      </c>
      <c r="CE125">
        <v>1</v>
      </c>
      <c r="CF125">
        <v>0.9</v>
      </c>
      <c r="CG125">
        <v>235</v>
      </c>
      <c r="CH125">
        <v>93.2</v>
      </c>
      <c r="CI125">
        <v>100</v>
      </c>
      <c r="CJ125">
        <v>1.1000000000000001</v>
      </c>
      <c r="CK125">
        <v>0.9</v>
      </c>
      <c r="CL125">
        <v>183</v>
      </c>
      <c r="CM125">
        <v>70.8</v>
      </c>
      <c r="CN125">
        <v>100</v>
      </c>
      <c r="CO125">
        <v>1</v>
      </c>
      <c r="CP125">
        <v>0.9</v>
      </c>
      <c r="CQ125">
        <v>160</v>
      </c>
      <c r="CR125">
        <v>61.2</v>
      </c>
      <c r="CS125">
        <v>100</v>
      </c>
      <c r="CT125">
        <v>0.9</v>
      </c>
      <c r="CU125">
        <v>0.9</v>
      </c>
      <c r="CV125">
        <v>167</v>
      </c>
      <c r="CW125">
        <v>63.3</v>
      </c>
      <c r="CX125">
        <v>100</v>
      </c>
      <c r="CY125">
        <v>1</v>
      </c>
      <c r="CZ125">
        <v>0.9</v>
      </c>
      <c r="DA125">
        <v>185</v>
      </c>
      <c r="DB125">
        <v>68.400000000000006</v>
      </c>
      <c r="DC125">
        <v>100</v>
      </c>
      <c r="DD125">
        <v>1.1000000000000001</v>
      </c>
      <c r="DE125">
        <v>0.9</v>
      </c>
      <c r="DF125" s="1">
        <v>2216</v>
      </c>
      <c r="DG125">
        <v>93.4</v>
      </c>
      <c r="DH125">
        <v>100</v>
      </c>
      <c r="DI125">
        <v>1</v>
      </c>
      <c r="DJ125">
        <v>0.9</v>
      </c>
    </row>
    <row r="126" spans="1:114" x14ac:dyDescent="0.3">
      <c r="A126" t="s">
        <v>37</v>
      </c>
      <c r="B126">
        <v>1</v>
      </c>
      <c r="C126" t="s">
        <v>167</v>
      </c>
      <c r="D126" t="s">
        <v>167</v>
      </c>
      <c r="E126" t="s">
        <v>167</v>
      </c>
      <c r="F126">
        <v>0</v>
      </c>
      <c r="G126">
        <v>3</v>
      </c>
      <c r="H126" t="s">
        <v>167</v>
      </c>
      <c r="I126" t="s">
        <v>167</v>
      </c>
      <c r="J126" t="s">
        <v>167</v>
      </c>
      <c r="K126">
        <v>0</v>
      </c>
      <c r="L126">
        <v>6</v>
      </c>
      <c r="M126">
        <v>150</v>
      </c>
      <c r="N126">
        <v>100</v>
      </c>
      <c r="O126">
        <v>0</v>
      </c>
      <c r="P126">
        <v>0</v>
      </c>
      <c r="Q126">
        <v>34</v>
      </c>
      <c r="R126">
        <v>755.6</v>
      </c>
      <c r="S126">
        <v>100</v>
      </c>
      <c r="T126">
        <v>0.1</v>
      </c>
      <c r="U126">
        <v>0</v>
      </c>
      <c r="V126">
        <v>20</v>
      </c>
      <c r="W126">
        <v>425.5</v>
      </c>
      <c r="X126">
        <v>100</v>
      </c>
      <c r="Y126">
        <v>0.1</v>
      </c>
      <c r="Z126">
        <v>0</v>
      </c>
      <c r="AA126">
        <v>1</v>
      </c>
      <c r="AB126" t="s">
        <v>167</v>
      </c>
      <c r="AC126" t="s">
        <v>167</v>
      </c>
      <c r="AD126" t="s">
        <v>167</v>
      </c>
      <c r="AE126">
        <v>0</v>
      </c>
      <c r="AF126">
        <v>2</v>
      </c>
      <c r="AG126" t="s">
        <v>167</v>
      </c>
      <c r="AH126" t="s">
        <v>167</v>
      </c>
      <c r="AI126" t="s">
        <v>167</v>
      </c>
      <c r="AJ126">
        <v>0</v>
      </c>
      <c r="AK126">
        <v>2</v>
      </c>
      <c r="AL126" t="s">
        <v>167</v>
      </c>
      <c r="AM126" t="s">
        <v>167</v>
      </c>
      <c r="AN126" t="s">
        <v>167</v>
      </c>
      <c r="AO126">
        <v>0</v>
      </c>
      <c r="AP126">
        <v>2</v>
      </c>
      <c r="AQ126" t="s">
        <v>167</v>
      </c>
      <c r="AR126" t="s">
        <v>167</v>
      </c>
      <c r="AS126" t="s">
        <v>167</v>
      </c>
      <c r="AT126">
        <v>0</v>
      </c>
      <c r="AU126" s="30">
        <v>3</v>
      </c>
      <c r="AV126" t="s">
        <v>167</v>
      </c>
      <c r="AW126" t="s">
        <v>167</v>
      </c>
      <c r="AX126" t="s">
        <v>167</v>
      </c>
      <c r="AY126">
        <v>0</v>
      </c>
      <c r="AZ126" s="33">
        <v>74</v>
      </c>
      <c r="BA126">
        <v>137.80000000000001</v>
      </c>
      <c r="BB126">
        <v>100</v>
      </c>
      <c r="BC126">
        <v>0</v>
      </c>
      <c r="BD126">
        <v>0</v>
      </c>
      <c r="BG126" t="s">
        <v>37</v>
      </c>
      <c r="BH126">
        <v>1</v>
      </c>
      <c r="BI126" t="s">
        <v>167</v>
      </c>
      <c r="BJ126" t="s">
        <v>167</v>
      </c>
      <c r="BK126" t="s">
        <v>167</v>
      </c>
      <c r="BL126">
        <v>0</v>
      </c>
      <c r="BM126">
        <v>3</v>
      </c>
      <c r="BN126" t="s">
        <v>167</v>
      </c>
      <c r="BO126" t="s">
        <v>167</v>
      </c>
      <c r="BP126" t="s">
        <v>167</v>
      </c>
      <c r="BQ126">
        <v>0</v>
      </c>
      <c r="BR126">
        <v>6</v>
      </c>
      <c r="BS126">
        <v>150</v>
      </c>
      <c r="BT126">
        <v>100</v>
      </c>
      <c r="BU126">
        <v>0</v>
      </c>
      <c r="BV126">
        <v>0</v>
      </c>
      <c r="BW126">
        <v>34</v>
      </c>
      <c r="BX126">
        <v>755.6</v>
      </c>
      <c r="BY126">
        <v>100</v>
      </c>
      <c r="BZ126">
        <v>0.1</v>
      </c>
      <c r="CA126">
        <v>0</v>
      </c>
      <c r="CB126">
        <v>20</v>
      </c>
      <c r="CC126">
        <v>425.5</v>
      </c>
      <c r="CD126">
        <v>100</v>
      </c>
      <c r="CE126">
        <v>0.1</v>
      </c>
      <c r="CF126">
        <v>0</v>
      </c>
      <c r="CG126">
        <v>1</v>
      </c>
      <c r="CH126" t="s">
        <v>167</v>
      </c>
      <c r="CI126" t="s">
        <v>167</v>
      </c>
      <c r="CJ126" t="s">
        <v>167</v>
      </c>
      <c r="CK126">
        <v>0</v>
      </c>
      <c r="CL126">
        <v>2</v>
      </c>
      <c r="CM126" t="s">
        <v>167</v>
      </c>
      <c r="CN126" t="s">
        <v>167</v>
      </c>
      <c r="CO126" t="s">
        <v>167</v>
      </c>
      <c r="CP126">
        <v>0</v>
      </c>
      <c r="CQ126">
        <v>2</v>
      </c>
      <c r="CR126" t="s">
        <v>167</v>
      </c>
      <c r="CS126" t="s">
        <v>167</v>
      </c>
      <c r="CT126" t="s">
        <v>167</v>
      </c>
      <c r="CU126">
        <v>0</v>
      </c>
      <c r="CV126">
        <v>2</v>
      </c>
      <c r="CW126" t="s">
        <v>167</v>
      </c>
      <c r="CX126" t="s">
        <v>167</v>
      </c>
      <c r="CY126" t="s">
        <v>167</v>
      </c>
      <c r="CZ126">
        <v>0</v>
      </c>
      <c r="DA126">
        <v>3</v>
      </c>
      <c r="DB126" t="s">
        <v>167</v>
      </c>
      <c r="DC126" t="s">
        <v>167</v>
      </c>
      <c r="DD126" t="s">
        <v>167</v>
      </c>
      <c r="DE126">
        <v>0</v>
      </c>
      <c r="DF126">
        <v>74</v>
      </c>
      <c r="DG126">
        <v>137.80000000000001</v>
      </c>
      <c r="DH126">
        <v>100</v>
      </c>
      <c r="DI126">
        <v>0</v>
      </c>
      <c r="DJ126">
        <v>0</v>
      </c>
    </row>
    <row r="127" spans="1:114" x14ac:dyDescent="0.3">
      <c r="A127" t="s">
        <v>36</v>
      </c>
      <c r="B127">
        <v>3</v>
      </c>
      <c r="C127" t="s">
        <v>167</v>
      </c>
      <c r="D127" t="s">
        <v>167</v>
      </c>
      <c r="E127" t="s">
        <v>167</v>
      </c>
      <c r="F127">
        <v>0</v>
      </c>
      <c r="G127">
        <v>3</v>
      </c>
      <c r="H127" t="s">
        <v>167</v>
      </c>
      <c r="I127" t="s">
        <v>167</v>
      </c>
      <c r="J127" t="s">
        <v>167</v>
      </c>
      <c r="K127">
        <v>0</v>
      </c>
      <c r="L127">
        <v>2</v>
      </c>
      <c r="M127" t="s">
        <v>167</v>
      </c>
      <c r="N127" t="s">
        <v>167</v>
      </c>
      <c r="O127" t="s">
        <v>167</v>
      </c>
      <c r="P127">
        <v>0</v>
      </c>
      <c r="Q127">
        <v>5</v>
      </c>
      <c r="R127">
        <v>84.7</v>
      </c>
      <c r="S127">
        <v>100</v>
      </c>
      <c r="T127">
        <v>0</v>
      </c>
      <c r="U127">
        <v>0</v>
      </c>
      <c r="V127">
        <v>1</v>
      </c>
      <c r="W127" t="s">
        <v>167</v>
      </c>
      <c r="X127" t="s">
        <v>167</v>
      </c>
      <c r="Y127" t="s">
        <v>167</v>
      </c>
      <c r="Z127">
        <v>0</v>
      </c>
      <c r="AA127">
        <v>5</v>
      </c>
      <c r="AB127">
        <v>84.7</v>
      </c>
      <c r="AC127">
        <v>100</v>
      </c>
      <c r="AD127">
        <v>0</v>
      </c>
      <c r="AE127">
        <v>0</v>
      </c>
      <c r="AF127">
        <v>5</v>
      </c>
      <c r="AG127">
        <v>79.400000000000006</v>
      </c>
      <c r="AH127">
        <v>100</v>
      </c>
      <c r="AI127">
        <v>0</v>
      </c>
      <c r="AJ127">
        <v>0</v>
      </c>
      <c r="AK127">
        <v>5</v>
      </c>
      <c r="AL127">
        <v>76.900000000000006</v>
      </c>
      <c r="AM127">
        <v>100</v>
      </c>
      <c r="AN127">
        <v>0</v>
      </c>
      <c r="AO127">
        <v>0</v>
      </c>
      <c r="AP127">
        <v>3</v>
      </c>
      <c r="AQ127" t="s">
        <v>167</v>
      </c>
      <c r="AR127" t="s">
        <v>167</v>
      </c>
      <c r="AS127" t="s">
        <v>167</v>
      </c>
      <c r="AT127">
        <v>0</v>
      </c>
      <c r="AU127" s="30">
        <v>9</v>
      </c>
      <c r="AV127">
        <v>118.4</v>
      </c>
      <c r="AW127">
        <v>100</v>
      </c>
      <c r="AX127">
        <v>0.1</v>
      </c>
      <c r="AY127">
        <v>0</v>
      </c>
      <c r="AZ127" s="33">
        <v>41</v>
      </c>
      <c r="BA127">
        <v>66.900000000000006</v>
      </c>
      <c r="BB127">
        <v>100</v>
      </c>
      <c r="BC127">
        <v>0</v>
      </c>
      <c r="BD127">
        <v>0</v>
      </c>
      <c r="BG127" t="s">
        <v>36</v>
      </c>
      <c r="BH127">
        <v>3</v>
      </c>
      <c r="BI127" t="s">
        <v>167</v>
      </c>
      <c r="BJ127" t="s">
        <v>167</v>
      </c>
      <c r="BK127" t="s">
        <v>167</v>
      </c>
      <c r="BL127">
        <v>0</v>
      </c>
      <c r="BM127">
        <v>3</v>
      </c>
      <c r="BN127" t="s">
        <v>167</v>
      </c>
      <c r="BO127" t="s">
        <v>167</v>
      </c>
      <c r="BP127" t="s">
        <v>167</v>
      </c>
      <c r="BQ127">
        <v>0</v>
      </c>
      <c r="BR127">
        <v>2</v>
      </c>
      <c r="BS127" t="s">
        <v>167</v>
      </c>
      <c r="BT127" t="s">
        <v>167</v>
      </c>
      <c r="BU127" t="s">
        <v>167</v>
      </c>
      <c r="BV127">
        <v>0</v>
      </c>
      <c r="BW127">
        <v>5</v>
      </c>
      <c r="BX127">
        <v>84.7</v>
      </c>
      <c r="BY127">
        <v>100</v>
      </c>
      <c r="BZ127">
        <v>0</v>
      </c>
      <c r="CA127">
        <v>0</v>
      </c>
      <c r="CB127">
        <v>1</v>
      </c>
      <c r="CC127" t="s">
        <v>167</v>
      </c>
      <c r="CD127" t="s">
        <v>167</v>
      </c>
      <c r="CE127" t="s">
        <v>167</v>
      </c>
      <c r="CF127">
        <v>0</v>
      </c>
      <c r="CG127">
        <v>5</v>
      </c>
      <c r="CH127">
        <v>84.7</v>
      </c>
      <c r="CI127">
        <v>100</v>
      </c>
      <c r="CJ127">
        <v>0</v>
      </c>
      <c r="CK127">
        <v>0</v>
      </c>
      <c r="CL127">
        <v>5</v>
      </c>
      <c r="CM127">
        <v>79.400000000000006</v>
      </c>
      <c r="CN127">
        <v>100</v>
      </c>
      <c r="CO127">
        <v>0</v>
      </c>
      <c r="CP127">
        <v>0</v>
      </c>
      <c r="CQ127">
        <v>5</v>
      </c>
      <c r="CR127">
        <v>76.900000000000006</v>
      </c>
      <c r="CS127">
        <v>100</v>
      </c>
      <c r="CT127">
        <v>0</v>
      </c>
      <c r="CU127">
        <v>0</v>
      </c>
      <c r="CV127">
        <v>3</v>
      </c>
      <c r="CW127" t="s">
        <v>167</v>
      </c>
      <c r="CX127" t="s">
        <v>167</v>
      </c>
      <c r="CY127" t="s">
        <v>167</v>
      </c>
      <c r="CZ127">
        <v>0</v>
      </c>
      <c r="DA127">
        <v>9</v>
      </c>
      <c r="DB127">
        <v>118.4</v>
      </c>
      <c r="DC127">
        <v>100</v>
      </c>
      <c r="DD127">
        <v>0.1</v>
      </c>
      <c r="DE127">
        <v>0</v>
      </c>
      <c r="DF127">
        <v>41</v>
      </c>
      <c r="DG127">
        <v>66.900000000000006</v>
      </c>
      <c r="DH127">
        <v>100</v>
      </c>
      <c r="DI127">
        <v>0</v>
      </c>
      <c r="DJ127">
        <v>0</v>
      </c>
    </row>
    <row r="128" spans="1:114" x14ac:dyDescent="0.3">
      <c r="A128" t="s">
        <v>35</v>
      </c>
      <c r="B128">
        <v>11</v>
      </c>
      <c r="C128">
        <v>132.5</v>
      </c>
      <c r="D128">
        <v>100</v>
      </c>
      <c r="E128">
        <v>0.1</v>
      </c>
      <c r="F128">
        <v>0</v>
      </c>
      <c r="G128">
        <v>4</v>
      </c>
      <c r="H128" t="s">
        <v>167</v>
      </c>
      <c r="I128" t="s">
        <v>167</v>
      </c>
      <c r="J128" t="s">
        <v>167</v>
      </c>
      <c r="K128">
        <v>0</v>
      </c>
      <c r="L128">
        <v>7</v>
      </c>
      <c r="M128">
        <v>85.4</v>
      </c>
      <c r="N128">
        <v>100</v>
      </c>
      <c r="O128">
        <v>0</v>
      </c>
      <c r="P128">
        <v>0</v>
      </c>
      <c r="Q128">
        <v>1</v>
      </c>
      <c r="R128" t="s">
        <v>167</v>
      </c>
      <c r="S128" t="s">
        <v>167</v>
      </c>
      <c r="T128" t="s">
        <v>167</v>
      </c>
      <c r="U128">
        <v>0</v>
      </c>
      <c r="V128">
        <v>3</v>
      </c>
      <c r="W128" t="s">
        <v>167</v>
      </c>
      <c r="X128" t="s">
        <v>167</v>
      </c>
      <c r="Y128" t="s">
        <v>167</v>
      </c>
      <c r="Z128">
        <v>0</v>
      </c>
      <c r="AA128">
        <v>7</v>
      </c>
      <c r="AB128">
        <v>106.1</v>
      </c>
      <c r="AC128">
        <v>100</v>
      </c>
      <c r="AD128">
        <v>0</v>
      </c>
      <c r="AE128">
        <v>0</v>
      </c>
      <c r="AF128">
        <v>4</v>
      </c>
      <c r="AG128" t="s">
        <v>167</v>
      </c>
      <c r="AH128" t="s">
        <v>167</v>
      </c>
      <c r="AI128" t="s">
        <v>167</v>
      </c>
      <c r="AJ128">
        <v>0</v>
      </c>
      <c r="AK128">
        <v>5</v>
      </c>
      <c r="AL128">
        <v>68.5</v>
      </c>
      <c r="AM128">
        <v>100</v>
      </c>
      <c r="AN128">
        <v>0</v>
      </c>
      <c r="AO128">
        <v>0</v>
      </c>
      <c r="AP128">
        <v>4</v>
      </c>
      <c r="AQ128" t="s">
        <v>167</v>
      </c>
      <c r="AR128" t="s">
        <v>167</v>
      </c>
      <c r="AS128" t="s">
        <v>167</v>
      </c>
      <c r="AT128">
        <v>0</v>
      </c>
      <c r="AU128" s="30">
        <v>4</v>
      </c>
      <c r="AV128" t="s">
        <v>167</v>
      </c>
      <c r="AW128" t="s">
        <v>167</v>
      </c>
      <c r="AX128" t="s">
        <v>167</v>
      </c>
      <c r="AY128">
        <v>0</v>
      </c>
      <c r="AZ128" s="33">
        <v>50</v>
      </c>
      <c r="BA128">
        <v>68.2</v>
      </c>
      <c r="BB128">
        <v>100</v>
      </c>
      <c r="BC128">
        <v>0</v>
      </c>
      <c r="BD128">
        <v>0</v>
      </c>
      <c r="BG128" t="s">
        <v>35</v>
      </c>
      <c r="BH128">
        <v>11</v>
      </c>
      <c r="BI128">
        <v>132.5</v>
      </c>
      <c r="BJ128">
        <v>100</v>
      </c>
      <c r="BK128">
        <v>0.1</v>
      </c>
      <c r="BL128">
        <v>0</v>
      </c>
      <c r="BM128">
        <v>4</v>
      </c>
      <c r="BN128" t="s">
        <v>167</v>
      </c>
      <c r="BO128" t="s">
        <v>167</v>
      </c>
      <c r="BP128" t="s">
        <v>167</v>
      </c>
      <c r="BQ128">
        <v>0</v>
      </c>
      <c r="BR128">
        <v>7</v>
      </c>
      <c r="BS128">
        <v>85.4</v>
      </c>
      <c r="BT128">
        <v>100</v>
      </c>
      <c r="BU128">
        <v>0</v>
      </c>
      <c r="BV128">
        <v>0</v>
      </c>
      <c r="BW128">
        <v>1</v>
      </c>
      <c r="BX128" t="s">
        <v>167</v>
      </c>
      <c r="BY128" t="s">
        <v>167</v>
      </c>
      <c r="BZ128" t="s">
        <v>167</v>
      </c>
      <c r="CA128">
        <v>0</v>
      </c>
      <c r="CB128">
        <v>3</v>
      </c>
      <c r="CC128" t="s">
        <v>167</v>
      </c>
      <c r="CD128" t="s">
        <v>167</v>
      </c>
      <c r="CE128" t="s">
        <v>167</v>
      </c>
      <c r="CF128">
        <v>0</v>
      </c>
      <c r="CG128">
        <v>7</v>
      </c>
      <c r="CH128">
        <v>106.1</v>
      </c>
      <c r="CI128">
        <v>100</v>
      </c>
      <c r="CJ128">
        <v>0</v>
      </c>
      <c r="CK128">
        <v>0</v>
      </c>
      <c r="CL128">
        <v>4</v>
      </c>
      <c r="CM128" t="s">
        <v>167</v>
      </c>
      <c r="CN128" t="s">
        <v>167</v>
      </c>
      <c r="CO128" t="s">
        <v>167</v>
      </c>
      <c r="CP128">
        <v>0</v>
      </c>
      <c r="CQ128">
        <v>5</v>
      </c>
      <c r="CR128">
        <v>68.5</v>
      </c>
      <c r="CS128">
        <v>100</v>
      </c>
      <c r="CT128">
        <v>0</v>
      </c>
      <c r="CU128">
        <v>0</v>
      </c>
      <c r="CV128">
        <v>4</v>
      </c>
      <c r="CW128" t="s">
        <v>167</v>
      </c>
      <c r="CX128" t="s">
        <v>167</v>
      </c>
      <c r="CY128" t="s">
        <v>167</v>
      </c>
      <c r="CZ128">
        <v>0</v>
      </c>
      <c r="DA128">
        <v>4</v>
      </c>
      <c r="DB128" t="s">
        <v>167</v>
      </c>
      <c r="DC128" t="s">
        <v>167</v>
      </c>
      <c r="DD128" t="s">
        <v>167</v>
      </c>
      <c r="DE128">
        <v>0</v>
      </c>
      <c r="DF128">
        <v>50</v>
      </c>
      <c r="DG128">
        <v>68.2</v>
      </c>
      <c r="DH128">
        <v>100</v>
      </c>
      <c r="DI128">
        <v>0</v>
      </c>
      <c r="DJ128">
        <v>0</v>
      </c>
    </row>
    <row r="129" spans="1:114" x14ac:dyDescent="0.3">
      <c r="A129" t="s">
        <v>34</v>
      </c>
      <c r="B129">
        <v>54</v>
      </c>
      <c r="C129">
        <v>115.1</v>
      </c>
      <c r="D129">
        <v>100</v>
      </c>
      <c r="E129">
        <v>0.2</v>
      </c>
      <c r="F129">
        <v>0.2</v>
      </c>
      <c r="G129">
        <v>44</v>
      </c>
      <c r="H129">
        <v>85.1</v>
      </c>
      <c r="I129">
        <v>100</v>
      </c>
      <c r="J129">
        <v>0.2</v>
      </c>
      <c r="K129">
        <v>0.2</v>
      </c>
      <c r="L129">
        <v>57</v>
      </c>
      <c r="M129">
        <v>96.3</v>
      </c>
      <c r="N129">
        <v>100</v>
      </c>
      <c r="O129">
        <v>0.2</v>
      </c>
      <c r="P129">
        <v>0.3</v>
      </c>
      <c r="Q129">
        <v>53</v>
      </c>
      <c r="R129">
        <v>84.1</v>
      </c>
      <c r="S129">
        <v>100</v>
      </c>
      <c r="T129">
        <v>0.2</v>
      </c>
      <c r="U129">
        <v>0.3</v>
      </c>
      <c r="V129">
        <v>55</v>
      </c>
      <c r="W129">
        <v>84.2</v>
      </c>
      <c r="X129">
        <v>100</v>
      </c>
      <c r="Y129">
        <v>0.2</v>
      </c>
      <c r="Z129">
        <v>0.2</v>
      </c>
      <c r="AA129">
        <v>56</v>
      </c>
      <c r="AB129">
        <v>81.8</v>
      </c>
      <c r="AC129">
        <v>100</v>
      </c>
      <c r="AD129">
        <v>0.3</v>
      </c>
      <c r="AE129">
        <v>0.3</v>
      </c>
      <c r="AF129">
        <v>43</v>
      </c>
      <c r="AG129">
        <v>61</v>
      </c>
      <c r="AH129">
        <v>100</v>
      </c>
      <c r="AI129">
        <v>0.2</v>
      </c>
      <c r="AJ129">
        <v>0.3</v>
      </c>
      <c r="AK129">
        <v>40</v>
      </c>
      <c r="AL129">
        <v>56.9</v>
      </c>
      <c r="AM129">
        <v>100</v>
      </c>
      <c r="AN129">
        <v>0.2</v>
      </c>
      <c r="AO129">
        <v>0.2</v>
      </c>
      <c r="AP129">
        <v>43</v>
      </c>
      <c r="AQ129">
        <v>58.2</v>
      </c>
      <c r="AR129">
        <v>100</v>
      </c>
      <c r="AS129">
        <v>0.3</v>
      </c>
      <c r="AT129">
        <v>0.3</v>
      </c>
      <c r="AU129" s="30">
        <v>38</v>
      </c>
      <c r="AV129">
        <v>48.1</v>
      </c>
      <c r="AW129">
        <v>100</v>
      </c>
      <c r="AX129">
        <v>0.2</v>
      </c>
      <c r="AY129">
        <v>0.3</v>
      </c>
      <c r="AZ129" s="33">
        <v>483</v>
      </c>
      <c r="BA129">
        <v>74.5</v>
      </c>
      <c r="BB129">
        <v>100</v>
      </c>
      <c r="BC129">
        <v>0.2</v>
      </c>
      <c r="BD129">
        <v>0.3</v>
      </c>
      <c r="BG129" t="s">
        <v>34</v>
      </c>
      <c r="BH129">
        <v>54</v>
      </c>
      <c r="BI129">
        <v>115.1</v>
      </c>
      <c r="BJ129">
        <v>100</v>
      </c>
      <c r="BK129">
        <v>0.2</v>
      </c>
      <c r="BL129">
        <v>0.2</v>
      </c>
      <c r="BM129">
        <v>44</v>
      </c>
      <c r="BN129">
        <v>85.1</v>
      </c>
      <c r="BO129">
        <v>100</v>
      </c>
      <c r="BP129">
        <v>0.2</v>
      </c>
      <c r="BQ129">
        <v>0.2</v>
      </c>
      <c r="BR129">
        <v>57</v>
      </c>
      <c r="BS129">
        <v>96.3</v>
      </c>
      <c r="BT129">
        <v>100</v>
      </c>
      <c r="BU129">
        <v>0.2</v>
      </c>
      <c r="BV129">
        <v>0.3</v>
      </c>
      <c r="BW129">
        <v>53</v>
      </c>
      <c r="BX129">
        <v>84.1</v>
      </c>
      <c r="BY129">
        <v>100</v>
      </c>
      <c r="BZ129">
        <v>0.2</v>
      </c>
      <c r="CA129">
        <v>0.3</v>
      </c>
      <c r="CB129">
        <v>55</v>
      </c>
      <c r="CC129">
        <v>84.2</v>
      </c>
      <c r="CD129">
        <v>100</v>
      </c>
      <c r="CE129">
        <v>0.2</v>
      </c>
      <c r="CF129">
        <v>0.2</v>
      </c>
      <c r="CG129">
        <v>56</v>
      </c>
      <c r="CH129">
        <v>81.8</v>
      </c>
      <c r="CI129">
        <v>100</v>
      </c>
      <c r="CJ129">
        <v>0.3</v>
      </c>
      <c r="CK129">
        <v>0.3</v>
      </c>
      <c r="CL129">
        <v>43</v>
      </c>
      <c r="CM129">
        <v>61</v>
      </c>
      <c r="CN129">
        <v>100</v>
      </c>
      <c r="CO129">
        <v>0.2</v>
      </c>
      <c r="CP129">
        <v>0.3</v>
      </c>
      <c r="CQ129">
        <v>40</v>
      </c>
      <c r="CR129">
        <v>56.9</v>
      </c>
      <c r="CS129">
        <v>100</v>
      </c>
      <c r="CT129">
        <v>0.2</v>
      </c>
      <c r="CU129">
        <v>0.2</v>
      </c>
      <c r="CV129">
        <v>43</v>
      </c>
      <c r="CW129">
        <v>58.2</v>
      </c>
      <c r="CX129">
        <v>100</v>
      </c>
      <c r="CY129">
        <v>0.3</v>
      </c>
      <c r="CZ129">
        <v>0.3</v>
      </c>
      <c r="DA129">
        <v>38</v>
      </c>
      <c r="DB129">
        <v>48.1</v>
      </c>
      <c r="DC129">
        <v>100</v>
      </c>
      <c r="DD129">
        <v>0.2</v>
      </c>
      <c r="DE129">
        <v>0.3</v>
      </c>
      <c r="DF129">
        <v>483</v>
      </c>
      <c r="DG129">
        <v>74.5</v>
      </c>
      <c r="DH129">
        <v>100</v>
      </c>
      <c r="DI129">
        <v>0.2</v>
      </c>
      <c r="DJ129">
        <v>0.3</v>
      </c>
    </row>
    <row r="130" spans="1:114" x14ac:dyDescent="0.3">
      <c r="A130" t="s">
        <v>33</v>
      </c>
      <c r="B130">
        <v>9</v>
      </c>
      <c r="C130">
        <v>66.7</v>
      </c>
      <c r="D130">
        <v>100</v>
      </c>
      <c r="E130">
        <v>0</v>
      </c>
      <c r="F130">
        <v>0.1</v>
      </c>
      <c r="G130">
        <v>11</v>
      </c>
      <c r="H130">
        <v>78.599999999999994</v>
      </c>
      <c r="I130">
        <v>100</v>
      </c>
      <c r="J130">
        <v>0</v>
      </c>
      <c r="K130">
        <v>0.1</v>
      </c>
      <c r="L130">
        <v>10</v>
      </c>
      <c r="M130">
        <v>73.5</v>
      </c>
      <c r="N130">
        <v>100</v>
      </c>
      <c r="O130">
        <v>0</v>
      </c>
      <c r="P130">
        <v>0.1</v>
      </c>
      <c r="Q130">
        <v>10</v>
      </c>
      <c r="R130">
        <v>61.7</v>
      </c>
      <c r="S130">
        <v>100</v>
      </c>
      <c r="T130">
        <v>0</v>
      </c>
      <c r="U130">
        <v>0.1</v>
      </c>
      <c r="V130">
        <v>10</v>
      </c>
      <c r="W130">
        <v>59.5</v>
      </c>
      <c r="X130">
        <v>100</v>
      </c>
      <c r="Y130">
        <v>0</v>
      </c>
      <c r="Z130">
        <v>0.1</v>
      </c>
      <c r="AA130">
        <v>14</v>
      </c>
      <c r="AB130">
        <v>73.7</v>
      </c>
      <c r="AC130">
        <v>100</v>
      </c>
      <c r="AD130">
        <v>0.1</v>
      </c>
      <c r="AE130">
        <v>0.1</v>
      </c>
      <c r="AF130">
        <v>10</v>
      </c>
      <c r="AG130">
        <v>51.5</v>
      </c>
      <c r="AH130">
        <v>100</v>
      </c>
      <c r="AI130">
        <v>0.1</v>
      </c>
      <c r="AJ130">
        <v>0.1</v>
      </c>
      <c r="AK130">
        <v>11</v>
      </c>
      <c r="AL130">
        <v>55</v>
      </c>
      <c r="AM130">
        <v>100</v>
      </c>
      <c r="AN130">
        <v>0.1</v>
      </c>
      <c r="AO130">
        <v>0.1</v>
      </c>
      <c r="AP130">
        <v>8</v>
      </c>
      <c r="AQ130">
        <v>38.6</v>
      </c>
      <c r="AR130">
        <v>100</v>
      </c>
      <c r="AS130">
        <v>0</v>
      </c>
      <c r="AT130">
        <v>0.1</v>
      </c>
      <c r="AU130" s="30">
        <v>11</v>
      </c>
      <c r="AV130">
        <v>50.7</v>
      </c>
      <c r="AW130">
        <v>100</v>
      </c>
      <c r="AX130">
        <v>0.1</v>
      </c>
      <c r="AY130">
        <v>0.1</v>
      </c>
      <c r="AZ130" s="33">
        <v>104</v>
      </c>
      <c r="BA130">
        <v>59.5</v>
      </c>
      <c r="BB130">
        <v>100</v>
      </c>
      <c r="BC130">
        <v>0</v>
      </c>
      <c r="BD130">
        <v>0.1</v>
      </c>
      <c r="BG130" t="s">
        <v>33</v>
      </c>
      <c r="BH130">
        <v>9</v>
      </c>
      <c r="BI130">
        <v>66.7</v>
      </c>
      <c r="BJ130">
        <v>100</v>
      </c>
      <c r="BK130">
        <v>0</v>
      </c>
      <c r="BL130">
        <v>0.1</v>
      </c>
      <c r="BM130">
        <v>11</v>
      </c>
      <c r="BN130">
        <v>78.599999999999994</v>
      </c>
      <c r="BO130">
        <v>100</v>
      </c>
      <c r="BP130">
        <v>0</v>
      </c>
      <c r="BQ130">
        <v>0.1</v>
      </c>
      <c r="BR130">
        <v>10</v>
      </c>
      <c r="BS130">
        <v>73.5</v>
      </c>
      <c r="BT130">
        <v>100</v>
      </c>
      <c r="BU130">
        <v>0</v>
      </c>
      <c r="BV130">
        <v>0.1</v>
      </c>
      <c r="BW130">
        <v>10</v>
      </c>
      <c r="BX130">
        <v>61.7</v>
      </c>
      <c r="BY130">
        <v>100</v>
      </c>
      <c r="BZ130">
        <v>0</v>
      </c>
      <c r="CA130">
        <v>0.1</v>
      </c>
      <c r="CB130">
        <v>10</v>
      </c>
      <c r="CC130">
        <v>59.5</v>
      </c>
      <c r="CD130">
        <v>100</v>
      </c>
      <c r="CE130">
        <v>0</v>
      </c>
      <c r="CF130">
        <v>0.1</v>
      </c>
      <c r="CG130">
        <v>14</v>
      </c>
      <c r="CH130">
        <v>73.7</v>
      </c>
      <c r="CI130">
        <v>100</v>
      </c>
      <c r="CJ130">
        <v>0.1</v>
      </c>
      <c r="CK130">
        <v>0.1</v>
      </c>
      <c r="CL130">
        <v>10</v>
      </c>
      <c r="CM130">
        <v>51.5</v>
      </c>
      <c r="CN130">
        <v>100</v>
      </c>
      <c r="CO130">
        <v>0.1</v>
      </c>
      <c r="CP130">
        <v>0.1</v>
      </c>
      <c r="CQ130">
        <v>11</v>
      </c>
      <c r="CR130">
        <v>55</v>
      </c>
      <c r="CS130">
        <v>100</v>
      </c>
      <c r="CT130">
        <v>0.1</v>
      </c>
      <c r="CU130">
        <v>0.1</v>
      </c>
      <c r="CV130">
        <v>8</v>
      </c>
      <c r="CW130">
        <v>38.6</v>
      </c>
      <c r="CX130">
        <v>100</v>
      </c>
      <c r="CY130">
        <v>0</v>
      </c>
      <c r="CZ130">
        <v>0.1</v>
      </c>
      <c r="DA130">
        <v>11</v>
      </c>
      <c r="DB130">
        <v>50.7</v>
      </c>
      <c r="DC130">
        <v>100</v>
      </c>
      <c r="DD130">
        <v>0.1</v>
      </c>
      <c r="DE130">
        <v>0.1</v>
      </c>
      <c r="DF130">
        <v>104</v>
      </c>
      <c r="DG130">
        <v>59.5</v>
      </c>
      <c r="DH130">
        <v>100</v>
      </c>
      <c r="DI130">
        <v>0</v>
      </c>
      <c r="DJ130">
        <v>0.1</v>
      </c>
    </row>
    <row r="131" spans="1:114" x14ac:dyDescent="0.3">
      <c r="A131" t="s">
        <v>32</v>
      </c>
      <c r="B131">
        <v>0</v>
      </c>
      <c r="C131">
        <v>0</v>
      </c>
      <c r="D131">
        <v>0</v>
      </c>
      <c r="E131">
        <v>0</v>
      </c>
      <c r="F131">
        <v>0</v>
      </c>
      <c r="G131">
        <v>0</v>
      </c>
      <c r="H131">
        <v>0</v>
      </c>
      <c r="I131">
        <v>0</v>
      </c>
      <c r="J131">
        <v>0</v>
      </c>
      <c r="K131">
        <v>0</v>
      </c>
      <c r="L131">
        <v>1</v>
      </c>
      <c r="M131" t="s">
        <v>167</v>
      </c>
      <c r="N131" t="s">
        <v>167</v>
      </c>
      <c r="O131" t="s">
        <v>167</v>
      </c>
      <c r="P131">
        <v>0</v>
      </c>
      <c r="Q131">
        <v>8</v>
      </c>
      <c r="R131">
        <v>205.1</v>
      </c>
      <c r="S131">
        <v>100</v>
      </c>
      <c r="T131">
        <v>0</v>
      </c>
      <c r="U131">
        <v>0</v>
      </c>
      <c r="V131">
        <v>5</v>
      </c>
      <c r="W131">
        <v>128.19999999999999</v>
      </c>
      <c r="X131">
        <v>100</v>
      </c>
      <c r="Y131">
        <v>0</v>
      </c>
      <c r="Z131">
        <v>0</v>
      </c>
      <c r="AA131">
        <v>0</v>
      </c>
      <c r="AB131">
        <v>0</v>
      </c>
      <c r="AC131">
        <v>0</v>
      </c>
      <c r="AD131">
        <v>0</v>
      </c>
      <c r="AE131">
        <v>0</v>
      </c>
      <c r="AF131">
        <v>0</v>
      </c>
      <c r="AG131">
        <v>0</v>
      </c>
      <c r="AH131">
        <v>0</v>
      </c>
      <c r="AI131">
        <v>0</v>
      </c>
      <c r="AJ131">
        <v>0</v>
      </c>
      <c r="AK131">
        <v>1</v>
      </c>
      <c r="AL131" t="s">
        <v>167</v>
      </c>
      <c r="AM131" t="s">
        <v>167</v>
      </c>
      <c r="AN131" t="s">
        <v>167</v>
      </c>
      <c r="AO131">
        <v>0</v>
      </c>
      <c r="AP131">
        <v>0</v>
      </c>
      <c r="AQ131">
        <v>0</v>
      </c>
      <c r="AR131">
        <v>0</v>
      </c>
      <c r="AS131">
        <v>0</v>
      </c>
      <c r="AT131">
        <v>0</v>
      </c>
      <c r="AU131" s="30">
        <v>2</v>
      </c>
      <c r="AV131" t="s">
        <v>167</v>
      </c>
      <c r="AW131" t="s">
        <v>167</v>
      </c>
      <c r="AX131" t="s">
        <v>167</v>
      </c>
      <c r="AY131">
        <v>0</v>
      </c>
      <c r="AZ131" s="33">
        <v>17</v>
      </c>
      <c r="BA131">
        <v>42.1</v>
      </c>
      <c r="BB131">
        <v>100</v>
      </c>
      <c r="BC131">
        <v>0</v>
      </c>
      <c r="BD131">
        <v>0</v>
      </c>
      <c r="BG131" t="s">
        <v>32</v>
      </c>
      <c r="BH131">
        <v>0</v>
      </c>
      <c r="BI131">
        <v>0</v>
      </c>
      <c r="BJ131">
        <v>0</v>
      </c>
      <c r="BK131">
        <v>0</v>
      </c>
      <c r="BL131">
        <v>0</v>
      </c>
      <c r="BM131">
        <v>0</v>
      </c>
      <c r="BN131">
        <v>0</v>
      </c>
      <c r="BO131">
        <v>0</v>
      </c>
      <c r="BP131">
        <v>0</v>
      </c>
      <c r="BQ131">
        <v>0</v>
      </c>
      <c r="BR131">
        <v>1</v>
      </c>
      <c r="BS131" t="s">
        <v>167</v>
      </c>
      <c r="BT131" t="s">
        <v>167</v>
      </c>
      <c r="BU131" t="s">
        <v>167</v>
      </c>
      <c r="BV131">
        <v>0</v>
      </c>
      <c r="BW131">
        <v>8</v>
      </c>
      <c r="BX131">
        <v>205.1</v>
      </c>
      <c r="BY131">
        <v>100</v>
      </c>
      <c r="BZ131">
        <v>0</v>
      </c>
      <c r="CA131">
        <v>0</v>
      </c>
      <c r="CB131">
        <v>5</v>
      </c>
      <c r="CC131">
        <v>128.19999999999999</v>
      </c>
      <c r="CD131">
        <v>100</v>
      </c>
      <c r="CE131">
        <v>0</v>
      </c>
      <c r="CF131">
        <v>0</v>
      </c>
      <c r="CG131">
        <v>0</v>
      </c>
      <c r="CH131">
        <v>0</v>
      </c>
      <c r="CI131">
        <v>0</v>
      </c>
      <c r="CJ131">
        <v>0</v>
      </c>
      <c r="CK131">
        <v>0</v>
      </c>
      <c r="CL131">
        <v>0</v>
      </c>
      <c r="CM131">
        <v>0</v>
      </c>
      <c r="CN131">
        <v>0</v>
      </c>
      <c r="CO131">
        <v>0</v>
      </c>
      <c r="CP131">
        <v>0</v>
      </c>
      <c r="CQ131">
        <v>1</v>
      </c>
      <c r="CR131" t="s">
        <v>167</v>
      </c>
      <c r="CS131" t="s">
        <v>167</v>
      </c>
      <c r="CT131" t="s">
        <v>167</v>
      </c>
      <c r="CU131">
        <v>0</v>
      </c>
      <c r="CV131">
        <v>0</v>
      </c>
      <c r="CW131">
        <v>0</v>
      </c>
      <c r="CX131">
        <v>0</v>
      </c>
      <c r="CY131">
        <v>0</v>
      </c>
      <c r="CZ131">
        <v>0</v>
      </c>
      <c r="DA131">
        <v>2</v>
      </c>
      <c r="DB131" t="s">
        <v>167</v>
      </c>
      <c r="DC131" t="s">
        <v>167</v>
      </c>
      <c r="DD131" t="s">
        <v>167</v>
      </c>
      <c r="DE131">
        <v>0</v>
      </c>
      <c r="DF131">
        <v>17</v>
      </c>
      <c r="DG131">
        <v>42.1</v>
      </c>
      <c r="DH131">
        <v>100</v>
      </c>
      <c r="DI131">
        <v>0</v>
      </c>
      <c r="DJ131">
        <v>0</v>
      </c>
    </row>
    <row r="132" spans="1:114" x14ac:dyDescent="0.3">
      <c r="A132" t="s">
        <v>31</v>
      </c>
      <c r="B132">
        <v>51</v>
      </c>
      <c r="C132">
        <v>139.30000000000001</v>
      </c>
      <c r="D132">
        <v>100</v>
      </c>
      <c r="E132">
        <v>0.2</v>
      </c>
      <c r="F132">
        <v>0.2</v>
      </c>
      <c r="G132">
        <v>60</v>
      </c>
      <c r="H132">
        <v>150</v>
      </c>
      <c r="I132">
        <v>100</v>
      </c>
      <c r="J132">
        <v>0.3</v>
      </c>
      <c r="K132">
        <v>0.2</v>
      </c>
      <c r="L132">
        <v>92</v>
      </c>
      <c r="M132">
        <v>234.1</v>
      </c>
      <c r="N132">
        <v>100</v>
      </c>
      <c r="O132">
        <v>0.4</v>
      </c>
      <c r="P132">
        <v>0.2</v>
      </c>
      <c r="Q132">
        <v>336</v>
      </c>
      <c r="R132">
        <v>741.7</v>
      </c>
      <c r="S132">
        <v>100</v>
      </c>
      <c r="T132">
        <v>1.3</v>
      </c>
      <c r="U132">
        <v>0.2</v>
      </c>
      <c r="V132">
        <v>290</v>
      </c>
      <c r="W132">
        <v>627.70000000000005</v>
      </c>
      <c r="X132">
        <v>100</v>
      </c>
      <c r="Y132">
        <v>1.2</v>
      </c>
      <c r="Z132">
        <v>0.2</v>
      </c>
      <c r="AA132">
        <v>56</v>
      </c>
      <c r="AB132">
        <v>113.8</v>
      </c>
      <c r="AC132">
        <v>100</v>
      </c>
      <c r="AD132">
        <v>0.3</v>
      </c>
      <c r="AE132">
        <v>0.2</v>
      </c>
      <c r="AF132">
        <v>27</v>
      </c>
      <c r="AG132">
        <v>56.6</v>
      </c>
      <c r="AH132">
        <v>100</v>
      </c>
      <c r="AI132">
        <v>0.1</v>
      </c>
      <c r="AJ132">
        <v>0.2</v>
      </c>
      <c r="AK132">
        <v>36</v>
      </c>
      <c r="AL132">
        <v>81.3</v>
      </c>
      <c r="AM132">
        <v>100</v>
      </c>
      <c r="AN132">
        <v>0.2</v>
      </c>
      <c r="AO132">
        <v>0.2</v>
      </c>
      <c r="AP132">
        <v>42</v>
      </c>
      <c r="AQ132">
        <v>95.5</v>
      </c>
      <c r="AR132">
        <v>100</v>
      </c>
      <c r="AS132">
        <v>0.2</v>
      </c>
      <c r="AT132">
        <v>0.2</v>
      </c>
      <c r="AU132" s="30">
        <v>30</v>
      </c>
      <c r="AV132">
        <v>62.8</v>
      </c>
      <c r="AW132">
        <v>100</v>
      </c>
      <c r="AX132">
        <v>0.2</v>
      </c>
      <c r="AY132">
        <v>0.2</v>
      </c>
      <c r="AZ132" s="34">
        <v>1020</v>
      </c>
      <c r="BA132">
        <v>231.6</v>
      </c>
      <c r="BB132">
        <v>100</v>
      </c>
      <c r="BC132">
        <v>0.5</v>
      </c>
      <c r="BD132">
        <v>0.2</v>
      </c>
      <c r="BG132" t="s">
        <v>31</v>
      </c>
      <c r="BH132">
        <v>51</v>
      </c>
      <c r="BI132">
        <v>139.30000000000001</v>
      </c>
      <c r="BJ132">
        <v>100</v>
      </c>
      <c r="BK132">
        <v>0.2</v>
      </c>
      <c r="BL132">
        <v>0.2</v>
      </c>
      <c r="BM132">
        <v>60</v>
      </c>
      <c r="BN132">
        <v>150</v>
      </c>
      <c r="BO132">
        <v>100</v>
      </c>
      <c r="BP132">
        <v>0.3</v>
      </c>
      <c r="BQ132">
        <v>0.2</v>
      </c>
      <c r="BR132">
        <v>92</v>
      </c>
      <c r="BS132">
        <v>234.1</v>
      </c>
      <c r="BT132">
        <v>100</v>
      </c>
      <c r="BU132">
        <v>0.4</v>
      </c>
      <c r="BV132">
        <v>0.2</v>
      </c>
      <c r="BW132">
        <v>336</v>
      </c>
      <c r="BX132">
        <v>741.7</v>
      </c>
      <c r="BY132">
        <v>100</v>
      </c>
      <c r="BZ132">
        <v>1.3</v>
      </c>
      <c r="CA132">
        <v>0.2</v>
      </c>
      <c r="CB132">
        <v>290</v>
      </c>
      <c r="CC132">
        <v>627.70000000000005</v>
      </c>
      <c r="CD132">
        <v>100</v>
      </c>
      <c r="CE132">
        <v>1.2</v>
      </c>
      <c r="CF132">
        <v>0.2</v>
      </c>
      <c r="CG132">
        <v>56</v>
      </c>
      <c r="CH132">
        <v>113.8</v>
      </c>
      <c r="CI132">
        <v>100</v>
      </c>
      <c r="CJ132">
        <v>0.3</v>
      </c>
      <c r="CK132">
        <v>0.2</v>
      </c>
      <c r="CL132">
        <v>27</v>
      </c>
      <c r="CM132">
        <v>56.6</v>
      </c>
      <c r="CN132">
        <v>100</v>
      </c>
      <c r="CO132">
        <v>0.1</v>
      </c>
      <c r="CP132">
        <v>0.2</v>
      </c>
      <c r="CQ132">
        <v>36</v>
      </c>
      <c r="CR132">
        <v>81.3</v>
      </c>
      <c r="CS132">
        <v>100</v>
      </c>
      <c r="CT132">
        <v>0.2</v>
      </c>
      <c r="CU132">
        <v>0.2</v>
      </c>
      <c r="CV132">
        <v>42</v>
      </c>
      <c r="CW132">
        <v>95.5</v>
      </c>
      <c r="CX132">
        <v>100</v>
      </c>
      <c r="CY132">
        <v>0.2</v>
      </c>
      <c r="CZ132">
        <v>0.2</v>
      </c>
      <c r="DA132">
        <v>30</v>
      </c>
      <c r="DB132">
        <v>62.8</v>
      </c>
      <c r="DC132">
        <v>100</v>
      </c>
      <c r="DD132">
        <v>0.2</v>
      </c>
      <c r="DE132">
        <v>0.2</v>
      </c>
      <c r="DF132" s="1">
        <v>1020</v>
      </c>
      <c r="DG132">
        <v>231.6</v>
      </c>
      <c r="DH132">
        <v>100</v>
      </c>
      <c r="DI132">
        <v>0.5</v>
      </c>
      <c r="DJ132">
        <v>0.2</v>
      </c>
    </row>
    <row r="133" spans="1:114" x14ac:dyDescent="0.3">
      <c r="A133" t="s">
        <v>30</v>
      </c>
      <c r="B133">
        <v>0</v>
      </c>
      <c r="C133">
        <v>0</v>
      </c>
      <c r="D133">
        <v>0</v>
      </c>
      <c r="E133">
        <v>0</v>
      </c>
      <c r="F133">
        <v>0</v>
      </c>
      <c r="G133">
        <v>0</v>
      </c>
      <c r="H133">
        <v>0</v>
      </c>
      <c r="I133">
        <v>0</v>
      </c>
      <c r="J133">
        <v>0</v>
      </c>
      <c r="K133">
        <v>0</v>
      </c>
      <c r="L133">
        <v>2</v>
      </c>
      <c r="M133" t="s">
        <v>167</v>
      </c>
      <c r="N133" t="s">
        <v>167</v>
      </c>
      <c r="O133" t="s">
        <v>167</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1</v>
      </c>
      <c r="AQ133" t="s">
        <v>167</v>
      </c>
      <c r="AR133" t="s">
        <v>167</v>
      </c>
      <c r="AS133" t="s">
        <v>167</v>
      </c>
      <c r="AT133">
        <v>0</v>
      </c>
      <c r="AU133" s="30">
        <v>0</v>
      </c>
      <c r="AV133">
        <v>0</v>
      </c>
      <c r="AW133">
        <v>0</v>
      </c>
      <c r="AX133">
        <v>0</v>
      </c>
      <c r="AY133">
        <v>0</v>
      </c>
      <c r="AZ133" s="33">
        <v>3</v>
      </c>
      <c r="BA133" t="s">
        <v>167</v>
      </c>
      <c r="BB133" t="s">
        <v>167</v>
      </c>
      <c r="BC133" t="s">
        <v>167</v>
      </c>
      <c r="BD133">
        <v>0</v>
      </c>
      <c r="BG133" t="s">
        <v>30</v>
      </c>
      <c r="BH133">
        <v>0</v>
      </c>
      <c r="BI133">
        <v>0</v>
      </c>
      <c r="BJ133">
        <v>0</v>
      </c>
      <c r="BK133">
        <v>0</v>
      </c>
      <c r="BL133">
        <v>0</v>
      </c>
      <c r="BM133">
        <v>0</v>
      </c>
      <c r="BN133">
        <v>0</v>
      </c>
      <c r="BO133">
        <v>0</v>
      </c>
      <c r="BP133">
        <v>0</v>
      </c>
      <c r="BQ133">
        <v>0</v>
      </c>
      <c r="BR133">
        <v>2</v>
      </c>
      <c r="BS133" t="s">
        <v>167</v>
      </c>
      <c r="BT133" t="s">
        <v>167</v>
      </c>
      <c r="BU133" t="s">
        <v>167</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U133">
        <v>0</v>
      </c>
      <c r="CV133">
        <v>1</v>
      </c>
      <c r="CW133" t="s">
        <v>167</v>
      </c>
      <c r="CX133" t="s">
        <v>167</v>
      </c>
      <c r="CY133" t="s">
        <v>167</v>
      </c>
      <c r="CZ133">
        <v>0</v>
      </c>
      <c r="DA133">
        <v>0</v>
      </c>
      <c r="DB133">
        <v>0</v>
      </c>
      <c r="DC133">
        <v>0</v>
      </c>
      <c r="DD133">
        <v>0</v>
      </c>
      <c r="DE133">
        <v>0</v>
      </c>
      <c r="DF133">
        <v>3</v>
      </c>
      <c r="DG133" t="s">
        <v>167</v>
      </c>
      <c r="DH133" t="s">
        <v>167</v>
      </c>
      <c r="DI133" t="s">
        <v>167</v>
      </c>
      <c r="DJ133">
        <v>0</v>
      </c>
    </row>
    <row r="134" spans="1:114" x14ac:dyDescent="0.3">
      <c r="A134" t="s">
        <v>29</v>
      </c>
      <c r="B134">
        <v>0</v>
      </c>
      <c r="C134">
        <v>0</v>
      </c>
      <c r="D134">
        <v>0</v>
      </c>
      <c r="E134">
        <v>0</v>
      </c>
      <c r="F134">
        <v>0</v>
      </c>
      <c r="G134">
        <v>1</v>
      </c>
      <c r="H134" t="s">
        <v>167</v>
      </c>
      <c r="I134" t="s">
        <v>167</v>
      </c>
      <c r="J134" t="s">
        <v>167</v>
      </c>
      <c r="K134">
        <v>0</v>
      </c>
      <c r="L134">
        <v>0</v>
      </c>
      <c r="M134">
        <v>0</v>
      </c>
      <c r="N134">
        <v>0</v>
      </c>
      <c r="O134">
        <v>0</v>
      </c>
      <c r="P134">
        <v>0</v>
      </c>
      <c r="Q134">
        <v>2</v>
      </c>
      <c r="R134" t="s">
        <v>167</v>
      </c>
      <c r="S134" t="s">
        <v>167</v>
      </c>
      <c r="T134" t="s">
        <v>167</v>
      </c>
      <c r="U134">
        <v>0</v>
      </c>
      <c r="V134">
        <v>1</v>
      </c>
      <c r="W134" t="s">
        <v>167</v>
      </c>
      <c r="X134" t="s">
        <v>167</v>
      </c>
      <c r="Y134" t="s">
        <v>167</v>
      </c>
      <c r="Z134">
        <v>0</v>
      </c>
      <c r="AA134">
        <v>1</v>
      </c>
      <c r="AB134" t="s">
        <v>167</v>
      </c>
      <c r="AC134" t="s">
        <v>167</v>
      </c>
      <c r="AD134" t="s">
        <v>167</v>
      </c>
      <c r="AE134">
        <v>0</v>
      </c>
      <c r="AF134">
        <v>2</v>
      </c>
      <c r="AG134" t="s">
        <v>167</v>
      </c>
      <c r="AH134" t="s">
        <v>167</v>
      </c>
      <c r="AI134" t="s">
        <v>167</v>
      </c>
      <c r="AJ134">
        <v>0</v>
      </c>
      <c r="AK134">
        <v>3</v>
      </c>
      <c r="AL134" t="s">
        <v>167</v>
      </c>
      <c r="AM134" t="s">
        <v>167</v>
      </c>
      <c r="AN134" t="s">
        <v>167</v>
      </c>
      <c r="AO134">
        <v>0</v>
      </c>
      <c r="AP134">
        <v>1</v>
      </c>
      <c r="AQ134" t="s">
        <v>167</v>
      </c>
      <c r="AR134" t="s">
        <v>167</v>
      </c>
      <c r="AS134" t="s">
        <v>167</v>
      </c>
      <c r="AT134">
        <v>0</v>
      </c>
      <c r="AU134" s="30">
        <v>3</v>
      </c>
      <c r="AV134" t="s">
        <v>167</v>
      </c>
      <c r="AW134" t="s">
        <v>167</v>
      </c>
      <c r="AX134" t="s">
        <v>167</v>
      </c>
      <c r="AY134">
        <v>0</v>
      </c>
      <c r="AZ134" s="33">
        <v>14</v>
      </c>
      <c r="BA134">
        <v>155.6</v>
      </c>
      <c r="BB134">
        <v>100</v>
      </c>
      <c r="BC134">
        <v>0</v>
      </c>
      <c r="BD134">
        <v>0</v>
      </c>
      <c r="BG134" t="s">
        <v>29</v>
      </c>
      <c r="BH134">
        <v>0</v>
      </c>
      <c r="BI134">
        <v>0</v>
      </c>
      <c r="BJ134">
        <v>0</v>
      </c>
      <c r="BK134">
        <v>0</v>
      </c>
      <c r="BL134">
        <v>0</v>
      </c>
      <c r="BM134">
        <v>1</v>
      </c>
      <c r="BN134" t="s">
        <v>167</v>
      </c>
      <c r="BO134" t="s">
        <v>167</v>
      </c>
      <c r="BP134" t="s">
        <v>167</v>
      </c>
      <c r="BQ134">
        <v>0</v>
      </c>
      <c r="BR134">
        <v>0</v>
      </c>
      <c r="BS134">
        <v>0</v>
      </c>
      <c r="BT134">
        <v>0</v>
      </c>
      <c r="BU134">
        <v>0</v>
      </c>
      <c r="BV134">
        <v>0</v>
      </c>
      <c r="BW134">
        <v>2</v>
      </c>
      <c r="BX134" t="s">
        <v>167</v>
      </c>
      <c r="BY134" t="s">
        <v>167</v>
      </c>
      <c r="BZ134" t="s">
        <v>167</v>
      </c>
      <c r="CA134">
        <v>0</v>
      </c>
      <c r="CB134">
        <v>1</v>
      </c>
      <c r="CC134" t="s">
        <v>167</v>
      </c>
      <c r="CD134" t="s">
        <v>167</v>
      </c>
      <c r="CE134" t="s">
        <v>167</v>
      </c>
      <c r="CF134">
        <v>0</v>
      </c>
      <c r="CG134">
        <v>1</v>
      </c>
      <c r="CH134" t="s">
        <v>167</v>
      </c>
      <c r="CI134" t="s">
        <v>167</v>
      </c>
      <c r="CJ134" t="s">
        <v>167</v>
      </c>
      <c r="CK134">
        <v>0</v>
      </c>
      <c r="CL134">
        <v>2</v>
      </c>
      <c r="CM134" t="s">
        <v>167</v>
      </c>
      <c r="CN134" t="s">
        <v>167</v>
      </c>
      <c r="CO134" t="s">
        <v>167</v>
      </c>
      <c r="CP134">
        <v>0</v>
      </c>
      <c r="CQ134">
        <v>3</v>
      </c>
      <c r="CR134" t="s">
        <v>167</v>
      </c>
      <c r="CS134" t="s">
        <v>167</v>
      </c>
      <c r="CT134" t="s">
        <v>167</v>
      </c>
      <c r="CU134">
        <v>0</v>
      </c>
      <c r="CV134">
        <v>1</v>
      </c>
      <c r="CW134" t="s">
        <v>167</v>
      </c>
      <c r="CX134" t="s">
        <v>167</v>
      </c>
      <c r="CY134" t="s">
        <v>167</v>
      </c>
      <c r="CZ134">
        <v>0</v>
      </c>
      <c r="DA134">
        <v>3</v>
      </c>
      <c r="DB134" t="s">
        <v>167</v>
      </c>
      <c r="DC134" t="s">
        <v>167</v>
      </c>
      <c r="DD134" t="s">
        <v>167</v>
      </c>
      <c r="DE134">
        <v>0</v>
      </c>
      <c r="DF134">
        <v>14</v>
      </c>
      <c r="DG134">
        <v>155.6</v>
      </c>
      <c r="DH134">
        <v>100</v>
      </c>
      <c r="DI134">
        <v>0</v>
      </c>
      <c r="DJ134">
        <v>0</v>
      </c>
    </row>
    <row r="135" spans="1:114" x14ac:dyDescent="0.3">
      <c r="A135" t="s">
        <v>28</v>
      </c>
      <c r="B135">
        <v>70</v>
      </c>
      <c r="C135">
        <v>126.4</v>
      </c>
      <c r="D135">
        <v>100</v>
      </c>
      <c r="E135">
        <v>0.3</v>
      </c>
      <c r="F135">
        <v>0.3</v>
      </c>
      <c r="G135">
        <v>99</v>
      </c>
      <c r="H135">
        <v>173.4</v>
      </c>
      <c r="I135">
        <v>100</v>
      </c>
      <c r="J135">
        <v>0.4</v>
      </c>
      <c r="K135">
        <v>0.3</v>
      </c>
      <c r="L135">
        <v>100</v>
      </c>
      <c r="M135">
        <v>159.5</v>
      </c>
      <c r="N135">
        <v>100</v>
      </c>
      <c r="O135">
        <v>0.4</v>
      </c>
      <c r="P135">
        <v>0.3</v>
      </c>
      <c r="Q135">
        <v>71</v>
      </c>
      <c r="R135">
        <v>106.3</v>
      </c>
      <c r="S135">
        <v>100</v>
      </c>
      <c r="T135">
        <v>0.3</v>
      </c>
      <c r="U135">
        <v>0.3</v>
      </c>
      <c r="V135">
        <v>91</v>
      </c>
      <c r="W135">
        <v>132.69999999999999</v>
      </c>
      <c r="X135">
        <v>100</v>
      </c>
      <c r="Y135">
        <v>0.4</v>
      </c>
      <c r="Z135">
        <v>0.3</v>
      </c>
      <c r="AA135">
        <v>83</v>
      </c>
      <c r="AB135">
        <v>121.9</v>
      </c>
      <c r="AC135">
        <v>100</v>
      </c>
      <c r="AD135">
        <v>0.4</v>
      </c>
      <c r="AE135">
        <v>0.2</v>
      </c>
      <c r="AF135">
        <v>80</v>
      </c>
      <c r="AG135">
        <v>113.3</v>
      </c>
      <c r="AH135">
        <v>100</v>
      </c>
      <c r="AI135">
        <v>0.4</v>
      </c>
      <c r="AJ135">
        <v>0.3</v>
      </c>
      <c r="AK135">
        <v>37</v>
      </c>
      <c r="AL135">
        <v>49.8</v>
      </c>
      <c r="AM135">
        <v>100</v>
      </c>
      <c r="AN135">
        <v>0.2</v>
      </c>
      <c r="AO135">
        <v>0.3</v>
      </c>
      <c r="AP135">
        <v>50</v>
      </c>
      <c r="AQ135">
        <v>65.400000000000006</v>
      </c>
      <c r="AR135">
        <v>100</v>
      </c>
      <c r="AS135">
        <v>0.3</v>
      </c>
      <c r="AT135">
        <v>0.3</v>
      </c>
      <c r="AU135" s="30">
        <v>48</v>
      </c>
      <c r="AV135">
        <v>63.2</v>
      </c>
      <c r="AW135">
        <v>100</v>
      </c>
      <c r="AX135">
        <v>0.3</v>
      </c>
      <c r="AY135">
        <v>0.3</v>
      </c>
      <c r="AZ135" s="33">
        <v>729</v>
      </c>
      <c r="BA135">
        <v>107.8</v>
      </c>
      <c r="BB135">
        <v>100</v>
      </c>
      <c r="BC135">
        <v>0.3</v>
      </c>
      <c r="BD135">
        <v>0.3</v>
      </c>
      <c r="BG135" t="s">
        <v>28</v>
      </c>
      <c r="BH135">
        <v>70</v>
      </c>
      <c r="BI135">
        <v>126.4</v>
      </c>
      <c r="BJ135">
        <v>100</v>
      </c>
      <c r="BK135">
        <v>0.3</v>
      </c>
      <c r="BL135">
        <v>0.3</v>
      </c>
      <c r="BM135">
        <v>99</v>
      </c>
      <c r="BN135">
        <v>173.4</v>
      </c>
      <c r="BO135">
        <v>100</v>
      </c>
      <c r="BP135">
        <v>0.4</v>
      </c>
      <c r="BQ135">
        <v>0.3</v>
      </c>
      <c r="BR135">
        <v>100</v>
      </c>
      <c r="BS135">
        <v>159.5</v>
      </c>
      <c r="BT135">
        <v>100</v>
      </c>
      <c r="BU135">
        <v>0.4</v>
      </c>
      <c r="BV135">
        <v>0.3</v>
      </c>
      <c r="BW135">
        <v>71</v>
      </c>
      <c r="BX135">
        <v>106.3</v>
      </c>
      <c r="BY135">
        <v>100</v>
      </c>
      <c r="BZ135">
        <v>0.3</v>
      </c>
      <c r="CA135">
        <v>0.3</v>
      </c>
      <c r="CB135">
        <v>91</v>
      </c>
      <c r="CC135">
        <v>132.69999999999999</v>
      </c>
      <c r="CD135">
        <v>100</v>
      </c>
      <c r="CE135">
        <v>0.4</v>
      </c>
      <c r="CF135">
        <v>0.3</v>
      </c>
      <c r="CG135">
        <v>83</v>
      </c>
      <c r="CH135">
        <v>121.9</v>
      </c>
      <c r="CI135">
        <v>100</v>
      </c>
      <c r="CJ135">
        <v>0.4</v>
      </c>
      <c r="CK135">
        <v>0.2</v>
      </c>
      <c r="CL135">
        <v>80</v>
      </c>
      <c r="CM135">
        <v>113.3</v>
      </c>
      <c r="CN135">
        <v>100</v>
      </c>
      <c r="CO135">
        <v>0.4</v>
      </c>
      <c r="CP135">
        <v>0.3</v>
      </c>
      <c r="CQ135">
        <v>37</v>
      </c>
      <c r="CR135">
        <v>49.8</v>
      </c>
      <c r="CS135">
        <v>100</v>
      </c>
      <c r="CT135">
        <v>0.2</v>
      </c>
      <c r="CU135">
        <v>0.3</v>
      </c>
      <c r="CV135">
        <v>50</v>
      </c>
      <c r="CW135">
        <v>65.400000000000006</v>
      </c>
      <c r="CX135">
        <v>100</v>
      </c>
      <c r="CY135">
        <v>0.3</v>
      </c>
      <c r="CZ135">
        <v>0.3</v>
      </c>
      <c r="DA135">
        <v>48</v>
      </c>
      <c r="DB135">
        <v>63.2</v>
      </c>
      <c r="DC135">
        <v>100</v>
      </c>
      <c r="DD135">
        <v>0.3</v>
      </c>
      <c r="DE135">
        <v>0.3</v>
      </c>
      <c r="DF135">
        <v>729</v>
      </c>
      <c r="DG135">
        <v>107.8</v>
      </c>
      <c r="DH135">
        <v>100</v>
      </c>
      <c r="DI135">
        <v>0.3</v>
      </c>
      <c r="DJ135">
        <v>0.3</v>
      </c>
    </row>
    <row r="136" spans="1:114" x14ac:dyDescent="0.3">
      <c r="A136" t="s">
        <v>27</v>
      </c>
      <c r="B136">
        <v>3</v>
      </c>
      <c r="C136" t="s">
        <v>167</v>
      </c>
      <c r="D136" t="s">
        <v>167</v>
      </c>
      <c r="E136" t="s">
        <v>167</v>
      </c>
      <c r="F136">
        <v>0</v>
      </c>
      <c r="G136">
        <v>3</v>
      </c>
      <c r="H136" t="s">
        <v>167</v>
      </c>
      <c r="I136" t="s">
        <v>167</v>
      </c>
      <c r="J136" t="s">
        <v>167</v>
      </c>
      <c r="K136">
        <v>0</v>
      </c>
      <c r="L136">
        <v>2</v>
      </c>
      <c r="M136" t="s">
        <v>167</v>
      </c>
      <c r="N136" t="s">
        <v>167</v>
      </c>
      <c r="O136" t="s">
        <v>167</v>
      </c>
      <c r="P136">
        <v>0</v>
      </c>
      <c r="Q136">
        <v>3</v>
      </c>
      <c r="R136" t="s">
        <v>167</v>
      </c>
      <c r="S136" t="s">
        <v>167</v>
      </c>
      <c r="T136" t="s">
        <v>167</v>
      </c>
      <c r="U136">
        <v>0</v>
      </c>
      <c r="V136">
        <v>3</v>
      </c>
      <c r="W136" t="s">
        <v>167</v>
      </c>
      <c r="X136" t="s">
        <v>167</v>
      </c>
      <c r="Y136" t="s">
        <v>167</v>
      </c>
      <c r="Z136">
        <v>0</v>
      </c>
      <c r="AA136">
        <v>2</v>
      </c>
      <c r="AB136" t="s">
        <v>167</v>
      </c>
      <c r="AC136" t="s">
        <v>167</v>
      </c>
      <c r="AD136" t="s">
        <v>167</v>
      </c>
      <c r="AE136">
        <v>0</v>
      </c>
      <c r="AF136">
        <v>4</v>
      </c>
      <c r="AG136" t="s">
        <v>167</v>
      </c>
      <c r="AH136" t="s">
        <v>167</v>
      </c>
      <c r="AI136" t="s">
        <v>167</v>
      </c>
      <c r="AJ136">
        <v>0</v>
      </c>
      <c r="AK136">
        <v>2</v>
      </c>
      <c r="AL136" t="s">
        <v>167</v>
      </c>
      <c r="AM136" t="s">
        <v>167</v>
      </c>
      <c r="AN136" t="s">
        <v>167</v>
      </c>
      <c r="AO136">
        <v>0</v>
      </c>
      <c r="AP136">
        <v>5</v>
      </c>
      <c r="AQ136">
        <v>119</v>
      </c>
      <c r="AR136">
        <v>100</v>
      </c>
      <c r="AS136">
        <v>0</v>
      </c>
      <c r="AT136">
        <v>0</v>
      </c>
      <c r="AU136" s="30">
        <v>1</v>
      </c>
      <c r="AV136" t="s">
        <v>167</v>
      </c>
      <c r="AW136" t="s">
        <v>167</v>
      </c>
      <c r="AX136" t="s">
        <v>167</v>
      </c>
      <c r="AY136">
        <v>0</v>
      </c>
      <c r="AZ136" s="33">
        <v>28</v>
      </c>
      <c r="BA136">
        <v>74.7</v>
      </c>
      <c r="BB136">
        <v>100</v>
      </c>
      <c r="BC136">
        <v>0</v>
      </c>
      <c r="BD136">
        <v>0</v>
      </c>
      <c r="BG136" t="s">
        <v>27</v>
      </c>
      <c r="BH136">
        <v>3</v>
      </c>
      <c r="BI136" t="s">
        <v>167</v>
      </c>
      <c r="BJ136" t="s">
        <v>167</v>
      </c>
      <c r="BK136" t="s">
        <v>167</v>
      </c>
      <c r="BL136">
        <v>0</v>
      </c>
      <c r="BM136">
        <v>3</v>
      </c>
      <c r="BN136" t="s">
        <v>167</v>
      </c>
      <c r="BO136" t="s">
        <v>167</v>
      </c>
      <c r="BP136" t="s">
        <v>167</v>
      </c>
      <c r="BQ136">
        <v>0</v>
      </c>
      <c r="BR136">
        <v>2</v>
      </c>
      <c r="BS136" t="s">
        <v>167</v>
      </c>
      <c r="BT136" t="s">
        <v>167</v>
      </c>
      <c r="BU136" t="s">
        <v>167</v>
      </c>
      <c r="BV136">
        <v>0</v>
      </c>
      <c r="BW136">
        <v>3</v>
      </c>
      <c r="BX136" t="s">
        <v>167</v>
      </c>
      <c r="BY136" t="s">
        <v>167</v>
      </c>
      <c r="BZ136" t="s">
        <v>167</v>
      </c>
      <c r="CA136">
        <v>0</v>
      </c>
      <c r="CB136">
        <v>3</v>
      </c>
      <c r="CC136" t="s">
        <v>167</v>
      </c>
      <c r="CD136" t="s">
        <v>167</v>
      </c>
      <c r="CE136" t="s">
        <v>167</v>
      </c>
      <c r="CF136">
        <v>0</v>
      </c>
      <c r="CG136">
        <v>2</v>
      </c>
      <c r="CH136" t="s">
        <v>167</v>
      </c>
      <c r="CI136" t="s">
        <v>167</v>
      </c>
      <c r="CJ136" t="s">
        <v>167</v>
      </c>
      <c r="CK136">
        <v>0</v>
      </c>
      <c r="CL136">
        <v>4</v>
      </c>
      <c r="CM136" t="s">
        <v>167</v>
      </c>
      <c r="CN136" t="s">
        <v>167</v>
      </c>
      <c r="CO136" t="s">
        <v>167</v>
      </c>
      <c r="CP136">
        <v>0</v>
      </c>
      <c r="CQ136">
        <v>2</v>
      </c>
      <c r="CR136" t="s">
        <v>167</v>
      </c>
      <c r="CS136" t="s">
        <v>167</v>
      </c>
      <c r="CT136" t="s">
        <v>167</v>
      </c>
      <c r="CU136">
        <v>0</v>
      </c>
      <c r="CV136">
        <v>5</v>
      </c>
      <c r="CW136">
        <v>119</v>
      </c>
      <c r="CX136">
        <v>100</v>
      </c>
      <c r="CY136">
        <v>0</v>
      </c>
      <c r="CZ136">
        <v>0</v>
      </c>
      <c r="DA136">
        <v>1</v>
      </c>
      <c r="DB136" t="s">
        <v>167</v>
      </c>
      <c r="DC136" t="s">
        <v>167</v>
      </c>
      <c r="DD136" t="s">
        <v>167</v>
      </c>
      <c r="DE136">
        <v>0</v>
      </c>
      <c r="DF136">
        <v>28</v>
      </c>
      <c r="DG136">
        <v>74.7</v>
      </c>
      <c r="DH136">
        <v>100</v>
      </c>
      <c r="DI136">
        <v>0</v>
      </c>
      <c r="DJ136">
        <v>0</v>
      </c>
    </row>
    <row r="137" spans="1:114" x14ac:dyDescent="0.3">
      <c r="A137" t="s">
        <v>26</v>
      </c>
      <c r="B137">
        <v>19</v>
      </c>
      <c r="C137">
        <v>182.7</v>
      </c>
      <c r="D137">
        <v>100</v>
      </c>
      <c r="E137">
        <v>0.1</v>
      </c>
      <c r="F137">
        <v>0.1</v>
      </c>
      <c r="G137">
        <v>20</v>
      </c>
      <c r="H137">
        <v>168.1</v>
      </c>
      <c r="I137">
        <v>100</v>
      </c>
      <c r="J137">
        <v>0.1</v>
      </c>
      <c r="K137">
        <v>0.1</v>
      </c>
      <c r="L137">
        <v>17</v>
      </c>
      <c r="M137">
        <v>147.80000000000001</v>
      </c>
      <c r="N137">
        <v>100</v>
      </c>
      <c r="O137">
        <v>0.1</v>
      </c>
      <c r="P137">
        <v>0</v>
      </c>
      <c r="Q137">
        <v>20</v>
      </c>
      <c r="R137">
        <v>150.4</v>
      </c>
      <c r="S137">
        <v>100</v>
      </c>
      <c r="T137">
        <v>0.1</v>
      </c>
      <c r="U137">
        <v>0.1</v>
      </c>
      <c r="V137">
        <v>20</v>
      </c>
      <c r="W137">
        <v>152.69999999999999</v>
      </c>
      <c r="X137">
        <v>100</v>
      </c>
      <c r="Y137">
        <v>0.1</v>
      </c>
      <c r="Z137">
        <v>0.1</v>
      </c>
      <c r="AA137">
        <v>14</v>
      </c>
      <c r="AB137">
        <v>108.5</v>
      </c>
      <c r="AC137">
        <v>100</v>
      </c>
      <c r="AD137">
        <v>0.1</v>
      </c>
      <c r="AE137">
        <v>0</v>
      </c>
      <c r="AF137">
        <v>9</v>
      </c>
      <c r="AG137">
        <v>65.2</v>
      </c>
      <c r="AH137">
        <v>100</v>
      </c>
      <c r="AI137">
        <v>0</v>
      </c>
      <c r="AJ137">
        <v>0</v>
      </c>
      <c r="AK137">
        <v>6</v>
      </c>
      <c r="AL137">
        <v>39.5</v>
      </c>
      <c r="AM137">
        <v>100</v>
      </c>
      <c r="AN137">
        <v>0</v>
      </c>
      <c r="AO137">
        <v>0.1</v>
      </c>
      <c r="AP137">
        <v>4</v>
      </c>
      <c r="AQ137" t="s">
        <v>167</v>
      </c>
      <c r="AR137" t="s">
        <v>167</v>
      </c>
      <c r="AS137" t="s">
        <v>167</v>
      </c>
      <c r="AT137">
        <v>0.1</v>
      </c>
      <c r="AU137" s="30">
        <v>7</v>
      </c>
      <c r="AV137">
        <v>39.5</v>
      </c>
      <c r="AW137">
        <v>100</v>
      </c>
      <c r="AX137">
        <v>0</v>
      </c>
      <c r="AY137">
        <v>0.1</v>
      </c>
      <c r="AZ137" s="33">
        <v>136</v>
      </c>
      <c r="BA137">
        <v>99.9</v>
      </c>
      <c r="BB137">
        <v>100</v>
      </c>
      <c r="BC137">
        <v>0.1</v>
      </c>
      <c r="BD137">
        <v>0.1</v>
      </c>
      <c r="BG137" t="s">
        <v>26</v>
      </c>
      <c r="BH137">
        <v>19</v>
      </c>
      <c r="BI137">
        <v>182.7</v>
      </c>
      <c r="BJ137">
        <v>100</v>
      </c>
      <c r="BK137">
        <v>0.1</v>
      </c>
      <c r="BL137">
        <v>0.1</v>
      </c>
      <c r="BM137">
        <v>20</v>
      </c>
      <c r="BN137">
        <v>168.1</v>
      </c>
      <c r="BO137">
        <v>100</v>
      </c>
      <c r="BP137">
        <v>0.1</v>
      </c>
      <c r="BQ137">
        <v>0.1</v>
      </c>
      <c r="BR137">
        <v>17</v>
      </c>
      <c r="BS137">
        <v>147.80000000000001</v>
      </c>
      <c r="BT137">
        <v>100</v>
      </c>
      <c r="BU137">
        <v>0.1</v>
      </c>
      <c r="BV137">
        <v>0</v>
      </c>
      <c r="BW137">
        <v>20</v>
      </c>
      <c r="BX137">
        <v>150.4</v>
      </c>
      <c r="BY137">
        <v>100</v>
      </c>
      <c r="BZ137">
        <v>0.1</v>
      </c>
      <c r="CA137">
        <v>0.1</v>
      </c>
      <c r="CB137">
        <v>20</v>
      </c>
      <c r="CC137">
        <v>152.69999999999999</v>
      </c>
      <c r="CD137">
        <v>100</v>
      </c>
      <c r="CE137">
        <v>0.1</v>
      </c>
      <c r="CF137">
        <v>0.1</v>
      </c>
      <c r="CG137">
        <v>14</v>
      </c>
      <c r="CH137">
        <v>108.5</v>
      </c>
      <c r="CI137">
        <v>100</v>
      </c>
      <c r="CJ137">
        <v>0.1</v>
      </c>
      <c r="CK137">
        <v>0</v>
      </c>
      <c r="CL137">
        <v>9</v>
      </c>
      <c r="CM137">
        <v>65.2</v>
      </c>
      <c r="CN137">
        <v>100</v>
      </c>
      <c r="CO137">
        <v>0</v>
      </c>
      <c r="CP137">
        <v>0</v>
      </c>
      <c r="CQ137">
        <v>6</v>
      </c>
      <c r="CR137">
        <v>39.5</v>
      </c>
      <c r="CS137">
        <v>100</v>
      </c>
      <c r="CT137">
        <v>0</v>
      </c>
      <c r="CU137">
        <v>0.1</v>
      </c>
      <c r="CV137">
        <v>4</v>
      </c>
      <c r="CW137" t="s">
        <v>167</v>
      </c>
      <c r="CX137" t="s">
        <v>167</v>
      </c>
      <c r="CY137" t="s">
        <v>167</v>
      </c>
      <c r="CZ137">
        <v>0.1</v>
      </c>
      <c r="DA137">
        <v>7</v>
      </c>
      <c r="DB137">
        <v>39.5</v>
      </c>
      <c r="DC137">
        <v>100</v>
      </c>
      <c r="DD137">
        <v>0</v>
      </c>
      <c r="DE137">
        <v>0.1</v>
      </c>
      <c r="DF137">
        <v>136</v>
      </c>
      <c r="DG137">
        <v>99.9</v>
      </c>
      <c r="DH137">
        <v>100</v>
      </c>
      <c r="DI137">
        <v>0.1</v>
      </c>
      <c r="DJ137">
        <v>0.1</v>
      </c>
    </row>
    <row r="138" spans="1:114" x14ac:dyDescent="0.3">
      <c r="A138" t="s">
        <v>25</v>
      </c>
      <c r="B138">
        <v>1</v>
      </c>
      <c r="C138" t="s">
        <v>167</v>
      </c>
      <c r="D138" t="s">
        <v>167</v>
      </c>
      <c r="E138" t="s">
        <v>167</v>
      </c>
      <c r="F138">
        <v>0</v>
      </c>
      <c r="G138">
        <v>2</v>
      </c>
      <c r="H138" t="s">
        <v>167</v>
      </c>
      <c r="I138" t="s">
        <v>167</v>
      </c>
      <c r="J138" t="s">
        <v>167</v>
      </c>
      <c r="K138">
        <v>0</v>
      </c>
      <c r="L138">
        <v>17</v>
      </c>
      <c r="M138">
        <v>386.4</v>
      </c>
      <c r="N138">
        <v>100</v>
      </c>
      <c r="O138">
        <v>0.1</v>
      </c>
      <c r="P138">
        <v>0</v>
      </c>
      <c r="Q138">
        <v>19</v>
      </c>
      <c r="R138">
        <v>463.4</v>
      </c>
      <c r="S138">
        <v>100</v>
      </c>
      <c r="T138">
        <v>0.1</v>
      </c>
      <c r="U138">
        <v>0</v>
      </c>
      <c r="V138">
        <v>3</v>
      </c>
      <c r="W138" t="s">
        <v>167</v>
      </c>
      <c r="X138" t="s">
        <v>167</v>
      </c>
      <c r="Y138" t="s">
        <v>167</v>
      </c>
      <c r="Z138">
        <v>0</v>
      </c>
      <c r="AA138">
        <v>0</v>
      </c>
      <c r="AB138">
        <v>0</v>
      </c>
      <c r="AC138">
        <v>0</v>
      </c>
      <c r="AD138">
        <v>0</v>
      </c>
      <c r="AE138">
        <v>0</v>
      </c>
      <c r="AF138">
        <v>3</v>
      </c>
      <c r="AG138" t="s">
        <v>167</v>
      </c>
      <c r="AH138" t="s">
        <v>167</v>
      </c>
      <c r="AI138" t="s">
        <v>167</v>
      </c>
      <c r="AJ138">
        <v>0</v>
      </c>
      <c r="AK138">
        <v>4</v>
      </c>
      <c r="AL138" t="s">
        <v>167</v>
      </c>
      <c r="AM138" t="s">
        <v>167</v>
      </c>
      <c r="AN138" t="s">
        <v>167</v>
      </c>
      <c r="AO138">
        <v>0</v>
      </c>
      <c r="AP138">
        <v>5</v>
      </c>
      <c r="AQ138">
        <v>78.099999999999994</v>
      </c>
      <c r="AR138">
        <v>100</v>
      </c>
      <c r="AS138">
        <v>0</v>
      </c>
      <c r="AT138">
        <v>0</v>
      </c>
      <c r="AU138" s="30">
        <v>0</v>
      </c>
      <c r="AV138">
        <v>0</v>
      </c>
      <c r="AW138">
        <v>0</v>
      </c>
      <c r="AX138">
        <v>0</v>
      </c>
      <c r="AY138">
        <v>0</v>
      </c>
      <c r="AZ138" s="33">
        <v>54</v>
      </c>
      <c r="BA138">
        <v>111.1</v>
      </c>
      <c r="BB138">
        <v>100</v>
      </c>
      <c r="BC138">
        <v>0</v>
      </c>
      <c r="BD138">
        <v>0</v>
      </c>
      <c r="BG138" t="s">
        <v>25</v>
      </c>
      <c r="BH138">
        <v>1</v>
      </c>
      <c r="BI138" t="s">
        <v>167</v>
      </c>
      <c r="BJ138" t="s">
        <v>167</v>
      </c>
      <c r="BK138" t="s">
        <v>167</v>
      </c>
      <c r="BL138">
        <v>0</v>
      </c>
      <c r="BM138">
        <v>2</v>
      </c>
      <c r="BN138" t="s">
        <v>167</v>
      </c>
      <c r="BO138" t="s">
        <v>167</v>
      </c>
      <c r="BP138" t="s">
        <v>167</v>
      </c>
      <c r="BQ138">
        <v>0</v>
      </c>
      <c r="BR138">
        <v>17</v>
      </c>
      <c r="BS138">
        <v>386.4</v>
      </c>
      <c r="BT138">
        <v>100</v>
      </c>
      <c r="BU138">
        <v>0.1</v>
      </c>
      <c r="BV138">
        <v>0</v>
      </c>
      <c r="BW138">
        <v>19</v>
      </c>
      <c r="BX138">
        <v>463.4</v>
      </c>
      <c r="BY138">
        <v>100</v>
      </c>
      <c r="BZ138">
        <v>0.1</v>
      </c>
      <c r="CA138">
        <v>0</v>
      </c>
      <c r="CB138">
        <v>3</v>
      </c>
      <c r="CC138" t="s">
        <v>167</v>
      </c>
      <c r="CD138" t="s">
        <v>167</v>
      </c>
      <c r="CE138" t="s">
        <v>167</v>
      </c>
      <c r="CF138">
        <v>0</v>
      </c>
      <c r="CG138">
        <v>0</v>
      </c>
      <c r="CH138">
        <v>0</v>
      </c>
      <c r="CI138">
        <v>0</v>
      </c>
      <c r="CJ138">
        <v>0</v>
      </c>
      <c r="CK138">
        <v>0</v>
      </c>
      <c r="CL138">
        <v>3</v>
      </c>
      <c r="CM138" t="s">
        <v>167</v>
      </c>
      <c r="CN138" t="s">
        <v>167</v>
      </c>
      <c r="CO138" t="s">
        <v>167</v>
      </c>
      <c r="CP138">
        <v>0</v>
      </c>
      <c r="CQ138">
        <v>4</v>
      </c>
      <c r="CR138" t="s">
        <v>167</v>
      </c>
      <c r="CS138" t="s">
        <v>167</v>
      </c>
      <c r="CT138" t="s">
        <v>167</v>
      </c>
      <c r="CU138">
        <v>0</v>
      </c>
      <c r="CV138">
        <v>5</v>
      </c>
      <c r="CW138">
        <v>78.099999999999994</v>
      </c>
      <c r="CX138">
        <v>100</v>
      </c>
      <c r="CY138">
        <v>0</v>
      </c>
      <c r="CZ138">
        <v>0</v>
      </c>
      <c r="DA138">
        <v>0</v>
      </c>
      <c r="DB138">
        <v>0</v>
      </c>
      <c r="DC138">
        <v>0</v>
      </c>
      <c r="DD138">
        <v>0</v>
      </c>
      <c r="DE138">
        <v>0</v>
      </c>
      <c r="DF138">
        <v>54</v>
      </c>
      <c r="DG138">
        <v>111.1</v>
      </c>
      <c r="DH138">
        <v>100</v>
      </c>
      <c r="DI138">
        <v>0</v>
      </c>
      <c r="DJ138">
        <v>0</v>
      </c>
    </row>
    <row r="139" spans="1:114" x14ac:dyDescent="0.3">
      <c r="A139" t="s">
        <v>24</v>
      </c>
      <c r="B139">
        <v>14</v>
      </c>
      <c r="C139">
        <v>45.9</v>
      </c>
      <c r="D139">
        <v>100</v>
      </c>
      <c r="E139">
        <v>0.1</v>
      </c>
      <c r="F139">
        <v>0.2</v>
      </c>
      <c r="G139">
        <v>23</v>
      </c>
      <c r="H139">
        <v>68.900000000000006</v>
      </c>
      <c r="I139">
        <v>100</v>
      </c>
      <c r="J139">
        <v>0.1</v>
      </c>
      <c r="K139">
        <v>0.2</v>
      </c>
      <c r="L139">
        <v>24</v>
      </c>
      <c r="M139">
        <v>67.8</v>
      </c>
      <c r="N139">
        <v>100</v>
      </c>
      <c r="O139">
        <v>0.1</v>
      </c>
      <c r="P139">
        <v>0.2</v>
      </c>
      <c r="Q139">
        <v>31</v>
      </c>
      <c r="R139">
        <v>82.9</v>
      </c>
      <c r="S139">
        <v>100</v>
      </c>
      <c r="T139">
        <v>0.1</v>
      </c>
      <c r="U139">
        <v>0.2</v>
      </c>
      <c r="V139">
        <v>24</v>
      </c>
      <c r="W139">
        <v>64</v>
      </c>
      <c r="X139">
        <v>100</v>
      </c>
      <c r="Y139">
        <v>0.1</v>
      </c>
      <c r="Z139">
        <v>0.1</v>
      </c>
      <c r="AA139">
        <v>26</v>
      </c>
      <c r="AB139">
        <v>63.4</v>
      </c>
      <c r="AC139">
        <v>100</v>
      </c>
      <c r="AD139">
        <v>0.1</v>
      </c>
      <c r="AE139">
        <v>0.1</v>
      </c>
      <c r="AF139">
        <v>30</v>
      </c>
      <c r="AG139">
        <v>67.3</v>
      </c>
      <c r="AH139">
        <v>100</v>
      </c>
      <c r="AI139">
        <v>0.2</v>
      </c>
      <c r="AJ139">
        <v>0.2</v>
      </c>
      <c r="AK139">
        <v>21</v>
      </c>
      <c r="AL139">
        <v>46.1</v>
      </c>
      <c r="AM139">
        <v>100</v>
      </c>
      <c r="AN139">
        <v>0.1</v>
      </c>
      <c r="AO139">
        <v>0.2</v>
      </c>
      <c r="AP139">
        <v>33</v>
      </c>
      <c r="AQ139">
        <v>67.3</v>
      </c>
      <c r="AR139">
        <v>100</v>
      </c>
      <c r="AS139">
        <v>0.2</v>
      </c>
      <c r="AT139">
        <v>0.2</v>
      </c>
      <c r="AU139" s="30">
        <v>22</v>
      </c>
      <c r="AV139">
        <v>45.3</v>
      </c>
      <c r="AW139">
        <v>100</v>
      </c>
      <c r="AX139">
        <v>0.1</v>
      </c>
      <c r="AY139">
        <v>0.2</v>
      </c>
      <c r="AZ139" s="33">
        <v>248</v>
      </c>
      <c r="BA139">
        <v>61.5</v>
      </c>
      <c r="BB139">
        <v>100</v>
      </c>
      <c r="BC139">
        <v>0.1</v>
      </c>
      <c r="BD139">
        <v>0.2</v>
      </c>
      <c r="BG139" t="s">
        <v>24</v>
      </c>
      <c r="BH139">
        <v>14</v>
      </c>
      <c r="BI139">
        <v>45.9</v>
      </c>
      <c r="BJ139">
        <v>100</v>
      </c>
      <c r="BK139">
        <v>0.1</v>
      </c>
      <c r="BL139">
        <v>0.2</v>
      </c>
      <c r="BM139">
        <v>23</v>
      </c>
      <c r="BN139">
        <v>68.900000000000006</v>
      </c>
      <c r="BO139">
        <v>100</v>
      </c>
      <c r="BP139">
        <v>0.1</v>
      </c>
      <c r="BQ139">
        <v>0.2</v>
      </c>
      <c r="BR139">
        <v>24</v>
      </c>
      <c r="BS139">
        <v>67.8</v>
      </c>
      <c r="BT139">
        <v>100</v>
      </c>
      <c r="BU139">
        <v>0.1</v>
      </c>
      <c r="BV139">
        <v>0.2</v>
      </c>
      <c r="BW139">
        <v>31</v>
      </c>
      <c r="BX139">
        <v>82.9</v>
      </c>
      <c r="BY139">
        <v>100</v>
      </c>
      <c r="BZ139">
        <v>0.1</v>
      </c>
      <c r="CA139">
        <v>0.2</v>
      </c>
      <c r="CB139">
        <v>24</v>
      </c>
      <c r="CC139">
        <v>64</v>
      </c>
      <c r="CD139">
        <v>100</v>
      </c>
      <c r="CE139">
        <v>0.1</v>
      </c>
      <c r="CF139">
        <v>0.1</v>
      </c>
      <c r="CG139">
        <v>26</v>
      </c>
      <c r="CH139">
        <v>63.4</v>
      </c>
      <c r="CI139">
        <v>100</v>
      </c>
      <c r="CJ139">
        <v>0.1</v>
      </c>
      <c r="CK139">
        <v>0.1</v>
      </c>
      <c r="CL139">
        <v>30</v>
      </c>
      <c r="CM139">
        <v>67.3</v>
      </c>
      <c r="CN139">
        <v>100</v>
      </c>
      <c r="CO139">
        <v>0.2</v>
      </c>
      <c r="CP139">
        <v>0.2</v>
      </c>
      <c r="CQ139">
        <v>21</v>
      </c>
      <c r="CR139">
        <v>46.1</v>
      </c>
      <c r="CS139">
        <v>100</v>
      </c>
      <c r="CT139">
        <v>0.1</v>
      </c>
      <c r="CU139">
        <v>0.2</v>
      </c>
      <c r="CV139">
        <v>33</v>
      </c>
      <c r="CW139">
        <v>67.3</v>
      </c>
      <c r="CX139">
        <v>100</v>
      </c>
      <c r="CY139">
        <v>0.2</v>
      </c>
      <c r="CZ139">
        <v>0.2</v>
      </c>
      <c r="DA139">
        <v>22</v>
      </c>
      <c r="DB139">
        <v>45.3</v>
      </c>
      <c r="DC139">
        <v>100</v>
      </c>
      <c r="DD139">
        <v>0.1</v>
      </c>
      <c r="DE139">
        <v>0.2</v>
      </c>
      <c r="DF139">
        <v>248</v>
      </c>
      <c r="DG139">
        <v>61.5</v>
      </c>
      <c r="DH139">
        <v>100</v>
      </c>
      <c r="DI139">
        <v>0.1</v>
      </c>
      <c r="DJ139">
        <v>0.2</v>
      </c>
    </row>
    <row r="140" spans="1:114" x14ac:dyDescent="0.3">
      <c r="A140" t="s">
        <v>23</v>
      </c>
      <c r="B140">
        <v>146</v>
      </c>
      <c r="C140">
        <v>144.4</v>
      </c>
      <c r="D140">
        <v>100</v>
      </c>
      <c r="E140">
        <v>0.7</v>
      </c>
      <c r="F140">
        <v>0.5</v>
      </c>
      <c r="G140">
        <v>152</v>
      </c>
      <c r="H140">
        <v>143.69999999999999</v>
      </c>
      <c r="I140">
        <v>100</v>
      </c>
      <c r="J140">
        <v>0.6</v>
      </c>
      <c r="K140">
        <v>0.5</v>
      </c>
      <c r="L140">
        <v>136</v>
      </c>
      <c r="M140">
        <v>125.8</v>
      </c>
      <c r="N140">
        <v>100</v>
      </c>
      <c r="O140">
        <v>0.6</v>
      </c>
      <c r="P140">
        <v>0.5</v>
      </c>
      <c r="Q140">
        <v>131</v>
      </c>
      <c r="R140">
        <v>118.7</v>
      </c>
      <c r="S140">
        <v>100</v>
      </c>
      <c r="T140">
        <v>0.5</v>
      </c>
      <c r="U140">
        <v>0.4</v>
      </c>
      <c r="V140">
        <v>101</v>
      </c>
      <c r="W140">
        <v>89.3</v>
      </c>
      <c r="X140">
        <v>100</v>
      </c>
      <c r="Y140">
        <v>0.4</v>
      </c>
      <c r="Z140">
        <v>0.4</v>
      </c>
      <c r="AA140">
        <v>113</v>
      </c>
      <c r="AB140">
        <v>95</v>
      </c>
      <c r="AC140">
        <v>100</v>
      </c>
      <c r="AD140">
        <v>0.5</v>
      </c>
      <c r="AE140">
        <v>0.4</v>
      </c>
      <c r="AF140">
        <v>101</v>
      </c>
      <c r="AG140">
        <v>77.7</v>
      </c>
      <c r="AH140">
        <v>100</v>
      </c>
      <c r="AI140">
        <v>0.5</v>
      </c>
      <c r="AJ140">
        <v>0.5</v>
      </c>
      <c r="AK140">
        <v>104</v>
      </c>
      <c r="AL140">
        <v>82.1</v>
      </c>
      <c r="AM140">
        <v>100</v>
      </c>
      <c r="AN140">
        <v>0.6</v>
      </c>
      <c r="AO140">
        <v>0.4</v>
      </c>
      <c r="AP140">
        <v>88</v>
      </c>
      <c r="AQ140">
        <v>66.8</v>
      </c>
      <c r="AR140">
        <v>100</v>
      </c>
      <c r="AS140">
        <v>0.5</v>
      </c>
      <c r="AT140">
        <v>0.5</v>
      </c>
      <c r="AU140" s="30">
        <v>95</v>
      </c>
      <c r="AV140">
        <v>67.900000000000006</v>
      </c>
      <c r="AW140">
        <v>100</v>
      </c>
      <c r="AX140">
        <v>0.6</v>
      </c>
      <c r="AY140">
        <v>0.5</v>
      </c>
      <c r="AZ140" s="34">
        <v>1167</v>
      </c>
      <c r="BA140">
        <v>98.4</v>
      </c>
      <c r="BB140">
        <v>100</v>
      </c>
      <c r="BC140">
        <v>0.6</v>
      </c>
      <c r="BD140">
        <v>0.5</v>
      </c>
      <c r="BG140" t="s">
        <v>23</v>
      </c>
      <c r="BH140">
        <v>146</v>
      </c>
      <c r="BI140">
        <v>144.4</v>
      </c>
      <c r="BJ140">
        <v>100</v>
      </c>
      <c r="BK140">
        <v>0.7</v>
      </c>
      <c r="BL140">
        <v>0.5</v>
      </c>
      <c r="BM140">
        <v>152</v>
      </c>
      <c r="BN140">
        <v>143.69999999999999</v>
      </c>
      <c r="BO140">
        <v>100</v>
      </c>
      <c r="BP140">
        <v>0.6</v>
      </c>
      <c r="BQ140">
        <v>0.5</v>
      </c>
      <c r="BR140">
        <v>136</v>
      </c>
      <c r="BS140">
        <v>125.8</v>
      </c>
      <c r="BT140">
        <v>100</v>
      </c>
      <c r="BU140">
        <v>0.6</v>
      </c>
      <c r="BV140">
        <v>0.5</v>
      </c>
      <c r="BW140">
        <v>131</v>
      </c>
      <c r="BX140">
        <v>118.7</v>
      </c>
      <c r="BY140">
        <v>100</v>
      </c>
      <c r="BZ140">
        <v>0.5</v>
      </c>
      <c r="CA140">
        <v>0.4</v>
      </c>
      <c r="CB140">
        <v>101</v>
      </c>
      <c r="CC140">
        <v>89.3</v>
      </c>
      <c r="CD140">
        <v>100</v>
      </c>
      <c r="CE140">
        <v>0.4</v>
      </c>
      <c r="CF140">
        <v>0.4</v>
      </c>
      <c r="CG140">
        <v>113</v>
      </c>
      <c r="CH140">
        <v>95</v>
      </c>
      <c r="CI140">
        <v>100</v>
      </c>
      <c r="CJ140">
        <v>0.5</v>
      </c>
      <c r="CK140">
        <v>0.4</v>
      </c>
      <c r="CL140">
        <v>101</v>
      </c>
      <c r="CM140">
        <v>77.7</v>
      </c>
      <c r="CN140">
        <v>100</v>
      </c>
      <c r="CO140">
        <v>0.5</v>
      </c>
      <c r="CP140">
        <v>0.5</v>
      </c>
      <c r="CQ140">
        <v>104</v>
      </c>
      <c r="CR140">
        <v>82.1</v>
      </c>
      <c r="CS140">
        <v>100</v>
      </c>
      <c r="CT140">
        <v>0.6</v>
      </c>
      <c r="CU140">
        <v>0.4</v>
      </c>
      <c r="CV140">
        <v>88</v>
      </c>
      <c r="CW140">
        <v>66.8</v>
      </c>
      <c r="CX140">
        <v>100</v>
      </c>
      <c r="CY140">
        <v>0.5</v>
      </c>
      <c r="CZ140">
        <v>0.5</v>
      </c>
      <c r="DA140">
        <v>95</v>
      </c>
      <c r="DB140">
        <v>67.900000000000006</v>
      </c>
      <c r="DC140">
        <v>100</v>
      </c>
      <c r="DD140">
        <v>0.6</v>
      </c>
      <c r="DE140">
        <v>0.5</v>
      </c>
      <c r="DF140" s="1">
        <v>1167</v>
      </c>
      <c r="DG140">
        <v>98.4</v>
      </c>
      <c r="DH140">
        <v>100</v>
      </c>
      <c r="DI140">
        <v>0.6</v>
      </c>
      <c r="DJ140">
        <v>0.5</v>
      </c>
    </row>
    <row r="141" spans="1:114" x14ac:dyDescent="0.3">
      <c r="A141" t="s">
        <v>22</v>
      </c>
      <c r="B141">
        <v>79</v>
      </c>
      <c r="C141">
        <v>100.9</v>
      </c>
      <c r="D141">
        <v>100</v>
      </c>
      <c r="E141">
        <v>0.4</v>
      </c>
      <c r="F141">
        <v>0.4</v>
      </c>
      <c r="G141">
        <v>89</v>
      </c>
      <c r="H141">
        <v>107</v>
      </c>
      <c r="I141">
        <v>100</v>
      </c>
      <c r="J141">
        <v>0.4</v>
      </c>
      <c r="K141">
        <v>0.4</v>
      </c>
      <c r="L141">
        <v>67</v>
      </c>
      <c r="M141">
        <v>80.5</v>
      </c>
      <c r="N141">
        <v>100</v>
      </c>
      <c r="O141">
        <v>0.3</v>
      </c>
      <c r="P141">
        <v>0.4</v>
      </c>
      <c r="Q141">
        <v>76</v>
      </c>
      <c r="R141">
        <v>88.6</v>
      </c>
      <c r="S141">
        <v>100</v>
      </c>
      <c r="T141">
        <v>0.3</v>
      </c>
      <c r="U141">
        <v>0.3</v>
      </c>
      <c r="V141">
        <v>84</v>
      </c>
      <c r="W141">
        <v>100.1</v>
      </c>
      <c r="X141">
        <v>100</v>
      </c>
      <c r="Y141">
        <v>0.3</v>
      </c>
      <c r="Z141">
        <v>0.3</v>
      </c>
      <c r="AA141">
        <v>90</v>
      </c>
      <c r="AB141">
        <v>102.4</v>
      </c>
      <c r="AC141">
        <v>100</v>
      </c>
      <c r="AD141">
        <v>0.4</v>
      </c>
      <c r="AE141">
        <v>0.3</v>
      </c>
      <c r="AF141">
        <v>80</v>
      </c>
      <c r="AG141">
        <v>87</v>
      </c>
      <c r="AH141">
        <v>100</v>
      </c>
      <c r="AI141">
        <v>0.4</v>
      </c>
      <c r="AJ141">
        <v>0.3</v>
      </c>
      <c r="AK141">
        <v>46</v>
      </c>
      <c r="AL141">
        <v>50.5</v>
      </c>
      <c r="AM141">
        <v>100</v>
      </c>
      <c r="AN141">
        <v>0.3</v>
      </c>
      <c r="AO141">
        <v>0.3</v>
      </c>
      <c r="AP141">
        <v>61</v>
      </c>
      <c r="AQ141">
        <v>66.5</v>
      </c>
      <c r="AR141">
        <v>100</v>
      </c>
      <c r="AS141">
        <v>0.4</v>
      </c>
      <c r="AT141">
        <v>0.3</v>
      </c>
      <c r="AU141" s="30">
        <v>64</v>
      </c>
      <c r="AV141">
        <v>69</v>
      </c>
      <c r="AW141">
        <v>100</v>
      </c>
      <c r="AX141">
        <v>0.4</v>
      </c>
      <c r="AY141">
        <v>0.3</v>
      </c>
      <c r="AZ141" s="33">
        <v>736</v>
      </c>
      <c r="BA141">
        <v>84.6</v>
      </c>
      <c r="BB141">
        <v>100</v>
      </c>
      <c r="BC141">
        <v>0.3</v>
      </c>
      <c r="BD141">
        <v>0.3</v>
      </c>
      <c r="BG141" t="s">
        <v>22</v>
      </c>
      <c r="BH141">
        <v>79</v>
      </c>
      <c r="BI141">
        <v>100.9</v>
      </c>
      <c r="BJ141">
        <v>100</v>
      </c>
      <c r="BK141">
        <v>0.4</v>
      </c>
      <c r="BL141">
        <v>0.4</v>
      </c>
      <c r="BM141">
        <v>89</v>
      </c>
      <c r="BN141">
        <v>107</v>
      </c>
      <c r="BO141">
        <v>100</v>
      </c>
      <c r="BP141">
        <v>0.4</v>
      </c>
      <c r="BQ141">
        <v>0.4</v>
      </c>
      <c r="BR141">
        <v>67</v>
      </c>
      <c r="BS141">
        <v>80.5</v>
      </c>
      <c r="BT141">
        <v>100</v>
      </c>
      <c r="BU141">
        <v>0.3</v>
      </c>
      <c r="BV141">
        <v>0.4</v>
      </c>
      <c r="BW141">
        <v>76</v>
      </c>
      <c r="BX141">
        <v>88.6</v>
      </c>
      <c r="BY141">
        <v>100</v>
      </c>
      <c r="BZ141">
        <v>0.3</v>
      </c>
      <c r="CA141">
        <v>0.3</v>
      </c>
      <c r="CB141">
        <v>84</v>
      </c>
      <c r="CC141">
        <v>100.1</v>
      </c>
      <c r="CD141">
        <v>100</v>
      </c>
      <c r="CE141">
        <v>0.3</v>
      </c>
      <c r="CF141">
        <v>0.3</v>
      </c>
      <c r="CG141">
        <v>90</v>
      </c>
      <c r="CH141">
        <v>102.4</v>
      </c>
      <c r="CI141">
        <v>100</v>
      </c>
      <c r="CJ141">
        <v>0.4</v>
      </c>
      <c r="CK141">
        <v>0.3</v>
      </c>
      <c r="CL141">
        <v>80</v>
      </c>
      <c r="CM141">
        <v>87</v>
      </c>
      <c r="CN141">
        <v>100</v>
      </c>
      <c r="CO141">
        <v>0.4</v>
      </c>
      <c r="CP141">
        <v>0.3</v>
      </c>
      <c r="CQ141">
        <v>46</v>
      </c>
      <c r="CR141">
        <v>50.5</v>
      </c>
      <c r="CS141">
        <v>100</v>
      </c>
      <c r="CT141">
        <v>0.3</v>
      </c>
      <c r="CU141">
        <v>0.3</v>
      </c>
      <c r="CV141">
        <v>61</v>
      </c>
      <c r="CW141">
        <v>66.5</v>
      </c>
      <c r="CX141">
        <v>100</v>
      </c>
      <c r="CY141">
        <v>0.4</v>
      </c>
      <c r="CZ141">
        <v>0.3</v>
      </c>
      <c r="DA141">
        <v>64</v>
      </c>
      <c r="DB141">
        <v>69</v>
      </c>
      <c r="DC141">
        <v>100</v>
      </c>
      <c r="DD141">
        <v>0.4</v>
      </c>
      <c r="DE141">
        <v>0.3</v>
      </c>
      <c r="DF141">
        <v>736</v>
      </c>
      <c r="DG141">
        <v>84.6</v>
      </c>
      <c r="DH141">
        <v>100</v>
      </c>
      <c r="DI141">
        <v>0.3</v>
      </c>
      <c r="DJ141">
        <v>0.3</v>
      </c>
    </row>
    <row r="142" spans="1:114" x14ac:dyDescent="0.3">
      <c r="A142" t="s">
        <v>21</v>
      </c>
      <c r="B142">
        <v>3</v>
      </c>
      <c r="C142" t="s">
        <v>167</v>
      </c>
      <c r="D142" t="s">
        <v>167</v>
      </c>
      <c r="E142" t="s">
        <v>167</v>
      </c>
      <c r="F142">
        <v>0</v>
      </c>
      <c r="G142">
        <v>2</v>
      </c>
      <c r="H142" t="s">
        <v>167</v>
      </c>
      <c r="I142" t="s">
        <v>167</v>
      </c>
      <c r="J142" t="s">
        <v>167</v>
      </c>
      <c r="K142">
        <v>0</v>
      </c>
      <c r="L142">
        <v>6</v>
      </c>
      <c r="M142">
        <v>100</v>
      </c>
      <c r="N142">
        <v>100</v>
      </c>
      <c r="O142">
        <v>0</v>
      </c>
      <c r="P142">
        <v>0</v>
      </c>
      <c r="Q142">
        <v>6</v>
      </c>
      <c r="R142">
        <v>88.2</v>
      </c>
      <c r="S142">
        <v>100</v>
      </c>
      <c r="T142">
        <v>0</v>
      </c>
      <c r="U142">
        <v>0</v>
      </c>
      <c r="V142">
        <v>1</v>
      </c>
      <c r="W142" t="s">
        <v>167</v>
      </c>
      <c r="X142" t="s">
        <v>167</v>
      </c>
      <c r="Y142" t="s">
        <v>167</v>
      </c>
      <c r="Z142">
        <v>0</v>
      </c>
      <c r="AA142">
        <v>4</v>
      </c>
      <c r="AB142" t="s">
        <v>167</v>
      </c>
      <c r="AC142" t="s">
        <v>167</v>
      </c>
      <c r="AD142" t="s">
        <v>167</v>
      </c>
      <c r="AE142">
        <v>0</v>
      </c>
      <c r="AF142">
        <v>1</v>
      </c>
      <c r="AG142" t="s">
        <v>167</v>
      </c>
      <c r="AH142" t="s">
        <v>167</v>
      </c>
      <c r="AI142" t="s">
        <v>167</v>
      </c>
      <c r="AJ142">
        <v>0</v>
      </c>
      <c r="AK142">
        <v>3</v>
      </c>
      <c r="AL142" t="s">
        <v>167</v>
      </c>
      <c r="AM142" t="s">
        <v>167</v>
      </c>
      <c r="AN142" t="s">
        <v>167</v>
      </c>
      <c r="AO142">
        <v>0</v>
      </c>
      <c r="AP142">
        <v>0</v>
      </c>
      <c r="AQ142">
        <v>0</v>
      </c>
      <c r="AR142">
        <v>0</v>
      </c>
      <c r="AS142">
        <v>0</v>
      </c>
      <c r="AT142">
        <v>0</v>
      </c>
      <c r="AU142" s="30">
        <v>0</v>
      </c>
      <c r="AV142">
        <v>0</v>
      </c>
      <c r="AW142">
        <v>0</v>
      </c>
      <c r="AX142">
        <v>0</v>
      </c>
      <c r="AY142">
        <v>0</v>
      </c>
      <c r="AZ142" s="33">
        <v>26</v>
      </c>
      <c r="BA142">
        <v>35</v>
      </c>
      <c r="BB142">
        <v>100</v>
      </c>
      <c r="BC142">
        <v>0</v>
      </c>
      <c r="BD142">
        <v>0</v>
      </c>
      <c r="BG142" t="s">
        <v>21</v>
      </c>
      <c r="BH142">
        <v>3</v>
      </c>
      <c r="BI142" t="s">
        <v>167</v>
      </c>
      <c r="BJ142" t="s">
        <v>167</v>
      </c>
      <c r="BK142" t="s">
        <v>167</v>
      </c>
      <c r="BL142">
        <v>0</v>
      </c>
      <c r="BM142">
        <v>2</v>
      </c>
      <c r="BN142" t="s">
        <v>167</v>
      </c>
      <c r="BO142" t="s">
        <v>167</v>
      </c>
      <c r="BP142" t="s">
        <v>167</v>
      </c>
      <c r="BQ142">
        <v>0</v>
      </c>
      <c r="BR142">
        <v>6</v>
      </c>
      <c r="BS142">
        <v>100</v>
      </c>
      <c r="BT142">
        <v>100</v>
      </c>
      <c r="BU142">
        <v>0</v>
      </c>
      <c r="BV142">
        <v>0</v>
      </c>
      <c r="BW142">
        <v>6</v>
      </c>
      <c r="BX142">
        <v>88.2</v>
      </c>
      <c r="BY142">
        <v>100</v>
      </c>
      <c r="BZ142">
        <v>0</v>
      </c>
      <c r="CA142">
        <v>0</v>
      </c>
      <c r="CB142">
        <v>1</v>
      </c>
      <c r="CC142" t="s">
        <v>167</v>
      </c>
      <c r="CD142" t="s">
        <v>167</v>
      </c>
      <c r="CE142" t="s">
        <v>167</v>
      </c>
      <c r="CF142">
        <v>0</v>
      </c>
      <c r="CG142">
        <v>4</v>
      </c>
      <c r="CH142" t="s">
        <v>167</v>
      </c>
      <c r="CI142" t="s">
        <v>167</v>
      </c>
      <c r="CJ142" t="s">
        <v>167</v>
      </c>
      <c r="CK142">
        <v>0</v>
      </c>
      <c r="CL142">
        <v>1</v>
      </c>
      <c r="CM142" t="s">
        <v>167</v>
      </c>
      <c r="CN142" t="s">
        <v>167</v>
      </c>
      <c r="CO142" t="s">
        <v>167</v>
      </c>
      <c r="CP142">
        <v>0</v>
      </c>
      <c r="CQ142">
        <v>3</v>
      </c>
      <c r="CR142" t="s">
        <v>167</v>
      </c>
      <c r="CS142" t="s">
        <v>167</v>
      </c>
      <c r="CT142" t="s">
        <v>167</v>
      </c>
      <c r="CU142">
        <v>0</v>
      </c>
      <c r="CV142">
        <v>0</v>
      </c>
      <c r="CW142">
        <v>0</v>
      </c>
      <c r="CX142">
        <v>0</v>
      </c>
      <c r="CY142">
        <v>0</v>
      </c>
      <c r="CZ142">
        <v>0</v>
      </c>
      <c r="DA142">
        <v>0</v>
      </c>
      <c r="DB142">
        <v>0</v>
      </c>
      <c r="DC142">
        <v>0</v>
      </c>
      <c r="DD142">
        <v>0</v>
      </c>
      <c r="DE142">
        <v>0</v>
      </c>
      <c r="DF142">
        <v>26</v>
      </c>
      <c r="DG142">
        <v>35</v>
      </c>
      <c r="DH142">
        <v>100</v>
      </c>
      <c r="DI142">
        <v>0</v>
      </c>
      <c r="DJ142">
        <v>0</v>
      </c>
    </row>
    <row r="143" spans="1:114" x14ac:dyDescent="0.3">
      <c r="A143" t="s">
        <v>20</v>
      </c>
      <c r="B143">
        <v>2</v>
      </c>
      <c r="C143" t="s">
        <v>167</v>
      </c>
      <c r="D143" t="s">
        <v>167</v>
      </c>
      <c r="E143" t="s">
        <v>167</v>
      </c>
      <c r="F143">
        <v>0</v>
      </c>
      <c r="G143">
        <v>2</v>
      </c>
      <c r="H143" t="s">
        <v>167</v>
      </c>
      <c r="I143" t="s">
        <v>167</v>
      </c>
      <c r="J143" t="s">
        <v>167</v>
      </c>
      <c r="K143">
        <v>0</v>
      </c>
      <c r="L143">
        <v>2</v>
      </c>
      <c r="M143" t="s">
        <v>167</v>
      </c>
      <c r="N143" t="s">
        <v>167</v>
      </c>
      <c r="O143" t="s">
        <v>167</v>
      </c>
      <c r="P143">
        <v>0</v>
      </c>
      <c r="Q143">
        <v>1</v>
      </c>
      <c r="R143" t="s">
        <v>167</v>
      </c>
      <c r="S143" t="s">
        <v>167</v>
      </c>
      <c r="T143" t="s">
        <v>167</v>
      </c>
      <c r="U143">
        <v>0</v>
      </c>
      <c r="V143">
        <v>1</v>
      </c>
      <c r="W143" t="s">
        <v>167</v>
      </c>
      <c r="X143" t="s">
        <v>167</v>
      </c>
      <c r="Y143" t="s">
        <v>167</v>
      </c>
      <c r="Z143">
        <v>0</v>
      </c>
      <c r="AA143">
        <v>1</v>
      </c>
      <c r="AB143" t="s">
        <v>167</v>
      </c>
      <c r="AC143" t="s">
        <v>167</v>
      </c>
      <c r="AD143" t="s">
        <v>167</v>
      </c>
      <c r="AE143">
        <v>0</v>
      </c>
      <c r="AF143">
        <v>0</v>
      </c>
      <c r="AG143">
        <v>0</v>
      </c>
      <c r="AH143">
        <v>0</v>
      </c>
      <c r="AI143">
        <v>0</v>
      </c>
      <c r="AJ143">
        <v>0</v>
      </c>
      <c r="AK143">
        <v>4</v>
      </c>
      <c r="AL143" t="s">
        <v>167</v>
      </c>
      <c r="AM143" t="s">
        <v>167</v>
      </c>
      <c r="AN143" t="s">
        <v>167</v>
      </c>
      <c r="AO143">
        <v>0</v>
      </c>
      <c r="AP143">
        <v>1</v>
      </c>
      <c r="AQ143" t="s">
        <v>167</v>
      </c>
      <c r="AR143" t="s">
        <v>167</v>
      </c>
      <c r="AS143" t="s">
        <v>167</v>
      </c>
      <c r="AT143">
        <v>0</v>
      </c>
      <c r="AU143" s="30">
        <v>0</v>
      </c>
      <c r="AV143">
        <v>0</v>
      </c>
      <c r="AW143">
        <v>0</v>
      </c>
      <c r="AX143">
        <v>0</v>
      </c>
      <c r="AY143">
        <v>0</v>
      </c>
      <c r="AZ143" s="33">
        <v>14</v>
      </c>
      <c r="BA143">
        <v>55.3</v>
      </c>
      <c r="BB143">
        <v>100</v>
      </c>
      <c r="BC143">
        <v>0</v>
      </c>
      <c r="BD143">
        <v>0</v>
      </c>
      <c r="BG143" t="s">
        <v>20</v>
      </c>
      <c r="BH143">
        <v>2</v>
      </c>
      <c r="BI143" t="s">
        <v>167</v>
      </c>
      <c r="BJ143" t="s">
        <v>167</v>
      </c>
      <c r="BK143" t="s">
        <v>167</v>
      </c>
      <c r="BL143">
        <v>0</v>
      </c>
      <c r="BM143">
        <v>2</v>
      </c>
      <c r="BN143" t="s">
        <v>167</v>
      </c>
      <c r="BO143" t="s">
        <v>167</v>
      </c>
      <c r="BP143" t="s">
        <v>167</v>
      </c>
      <c r="BQ143">
        <v>0</v>
      </c>
      <c r="BR143">
        <v>2</v>
      </c>
      <c r="BS143" t="s">
        <v>167</v>
      </c>
      <c r="BT143" t="s">
        <v>167</v>
      </c>
      <c r="BU143" t="s">
        <v>167</v>
      </c>
      <c r="BV143">
        <v>0</v>
      </c>
      <c r="BW143">
        <v>1</v>
      </c>
      <c r="BX143" t="s">
        <v>167</v>
      </c>
      <c r="BY143" t="s">
        <v>167</v>
      </c>
      <c r="BZ143" t="s">
        <v>167</v>
      </c>
      <c r="CA143">
        <v>0</v>
      </c>
      <c r="CB143">
        <v>1</v>
      </c>
      <c r="CC143" t="s">
        <v>167</v>
      </c>
      <c r="CD143" t="s">
        <v>167</v>
      </c>
      <c r="CE143" t="s">
        <v>167</v>
      </c>
      <c r="CF143">
        <v>0</v>
      </c>
      <c r="CG143">
        <v>1</v>
      </c>
      <c r="CH143" t="s">
        <v>167</v>
      </c>
      <c r="CI143" t="s">
        <v>167</v>
      </c>
      <c r="CJ143" t="s">
        <v>167</v>
      </c>
      <c r="CK143">
        <v>0</v>
      </c>
      <c r="CL143">
        <v>0</v>
      </c>
      <c r="CM143">
        <v>0</v>
      </c>
      <c r="CN143">
        <v>0</v>
      </c>
      <c r="CO143">
        <v>0</v>
      </c>
      <c r="CP143">
        <v>0</v>
      </c>
      <c r="CQ143">
        <v>4</v>
      </c>
      <c r="CR143" t="s">
        <v>167</v>
      </c>
      <c r="CS143" t="s">
        <v>167</v>
      </c>
      <c r="CT143" t="s">
        <v>167</v>
      </c>
      <c r="CU143">
        <v>0</v>
      </c>
      <c r="CV143">
        <v>1</v>
      </c>
      <c r="CW143" t="s">
        <v>167</v>
      </c>
      <c r="CX143" t="s">
        <v>167</v>
      </c>
      <c r="CY143" t="s">
        <v>167</v>
      </c>
      <c r="CZ143">
        <v>0</v>
      </c>
      <c r="DA143">
        <v>0</v>
      </c>
      <c r="DB143">
        <v>0</v>
      </c>
      <c r="DC143">
        <v>0</v>
      </c>
      <c r="DD143">
        <v>0</v>
      </c>
      <c r="DE143">
        <v>0</v>
      </c>
      <c r="DF143">
        <v>14</v>
      </c>
      <c r="DG143">
        <v>55.3</v>
      </c>
      <c r="DH143">
        <v>100</v>
      </c>
      <c r="DI143">
        <v>0</v>
      </c>
      <c r="DJ143">
        <v>0</v>
      </c>
    </row>
    <row r="144" spans="1:114" x14ac:dyDescent="0.3">
      <c r="A144" t="s">
        <v>19</v>
      </c>
      <c r="B144">
        <v>47</v>
      </c>
      <c r="C144">
        <v>97.9</v>
      </c>
      <c r="D144">
        <v>100</v>
      </c>
      <c r="E144">
        <v>0.2</v>
      </c>
      <c r="F144">
        <v>0.2</v>
      </c>
      <c r="G144">
        <v>53</v>
      </c>
      <c r="H144">
        <v>110.2</v>
      </c>
      <c r="I144">
        <v>100</v>
      </c>
      <c r="J144">
        <v>0.2</v>
      </c>
      <c r="K144">
        <v>0.2</v>
      </c>
      <c r="L144">
        <v>45</v>
      </c>
      <c r="M144">
        <v>87.5</v>
      </c>
      <c r="N144">
        <v>100</v>
      </c>
      <c r="O144">
        <v>0.2</v>
      </c>
      <c r="P144">
        <v>0.2</v>
      </c>
      <c r="Q144">
        <v>59</v>
      </c>
      <c r="R144">
        <v>106.7</v>
      </c>
      <c r="S144">
        <v>100</v>
      </c>
      <c r="T144">
        <v>0.2</v>
      </c>
      <c r="U144">
        <v>0.2</v>
      </c>
      <c r="V144">
        <v>44</v>
      </c>
      <c r="W144">
        <v>72.599999999999994</v>
      </c>
      <c r="X144">
        <v>100</v>
      </c>
      <c r="Y144">
        <v>0.2</v>
      </c>
      <c r="Z144">
        <v>0.2</v>
      </c>
      <c r="AA144">
        <v>39</v>
      </c>
      <c r="AB144">
        <v>60</v>
      </c>
      <c r="AC144">
        <v>100</v>
      </c>
      <c r="AD144">
        <v>0.2</v>
      </c>
      <c r="AE144">
        <v>0.2</v>
      </c>
      <c r="AF144">
        <v>38</v>
      </c>
      <c r="AG144">
        <v>55.9</v>
      </c>
      <c r="AH144">
        <v>100</v>
      </c>
      <c r="AI144">
        <v>0.2</v>
      </c>
      <c r="AJ144">
        <v>0.2</v>
      </c>
      <c r="AK144">
        <v>40</v>
      </c>
      <c r="AL144">
        <v>57.4</v>
      </c>
      <c r="AM144">
        <v>100</v>
      </c>
      <c r="AN144">
        <v>0.2</v>
      </c>
      <c r="AO144">
        <v>0.2</v>
      </c>
      <c r="AP144">
        <v>37</v>
      </c>
      <c r="AQ144">
        <v>52.3</v>
      </c>
      <c r="AR144">
        <v>100</v>
      </c>
      <c r="AS144">
        <v>0.2</v>
      </c>
      <c r="AT144">
        <v>0.2</v>
      </c>
      <c r="AU144" s="30">
        <v>33</v>
      </c>
      <c r="AV144">
        <v>42.3</v>
      </c>
      <c r="AW144">
        <v>100</v>
      </c>
      <c r="AX144">
        <v>0.2</v>
      </c>
      <c r="AY144">
        <v>0.3</v>
      </c>
      <c r="AZ144" s="33">
        <v>435</v>
      </c>
      <c r="BA144">
        <v>70.8</v>
      </c>
      <c r="BB144">
        <v>100</v>
      </c>
      <c r="BC144">
        <v>0.2</v>
      </c>
      <c r="BD144">
        <v>0.2</v>
      </c>
      <c r="BG144" t="s">
        <v>19</v>
      </c>
      <c r="BH144">
        <v>47</v>
      </c>
      <c r="BI144">
        <v>97.9</v>
      </c>
      <c r="BJ144">
        <v>100</v>
      </c>
      <c r="BK144">
        <v>0.2</v>
      </c>
      <c r="BL144">
        <v>0.2</v>
      </c>
      <c r="BM144">
        <v>53</v>
      </c>
      <c r="BN144">
        <v>110.2</v>
      </c>
      <c r="BO144">
        <v>100</v>
      </c>
      <c r="BP144">
        <v>0.2</v>
      </c>
      <c r="BQ144">
        <v>0.2</v>
      </c>
      <c r="BR144">
        <v>45</v>
      </c>
      <c r="BS144">
        <v>87.5</v>
      </c>
      <c r="BT144">
        <v>100</v>
      </c>
      <c r="BU144">
        <v>0.2</v>
      </c>
      <c r="BV144">
        <v>0.2</v>
      </c>
      <c r="BW144">
        <v>59</v>
      </c>
      <c r="BX144">
        <v>106.7</v>
      </c>
      <c r="BY144">
        <v>100</v>
      </c>
      <c r="BZ144">
        <v>0.2</v>
      </c>
      <c r="CA144">
        <v>0.2</v>
      </c>
      <c r="CB144">
        <v>44</v>
      </c>
      <c r="CC144">
        <v>72.599999999999994</v>
      </c>
      <c r="CD144">
        <v>100</v>
      </c>
      <c r="CE144">
        <v>0.2</v>
      </c>
      <c r="CF144">
        <v>0.2</v>
      </c>
      <c r="CG144">
        <v>39</v>
      </c>
      <c r="CH144">
        <v>60</v>
      </c>
      <c r="CI144">
        <v>100</v>
      </c>
      <c r="CJ144">
        <v>0.2</v>
      </c>
      <c r="CK144">
        <v>0.2</v>
      </c>
      <c r="CL144">
        <v>38</v>
      </c>
      <c r="CM144">
        <v>55.9</v>
      </c>
      <c r="CN144">
        <v>100</v>
      </c>
      <c r="CO144">
        <v>0.2</v>
      </c>
      <c r="CP144">
        <v>0.2</v>
      </c>
      <c r="CQ144">
        <v>40</v>
      </c>
      <c r="CR144">
        <v>57.4</v>
      </c>
      <c r="CS144">
        <v>100</v>
      </c>
      <c r="CT144">
        <v>0.2</v>
      </c>
      <c r="CU144">
        <v>0.2</v>
      </c>
      <c r="CV144">
        <v>37</v>
      </c>
      <c r="CW144">
        <v>52.3</v>
      </c>
      <c r="CX144">
        <v>100</v>
      </c>
      <c r="CY144">
        <v>0.2</v>
      </c>
      <c r="CZ144">
        <v>0.2</v>
      </c>
      <c r="DA144">
        <v>33</v>
      </c>
      <c r="DB144">
        <v>42.3</v>
      </c>
      <c r="DC144">
        <v>100</v>
      </c>
      <c r="DD144">
        <v>0.2</v>
      </c>
      <c r="DE144">
        <v>0.3</v>
      </c>
      <c r="DF144">
        <v>435</v>
      </c>
      <c r="DG144">
        <v>70.8</v>
      </c>
      <c r="DH144">
        <v>100</v>
      </c>
      <c r="DI144">
        <v>0.2</v>
      </c>
      <c r="DJ144">
        <v>0.2</v>
      </c>
    </row>
    <row r="145" spans="1:114" x14ac:dyDescent="0.3">
      <c r="A145" t="s">
        <v>18</v>
      </c>
      <c r="B145">
        <v>9</v>
      </c>
      <c r="C145">
        <v>155.19999999999999</v>
      </c>
      <c r="D145">
        <v>100</v>
      </c>
      <c r="E145">
        <v>0</v>
      </c>
      <c r="F145">
        <v>0</v>
      </c>
      <c r="G145">
        <v>9</v>
      </c>
      <c r="H145">
        <v>138.5</v>
      </c>
      <c r="I145">
        <v>100</v>
      </c>
      <c r="J145">
        <v>0</v>
      </c>
      <c r="K145">
        <v>0</v>
      </c>
      <c r="L145">
        <v>7</v>
      </c>
      <c r="M145">
        <v>101.4</v>
      </c>
      <c r="N145">
        <v>100</v>
      </c>
      <c r="O145">
        <v>0</v>
      </c>
      <c r="P145">
        <v>0</v>
      </c>
      <c r="Q145">
        <v>6</v>
      </c>
      <c r="R145">
        <v>95.2</v>
      </c>
      <c r="S145">
        <v>100</v>
      </c>
      <c r="T145">
        <v>0</v>
      </c>
      <c r="U145">
        <v>0</v>
      </c>
      <c r="V145">
        <v>8</v>
      </c>
      <c r="W145">
        <v>115.9</v>
      </c>
      <c r="X145">
        <v>100</v>
      </c>
      <c r="Y145">
        <v>0</v>
      </c>
      <c r="Z145">
        <v>0</v>
      </c>
      <c r="AA145">
        <v>7</v>
      </c>
      <c r="AB145">
        <v>100</v>
      </c>
      <c r="AC145">
        <v>100</v>
      </c>
      <c r="AD145">
        <v>0</v>
      </c>
      <c r="AE145">
        <v>0</v>
      </c>
      <c r="AF145">
        <v>6</v>
      </c>
      <c r="AG145">
        <v>75</v>
      </c>
      <c r="AH145">
        <v>100</v>
      </c>
      <c r="AI145">
        <v>0</v>
      </c>
      <c r="AJ145">
        <v>0</v>
      </c>
      <c r="AK145">
        <v>4</v>
      </c>
      <c r="AL145" t="s">
        <v>167</v>
      </c>
      <c r="AM145" t="s">
        <v>167</v>
      </c>
      <c r="AN145" t="s">
        <v>167</v>
      </c>
      <c r="AO145">
        <v>0</v>
      </c>
      <c r="AP145">
        <v>8</v>
      </c>
      <c r="AQ145">
        <v>96.4</v>
      </c>
      <c r="AR145">
        <v>100</v>
      </c>
      <c r="AS145">
        <v>0</v>
      </c>
      <c r="AT145">
        <v>0</v>
      </c>
      <c r="AU145" s="30">
        <v>4</v>
      </c>
      <c r="AV145" t="s">
        <v>167</v>
      </c>
      <c r="AW145" t="s">
        <v>167</v>
      </c>
      <c r="AX145" t="s">
        <v>167</v>
      </c>
      <c r="AY145">
        <v>0</v>
      </c>
      <c r="AZ145" s="33">
        <v>68</v>
      </c>
      <c r="BA145">
        <v>91.2</v>
      </c>
      <c r="BB145">
        <v>100</v>
      </c>
      <c r="BC145">
        <v>0</v>
      </c>
      <c r="BD145">
        <v>0</v>
      </c>
      <c r="BG145" t="s">
        <v>18</v>
      </c>
      <c r="BH145">
        <v>9</v>
      </c>
      <c r="BI145">
        <v>155.19999999999999</v>
      </c>
      <c r="BJ145">
        <v>100</v>
      </c>
      <c r="BK145">
        <v>0</v>
      </c>
      <c r="BL145">
        <v>0</v>
      </c>
      <c r="BM145">
        <v>9</v>
      </c>
      <c r="BN145">
        <v>138.5</v>
      </c>
      <c r="BO145">
        <v>100</v>
      </c>
      <c r="BP145">
        <v>0</v>
      </c>
      <c r="BQ145">
        <v>0</v>
      </c>
      <c r="BR145">
        <v>7</v>
      </c>
      <c r="BS145">
        <v>101.4</v>
      </c>
      <c r="BT145">
        <v>100</v>
      </c>
      <c r="BU145">
        <v>0</v>
      </c>
      <c r="BV145">
        <v>0</v>
      </c>
      <c r="BW145">
        <v>6</v>
      </c>
      <c r="BX145">
        <v>95.2</v>
      </c>
      <c r="BY145">
        <v>100</v>
      </c>
      <c r="BZ145">
        <v>0</v>
      </c>
      <c r="CA145">
        <v>0</v>
      </c>
      <c r="CB145">
        <v>8</v>
      </c>
      <c r="CC145">
        <v>115.9</v>
      </c>
      <c r="CD145">
        <v>100</v>
      </c>
      <c r="CE145">
        <v>0</v>
      </c>
      <c r="CF145">
        <v>0</v>
      </c>
      <c r="CG145">
        <v>7</v>
      </c>
      <c r="CH145">
        <v>100</v>
      </c>
      <c r="CI145">
        <v>100</v>
      </c>
      <c r="CJ145">
        <v>0</v>
      </c>
      <c r="CK145">
        <v>0</v>
      </c>
      <c r="CL145">
        <v>6</v>
      </c>
      <c r="CM145">
        <v>75</v>
      </c>
      <c r="CN145">
        <v>100</v>
      </c>
      <c r="CO145">
        <v>0</v>
      </c>
      <c r="CP145">
        <v>0</v>
      </c>
      <c r="CQ145">
        <v>4</v>
      </c>
      <c r="CR145" t="s">
        <v>167</v>
      </c>
      <c r="CS145" t="s">
        <v>167</v>
      </c>
      <c r="CT145" t="s">
        <v>167</v>
      </c>
      <c r="CU145">
        <v>0</v>
      </c>
      <c r="CV145">
        <v>8</v>
      </c>
      <c r="CW145">
        <v>96.4</v>
      </c>
      <c r="CX145">
        <v>100</v>
      </c>
      <c r="CY145">
        <v>0</v>
      </c>
      <c r="CZ145">
        <v>0</v>
      </c>
      <c r="DA145">
        <v>4</v>
      </c>
      <c r="DB145" t="s">
        <v>167</v>
      </c>
      <c r="DC145" t="s">
        <v>167</v>
      </c>
      <c r="DD145" t="s">
        <v>167</v>
      </c>
      <c r="DE145">
        <v>0</v>
      </c>
      <c r="DF145">
        <v>68</v>
      </c>
      <c r="DG145">
        <v>91.2</v>
      </c>
      <c r="DH145">
        <v>100</v>
      </c>
      <c r="DI145">
        <v>0</v>
      </c>
      <c r="DJ145">
        <v>0</v>
      </c>
    </row>
    <row r="146" spans="1:114" x14ac:dyDescent="0.3">
      <c r="A146" t="s">
        <v>17</v>
      </c>
      <c r="B146">
        <v>0</v>
      </c>
      <c r="C146">
        <v>0</v>
      </c>
      <c r="D146">
        <v>0</v>
      </c>
      <c r="E146">
        <v>0</v>
      </c>
      <c r="F146">
        <v>0</v>
      </c>
      <c r="G146">
        <v>0</v>
      </c>
      <c r="H146">
        <v>0</v>
      </c>
      <c r="I146">
        <v>0</v>
      </c>
      <c r="J146">
        <v>0</v>
      </c>
      <c r="K146">
        <v>0</v>
      </c>
      <c r="L146">
        <v>0</v>
      </c>
      <c r="M146">
        <v>0</v>
      </c>
      <c r="N146">
        <v>0</v>
      </c>
      <c r="O146">
        <v>0</v>
      </c>
      <c r="P146">
        <v>0</v>
      </c>
      <c r="Q146">
        <v>1</v>
      </c>
      <c r="R146" t="s">
        <v>167</v>
      </c>
      <c r="S146" t="s">
        <v>167</v>
      </c>
      <c r="T146" t="s">
        <v>167</v>
      </c>
      <c r="U146">
        <v>0</v>
      </c>
      <c r="V146">
        <v>1</v>
      </c>
      <c r="W146" t="s">
        <v>167</v>
      </c>
      <c r="X146" t="s">
        <v>167</v>
      </c>
      <c r="Y146" t="s">
        <v>167</v>
      </c>
      <c r="Z146">
        <v>0</v>
      </c>
      <c r="AA146">
        <v>0</v>
      </c>
      <c r="AB146">
        <v>0</v>
      </c>
      <c r="AC146">
        <v>0</v>
      </c>
      <c r="AD146">
        <v>0</v>
      </c>
      <c r="AE146">
        <v>0</v>
      </c>
      <c r="AF146">
        <v>1</v>
      </c>
      <c r="AG146" t="s">
        <v>167</v>
      </c>
      <c r="AH146" t="s">
        <v>167</v>
      </c>
      <c r="AI146" t="s">
        <v>167</v>
      </c>
      <c r="AJ146">
        <v>0</v>
      </c>
      <c r="AK146">
        <v>0</v>
      </c>
      <c r="AL146">
        <v>0</v>
      </c>
      <c r="AM146">
        <v>0</v>
      </c>
      <c r="AN146">
        <v>0</v>
      </c>
      <c r="AO146">
        <v>0</v>
      </c>
      <c r="AP146">
        <v>2</v>
      </c>
      <c r="AQ146" t="s">
        <v>167</v>
      </c>
      <c r="AR146" t="s">
        <v>167</v>
      </c>
      <c r="AS146" t="s">
        <v>167</v>
      </c>
      <c r="AT146">
        <v>0</v>
      </c>
      <c r="AU146" s="30">
        <v>2</v>
      </c>
      <c r="AV146" t="s">
        <v>167</v>
      </c>
      <c r="AW146" t="s">
        <v>167</v>
      </c>
      <c r="AX146" t="s">
        <v>167</v>
      </c>
      <c r="AY146">
        <v>0</v>
      </c>
      <c r="AZ146" s="33">
        <v>7</v>
      </c>
      <c r="BA146">
        <v>17</v>
      </c>
      <c r="BB146">
        <v>100</v>
      </c>
      <c r="BC146">
        <v>0</v>
      </c>
      <c r="BD146">
        <v>0</v>
      </c>
      <c r="BG146" t="s">
        <v>17</v>
      </c>
      <c r="BH146">
        <v>0</v>
      </c>
      <c r="BI146">
        <v>0</v>
      </c>
      <c r="BJ146">
        <v>0</v>
      </c>
      <c r="BK146">
        <v>0</v>
      </c>
      <c r="BL146">
        <v>0</v>
      </c>
      <c r="BM146">
        <v>0</v>
      </c>
      <c r="BN146">
        <v>0</v>
      </c>
      <c r="BO146">
        <v>0</v>
      </c>
      <c r="BP146">
        <v>0</v>
      </c>
      <c r="BQ146">
        <v>0</v>
      </c>
      <c r="BR146">
        <v>0</v>
      </c>
      <c r="BS146">
        <v>0</v>
      </c>
      <c r="BT146">
        <v>0</v>
      </c>
      <c r="BU146">
        <v>0</v>
      </c>
      <c r="BV146">
        <v>0</v>
      </c>
      <c r="BW146">
        <v>1</v>
      </c>
      <c r="BX146" t="s">
        <v>167</v>
      </c>
      <c r="BY146" t="s">
        <v>167</v>
      </c>
      <c r="BZ146" t="s">
        <v>167</v>
      </c>
      <c r="CA146">
        <v>0</v>
      </c>
      <c r="CB146">
        <v>1</v>
      </c>
      <c r="CC146" t="s">
        <v>167</v>
      </c>
      <c r="CD146" t="s">
        <v>167</v>
      </c>
      <c r="CE146" t="s">
        <v>167</v>
      </c>
      <c r="CF146">
        <v>0</v>
      </c>
      <c r="CG146">
        <v>0</v>
      </c>
      <c r="CH146">
        <v>0</v>
      </c>
      <c r="CI146">
        <v>0</v>
      </c>
      <c r="CJ146">
        <v>0</v>
      </c>
      <c r="CK146">
        <v>0</v>
      </c>
      <c r="CL146">
        <v>1</v>
      </c>
      <c r="CM146" t="s">
        <v>167</v>
      </c>
      <c r="CN146" t="s">
        <v>167</v>
      </c>
      <c r="CO146" t="s">
        <v>167</v>
      </c>
      <c r="CP146">
        <v>0</v>
      </c>
      <c r="CQ146">
        <v>0</v>
      </c>
      <c r="CR146">
        <v>0</v>
      </c>
      <c r="CS146">
        <v>0</v>
      </c>
      <c r="CT146">
        <v>0</v>
      </c>
      <c r="CU146">
        <v>0</v>
      </c>
      <c r="CV146">
        <v>2</v>
      </c>
      <c r="CW146" t="s">
        <v>167</v>
      </c>
      <c r="CX146" t="s">
        <v>167</v>
      </c>
      <c r="CY146" t="s">
        <v>167</v>
      </c>
      <c r="CZ146">
        <v>0</v>
      </c>
      <c r="DA146">
        <v>2</v>
      </c>
      <c r="DB146" t="s">
        <v>167</v>
      </c>
      <c r="DC146" t="s">
        <v>167</v>
      </c>
      <c r="DD146" t="s">
        <v>167</v>
      </c>
      <c r="DE146">
        <v>0</v>
      </c>
      <c r="DF146">
        <v>7</v>
      </c>
      <c r="DG146">
        <v>17</v>
      </c>
      <c r="DH146">
        <v>100</v>
      </c>
      <c r="DI146">
        <v>0</v>
      </c>
      <c r="DJ146">
        <v>0</v>
      </c>
    </row>
    <row r="147" spans="1:114" x14ac:dyDescent="0.3">
      <c r="A147" t="s">
        <v>16</v>
      </c>
      <c r="B147">
        <v>8</v>
      </c>
      <c r="C147">
        <v>69</v>
      </c>
      <c r="D147">
        <v>100</v>
      </c>
      <c r="E147">
        <v>0</v>
      </c>
      <c r="F147">
        <v>0.1</v>
      </c>
      <c r="G147">
        <v>14</v>
      </c>
      <c r="H147">
        <v>120.7</v>
      </c>
      <c r="I147">
        <v>100</v>
      </c>
      <c r="J147">
        <v>0.1</v>
      </c>
      <c r="K147">
        <v>0.1</v>
      </c>
      <c r="L147">
        <v>15</v>
      </c>
      <c r="M147">
        <v>112.8</v>
      </c>
      <c r="N147">
        <v>100</v>
      </c>
      <c r="O147">
        <v>0.1</v>
      </c>
      <c r="P147">
        <v>0.1</v>
      </c>
      <c r="Q147">
        <v>7</v>
      </c>
      <c r="R147">
        <v>44.9</v>
      </c>
      <c r="S147">
        <v>100</v>
      </c>
      <c r="T147">
        <v>0</v>
      </c>
      <c r="U147">
        <v>0.1</v>
      </c>
      <c r="V147">
        <v>13</v>
      </c>
      <c r="W147">
        <v>85.5</v>
      </c>
      <c r="X147">
        <v>100</v>
      </c>
      <c r="Y147">
        <v>0.1</v>
      </c>
      <c r="Z147">
        <v>0.1</v>
      </c>
      <c r="AA147">
        <v>6</v>
      </c>
      <c r="AB147">
        <v>39</v>
      </c>
      <c r="AC147">
        <v>100</v>
      </c>
      <c r="AD147">
        <v>0</v>
      </c>
      <c r="AE147">
        <v>0.1</v>
      </c>
      <c r="AF147">
        <v>5</v>
      </c>
      <c r="AG147">
        <v>29.1</v>
      </c>
      <c r="AH147">
        <v>100</v>
      </c>
      <c r="AI147">
        <v>0</v>
      </c>
      <c r="AJ147">
        <v>0.1</v>
      </c>
      <c r="AK147">
        <v>9</v>
      </c>
      <c r="AL147">
        <v>51.1</v>
      </c>
      <c r="AM147">
        <v>100</v>
      </c>
      <c r="AN147">
        <v>0.1</v>
      </c>
      <c r="AO147">
        <v>0.1</v>
      </c>
      <c r="AP147">
        <v>9</v>
      </c>
      <c r="AQ147">
        <v>46.4</v>
      </c>
      <c r="AR147">
        <v>100</v>
      </c>
      <c r="AS147">
        <v>0.1</v>
      </c>
      <c r="AT147">
        <v>0.1</v>
      </c>
      <c r="AU147" s="30">
        <v>0</v>
      </c>
      <c r="AV147">
        <v>0</v>
      </c>
      <c r="AW147">
        <v>0</v>
      </c>
      <c r="AX147">
        <v>0</v>
      </c>
      <c r="AY147">
        <v>0.1</v>
      </c>
      <c r="AZ147" s="33">
        <v>86</v>
      </c>
      <c r="BA147">
        <v>54.4</v>
      </c>
      <c r="BB147">
        <v>100</v>
      </c>
      <c r="BC147">
        <v>0</v>
      </c>
      <c r="BD147">
        <v>0.1</v>
      </c>
      <c r="BG147" t="s">
        <v>16</v>
      </c>
      <c r="BH147">
        <v>8</v>
      </c>
      <c r="BI147">
        <v>69</v>
      </c>
      <c r="BJ147">
        <v>100</v>
      </c>
      <c r="BK147">
        <v>0</v>
      </c>
      <c r="BL147">
        <v>0.1</v>
      </c>
      <c r="BM147">
        <v>14</v>
      </c>
      <c r="BN147">
        <v>120.7</v>
      </c>
      <c r="BO147">
        <v>100</v>
      </c>
      <c r="BP147">
        <v>0.1</v>
      </c>
      <c r="BQ147">
        <v>0.1</v>
      </c>
      <c r="BR147">
        <v>15</v>
      </c>
      <c r="BS147">
        <v>112.8</v>
      </c>
      <c r="BT147">
        <v>100</v>
      </c>
      <c r="BU147">
        <v>0.1</v>
      </c>
      <c r="BV147">
        <v>0.1</v>
      </c>
      <c r="BW147">
        <v>7</v>
      </c>
      <c r="BX147">
        <v>44.9</v>
      </c>
      <c r="BY147">
        <v>100</v>
      </c>
      <c r="BZ147">
        <v>0</v>
      </c>
      <c r="CA147">
        <v>0.1</v>
      </c>
      <c r="CB147">
        <v>13</v>
      </c>
      <c r="CC147">
        <v>85.5</v>
      </c>
      <c r="CD147">
        <v>100</v>
      </c>
      <c r="CE147">
        <v>0.1</v>
      </c>
      <c r="CF147">
        <v>0.1</v>
      </c>
      <c r="CG147">
        <v>6</v>
      </c>
      <c r="CH147">
        <v>39</v>
      </c>
      <c r="CI147">
        <v>100</v>
      </c>
      <c r="CJ147">
        <v>0</v>
      </c>
      <c r="CK147">
        <v>0.1</v>
      </c>
      <c r="CL147">
        <v>5</v>
      </c>
      <c r="CM147">
        <v>29.1</v>
      </c>
      <c r="CN147">
        <v>100</v>
      </c>
      <c r="CO147">
        <v>0</v>
      </c>
      <c r="CP147">
        <v>0.1</v>
      </c>
      <c r="CQ147">
        <v>9</v>
      </c>
      <c r="CR147">
        <v>51.1</v>
      </c>
      <c r="CS147">
        <v>100</v>
      </c>
      <c r="CT147">
        <v>0.1</v>
      </c>
      <c r="CU147">
        <v>0.1</v>
      </c>
      <c r="CV147">
        <v>9</v>
      </c>
      <c r="CW147">
        <v>46.4</v>
      </c>
      <c r="CX147">
        <v>100</v>
      </c>
      <c r="CY147">
        <v>0.1</v>
      </c>
      <c r="CZ147">
        <v>0.1</v>
      </c>
      <c r="DA147">
        <v>0</v>
      </c>
      <c r="DB147">
        <v>0</v>
      </c>
      <c r="DC147">
        <v>0</v>
      </c>
      <c r="DD147">
        <v>0</v>
      </c>
      <c r="DE147">
        <v>0.1</v>
      </c>
      <c r="DF147">
        <v>86</v>
      </c>
      <c r="DG147">
        <v>54.4</v>
      </c>
      <c r="DH147">
        <v>100</v>
      </c>
      <c r="DI147">
        <v>0</v>
      </c>
      <c r="DJ147">
        <v>0.1</v>
      </c>
    </row>
    <row r="148" spans="1:114" x14ac:dyDescent="0.3">
      <c r="A148" t="s">
        <v>15</v>
      </c>
      <c r="B148">
        <v>8</v>
      </c>
      <c r="C148">
        <v>54.8</v>
      </c>
      <c r="D148">
        <v>100</v>
      </c>
      <c r="E148">
        <v>0</v>
      </c>
      <c r="F148">
        <v>0.1</v>
      </c>
      <c r="G148">
        <v>6</v>
      </c>
      <c r="H148">
        <v>39.700000000000003</v>
      </c>
      <c r="I148">
        <v>100</v>
      </c>
      <c r="J148">
        <v>0</v>
      </c>
      <c r="K148">
        <v>0.1</v>
      </c>
      <c r="L148">
        <v>14</v>
      </c>
      <c r="M148">
        <v>87.5</v>
      </c>
      <c r="N148">
        <v>100</v>
      </c>
      <c r="O148">
        <v>0.1</v>
      </c>
      <c r="P148">
        <v>0.1</v>
      </c>
      <c r="Q148">
        <v>11</v>
      </c>
      <c r="R148">
        <v>70.099999999999994</v>
      </c>
      <c r="S148">
        <v>100</v>
      </c>
      <c r="T148">
        <v>0</v>
      </c>
      <c r="U148">
        <v>0.1</v>
      </c>
      <c r="V148">
        <v>15</v>
      </c>
      <c r="W148">
        <v>93.2</v>
      </c>
      <c r="X148">
        <v>100</v>
      </c>
      <c r="Y148">
        <v>0.1</v>
      </c>
      <c r="Z148">
        <v>0.1</v>
      </c>
      <c r="AA148">
        <v>13</v>
      </c>
      <c r="AB148">
        <v>79.3</v>
      </c>
      <c r="AC148">
        <v>100</v>
      </c>
      <c r="AD148">
        <v>0.1</v>
      </c>
      <c r="AE148">
        <v>0.1</v>
      </c>
      <c r="AF148">
        <v>13</v>
      </c>
      <c r="AG148">
        <v>72.599999999999994</v>
      </c>
      <c r="AH148">
        <v>100</v>
      </c>
      <c r="AI148">
        <v>0.1</v>
      </c>
      <c r="AJ148">
        <v>0.1</v>
      </c>
      <c r="AK148">
        <v>13</v>
      </c>
      <c r="AL148">
        <v>76.5</v>
      </c>
      <c r="AM148">
        <v>100</v>
      </c>
      <c r="AN148">
        <v>0.1</v>
      </c>
      <c r="AO148">
        <v>0.1</v>
      </c>
      <c r="AP148">
        <v>6</v>
      </c>
      <c r="AQ148">
        <v>34.1</v>
      </c>
      <c r="AR148">
        <v>100</v>
      </c>
      <c r="AS148">
        <v>0</v>
      </c>
      <c r="AT148">
        <v>0.1</v>
      </c>
      <c r="AU148" s="30">
        <v>8</v>
      </c>
      <c r="AV148">
        <v>44.7</v>
      </c>
      <c r="AW148">
        <v>100</v>
      </c>
      <c r="AX148">
        <v>0</v>
      </c>
      <c r="AY148">
        <v>0.1</v>
      </c>
      <c r="AZ148" s="33">
        <v>107</v>
      </c>
      <c r="BA148">
        <v>65.099999999999994</v>
      </c>
      <c r="BB148">
        <v>100</v>
      </c>
      <c r="BC148">
        <v>0.1</v>
      </c>
      <c r="BD148">
        <v>0.1</v>
      </c>
      <c r="BG148" t="s">
        <v>15</v>
      </c>
      <c r="BH148">
        <v>8</v>
      </c>
      <c r="BI148">
        <v>54.8</v>
      </c>
      <c r="BJ148">
        <v>100</v>
      </c>
      <c r="BK148">
        <v>0</v>
      </c>
      <c r="BL148">
        <v>0.1</v>
      </c>
      <c r="BM148">
        <v>6</v>
      </c>
      <c r="BN148">
        <v>39.700000000000003</v>
      </c>
      <c r="BO148">
        <v>100</v>
      </c>
      <c r="BP148">
        <v>0</v>
      </c>
      <c r="BQ148">
        <v>0.1</v>
      </c>
      <c r="BR148">
        <v>14</v>
      </c>
      <c r="BS148">
        <v>87.5</v>
      </c>
      <c r="BT148">
        <v>100</v>
      </c>
      <c r="BU148">
        <v>0.1</v>
      </c>
      <c r="BV148">
        <v>0.1</v>
      </c>
      <c r="BW148">
        <v>11</v>
      </c>
      <c r="BX148">
        <v>70.099999999999994</v>
      </c>
      <c r="BY148">
        <v>100</v>
      </c>
      <c r="BZ148">
        <v>0</v>
      </c>
      <c r="CA148">
        <v>0.1</v>
      </c>
      <c r="CB148">
        <v>15</v>
      </c>
      <c r="CC148">
        <v>93.2</v>
      </c>
      <c r="CD148">
        <v>100</v>
      </c>
      <c r="CE148">
        <v>0.1</v>
      </c>
      <c r="CF148">
        <v>0.1</v>
      </c>
      <c r="CG148">
        <v>13</v>
      </c>
      <c r="CH148">
        <v>79.3</v>
      </c>
      <c r="CI148">
        <v>100</v>
      </c>
      <c r="CJ148">
        <v>0.1</v>
      </c>
      <c r="CK148">
        <v>0.1</v>
      </c>
      <c r="CL148">
        <v>13</v>
      </c>
      <c r="CM148">
        <v>72.599999999999994</v>
      </c>
      <c r="CN148">
        <v>100</v>
      </c>
      <c r="CO148">
        <v>0.1</v>
      </c>
      <c r="CP148">
        <v>0.1</v>
      </c>
      <c r="CQ148">
        <v>13</v>
      </c>
      <c r="CR148">
        <v>76.5</v>
      </c>
      <c r="CS148">
        <v>100</v>
      </c>
      <c r="CT148">
        <v>0.1</v>
      </c>
      <c r="CU148">
        <v>0.1</v>
      </c>
      <c r="CV148">
        <v>6</v>
      </c>
      <c r="CW148">
        <v>34.1</v>
      </c>
      <c r="CX148">
        <v>100</v>
      </c>
      <c r="CY148">
        <v>0</v>
      </c>
      <c r="CZ148">
        <v>0.1</v>
      </c>
      <c r="DA148">
        <v>8</v>
      </c>
      <c r="DB148">
        <v>44.7</v>
      </c>
      <c r="DC148">
        <v>100</v>
      </c>
      <c r="DD148">
        <v>0</v>
      </c>
      <c r="DE148">
        <v>0.1</v>
      </c>
      <c r="DF148">
        <v>107</v>
      </c>
      <c r="DG148">
        <v>65.099999999999994</v>
      </c>
      <c r="DH148">
        <v>100</v>
      </c>
      <c r="DI148">
        <v>0.1</v>
      </c>
      <c r="DJ148">
        <v>0.1</v>
      </c>
    </row>
    <row r="149" spans="1:114" x14ac:dyDescent="0.3">
      <c r="A149" t="s">
        <v>14</v>
      </c>
      <c r="B149">
        <v>3</v>
      </c>
      <c r="C149" t="s">
        <v>167</v>
      </c>
      <c r="D149" t="s">
        <v>167</v>
      </c>
      <c r="E149" t="s">
        <v>167</v>
      </c>
      <c r="F149">
        <v>0.1</v>
      </c>
      <c r="G149">
        <v>8</v>
      </c>
      <c r="H149">
        <v>30.9</v>
      </c>
      <c r="I149">
        <v>100</v>
      </c>
      <c r="J149">
        <v>0</v>
      </c>
      <c r="K149">
        <v>0.1</v>
      </c>
      <c r="L149">
        <v>10</v>
      </c>
      <c r="M149">
        <v>34.4</v>
      </c>
      <c r="N149">
        <v>100</v>
      </c>
      <c r="O149">
        <v>0</v>
      </c>
      <c r="P149">
        <v>0.1</v>
      </c>
      <c r="Q149">
        <v>12</v>
      </c>
      <c r="R149">
        <v>39.9</v>
      </c>
      <c r="S149">
        <v>100</v>
      </c>
      <c r="T149">
        <v>0</v>
      </c>
      <c r="U149">
        <v>0.1</v>
      </c>
      <c r="V149">
        <v>15</v>
      </c>
      <c r="W149">
        <v>52.3</v>
      </c>
      <c r="X149">
        <v>100</v>
      </c>
      <c r="Y149">
        <v>0.1</v>
      </c>
      <c r="Z149">
        <v>0.1</v>
      </c>
      <c r="AA149">
        <v>17</v>
      </c>
      <c r="AB149">
        <v>52</v>
      </c>
      <c r="AC149">
        <v>100</v>
      </c>
      <c r="AD149">
        <v>0.1</v>
      </c>
      <c r="AE149">
        <v>0.1</v>
      </c>
      <c r="AF149">
        <v>8</v>
      </c>
      <c r="AG149">
        <v>23.7</v>
      </c>
      <c r="AH149">
        <v>100</v>
      </c>
      <c r="AI149">
        <v>0</v>
      </c>
      <c r="AJ149">
        <v>0.1</v>
      </c>
      <c r="AK149">
        <v>14</v>
      </c>
      <c r="AL149">
        <v>39.9</v>
      </c>
      <c r="AM149">
        <v>100</v>
      </c>
      <c r="AN149">
        <v>0.1</v>
      </c>
      <c r="AO149">
        <v>0.1</v>
      </c>
      <c r="AP149">
        <v>8</v>
      </c>
      <c r="AQ149">
        <v>21.2</v>
      </c>
      <c r="AR149">
        <v>100</v>
      </c>
      <c r="AS149">
        <v>0</v>
      </c>
      <c r="AT149">
        <v>0.1</v>
      </c>
      <c r="AU149" s="30">
        <v>13</v>
      </c>
      <c r="AV149">
        <v>30.9</v>
      </c>
      <c r="AW149">
        <v>100</v>
      </c>
      <c r="AX149">
        <v>0.1</v>
      </c>
      <c r="AY149">
        <v>0.1</v>
      </c>
      <c r="AZ149" s="33">
        <v>108</v>
      </c>
      <c r="BA149">
        <v>33.5</v>
      </c>
      <c r="BB149">
        <v>100</v>
      </c>
      <c r="BC149">
        <v>0.1</v>
      </c>
      <c r="BD149">
        <v>0.1</v>
      </c>
      <c r="BG149" t="s">
        <v>14</v>
      </c>
      <c r="BH149">
        <v>3</v>
      </c>
      <c r="BI149" t="s">
        <v>167</v>
      </c>
      <c r="BJ149" t="s">
        <v>167</v>
      </c>
      <c r="BK149" t="s">
        <v>167</v>
      </c>
      <c r="BL149">
        <v>0.1</v>
      </c>
      <c r="BM149">
        <v>8</v>
      </c>
      <c r="BN149">
        <v>30.9</v>
      </c>
      <c r="BO149">
        <v>100</v>
      </c>
      <c r="BP149">
        <v>0</v>
      </c>
      <c r="BQ149">
        <v>0.1</v>
      </c>
      <c r="BR149">
        <v>10</v>
      </c>
      <c r="BS149">
        <v>34.4</v>
      </c>
      <c r="BT149">
        <v>100</v>
      </c>
      <c r="BU149">
        <v>0</v>
      </c>
      <c r="BV149">
        <v>0.1</v>
      </c>
      <c r="BW149">
        <v>12</v>
      </c>
      <c r="BX149">
        <v>39.9</v>
      </c>
      <c r="BY149">
        <v>100</v>
      </c>
      <c r="BZ149">
        <v>0</v>
      </c>
      <c r="CA149">
        <v>0.1</v>
      </c>
      <c r="CB149">
        <v>15</v>
      </c>
      <c r="CC149">
        <v>52.3</v>
      </c>
      <c r="CD149">
        <v>100</v>
      </c>
      <c r="CE149">
        <v>0.1</v>
      </c>
      <c r="CF149">
        <v>0.1</v>
      </c>
      <c r="CG149">
        <v>17</v>
      </c>
      <c r="CH149">
        <v>52</v>
      </c>
      <c r="CI149">
        <v>100</v>
      </c>
      <c r="CJ149">
        <v>0.1</v>
      </c>
      <c r="CK149">
        <v>0.1</v>
      </c>
      <c r="CL149">
        <v>8</v>
      </c>
      <c r="CM149">
        <v>23.7</v>
      </c>
      <c r="CN149">
        <v>100</v>
      </c>
      <c r="CO149">
        <v>0</v>
      </c>
      <c r="CP149">
        <v>0.1</v>
      </c>
      <c r="CQ149">
        <v>14</v>
      </c>
      <c r="CR149">
        <v>39.9</v>
      </c>
      <c r="CS149">
        <v>100</v>
      </c>
      <c r="CT149">
        <v>0.1</v>
      </c>
      <c r="CU149">
        <v>0.1</v>
      </c>
      <c r="CV149">
        <v>8</v>
      </c>
      <c r="CW149">
        <v>21.2</v>
      </c>
      <c r="CX149">
        <v>100</v>
      </c>
      <c r="CY149">
        <v>0</v>
      </c>
      <c r="CZ149">
        <v>0.1</v>
      </c>
      <c r="DA149">
        <v>13</v>
      </c>
      <c r="DB149">
        <v>30.9</v>
      </c>
      <c r="DC149">
        <v>100</v>
      </c>
      <c r="DD149">
        <v>0.1</v>
      </c>
      <c r="DE149">
        <v>0.1</v>
      </c>
      <c r="DF149">
        <v>108</v>
      </c>
      <c r="DG149">
        <v>33.5</v>
      </c>
      <c r="DH149">
        <v>100</v>
      </c>
      <c r="DI149">
        <v>0.1</v>
      </c>
      <c r="DJ149">
        <v>0.1</v>
      </c>
    </row>
    <row r="150" spans="1:114" x14ac:dyDescent="0.3">
      <c r="A150" t="s">
        <v>13</v>
      </c>
      <c r="B150">
        <v>52</v>
      </c>
      <c r="C150">
        <v>87.8</v>
      </c>
      <c r="D150">
        <v>100</v>
      </c>
      <c r="E150">
        <v>0.2</v>
      </c>
      <c r="F150">
        <v>0.3</v>
      </c>
      <c r="G150">
        <v>47</v>
      </c>
      <c r="H150">
        <v>67.099999999999994</v>
      </c>
      <c r="I150">
        <v>100</v>
      </c>
      <c r="J150">
        <v>0.2</v>
      </c>
      <c r="K150">
        <v>0.3</v>
      </c>
      <c r="L150">
        <v>92</v>
      </c>
      <c r="M150">
        <v>119.5</v>
      </c>
      <c r="N150">
        <v>100</v>
      </c>
      <c r="O150">
        <v>0.4</v>
      </c>
      <c r="P150">
        <v>0.3</v>
      </c>
      <c r="Q150">
        <v>361</v>
      </c>
      <c r="R150">
        <v>438.6</v>
      </c>
      <c r="S150">
        <v>100</v>
      </c>
      <c r="T150">
        <v>1.4</v>
      </c>
      <c r="U150">
        <v>0.3</v>
      </c>
      <c r="V150">
        <v>368</v>
      </c>
      <c r="W150">
        <v>424.5</v>
      </c>
      <c r="X150">
        <v>100</v>
      </c>
      <c r="Y150">
        <v>1.5</v>
      </c>
      <c r="Z150">
        <v>0.3</v>
      </c>
      <c r="AA150">
        <v>220</v>
      </c>
      <c r="AB150">
        <v>248</v>
      </c>
      <c r="AC150">
        <v>100</v>
      </c>
      <c r="AD150">
        <v>1</v>
      </c>
      <c r="AE150">
        <v>0.3</v>
      </c>
      <c r="AF150">
        <v>60</v>
      </c>
      <c r="AG150">
        <v>66.5</v>
      </c>
      <c r="AH150">
        <v>100</v>
      </c>
      <c r="AI150">
        <v>0.3</v>
      </c>
      <c r="AJ150">
        <v>0.3</v>
      </c>
      <c r="AK150">
        <v>46</v>
      </c>
      <c r="AL150">
        <v>49.7</v>
      </c>
      <c r="AM150">
        <v>100</v>
      </c>
      <c r="AN150">
        <v>0.3</v>
      </c>
      <c r="AO150">
        <v>0.3</v>
      </c>
      <c r="AP150">
        <v>54</v>
      </c>
      <c r="AQ150">
        <v>54.5</v>
      </c>
      <c r="AR150">
        <v>100</v>
      </c>
      <c r="AS150">
        <v>0.3</v>
      </c>
      <c r="AT150">
        <v>0.3</v>
      </c>
      <c r="AU150" s="30">
        <v>53</v>
      </c>
      <c r="AV150">
        <v>50.7</v>
      </c>
      <c r="AW150">
        <v>100</v>
      </c>
      <c r="AX150">
        <v>0.3</v>
      </c>
      <c r="AY150">
        <v>0.3</v>
      </c>
      <c r="AZ150" s="34">
        <v>1353</v>
      </c>
      <c r="BA150">
        <v>159.19999999999999</v>
      </c>
      <c r="BB150">
        <v>100</v>
      </c>
      <c r="BC150">
        <v>0.6</v>
      </c>
      <c r="BD150">
        <v>0.3</v>
      </c>
      <c r="BG150" t="s">
        <v>13</v>
      </c>
      <c r="BH150">
        <v>52</v>
      </c>
      <c r="BI150">
        <v>87.8</v>
      </c>
      <c r="BJ150">
        <v>100</v>
      </c>
      <c r="BK150">
        <v>0.2</v>
      </c>
      <c r="BL150">
        <v>0.3</v>
      </c>
      <c r="BM150">
        <v>47</v>
      </c>
      <c r="BN150">
        <v>67.099999999999994</v>
      </c>
      <c r="BO150">
        <v>100</v>
      </c>
      <c r="BP150">
        <v>0.2</v>
      </c>
      <c r="BQ150">
        <v>0.3</v>
      </c>
      <c r="BR150">
        <v>92</v>
      </c>
      <c r="BS150">
        <v>119.5</v>
      </c>
      <c r="BT150">
        <v>100</v>
      </c>
      <c r="BU150">
        <v>0.4</v>
      </c>
      <c r="BV150">
        <v>0.3</v>
      </c>
      <c r="BW150">
        <v>361</v>
      </c>
      <c r="BX150">
        <v>438.6</v>
      </c>
      <c r="BY150">
        <v>100</v>
      </c>
      <c r="BZ150">
        <v>1.4</v>
      </c>
      <c r="CA150">
        <v>0.3</v>
      </c>
      <c r="CB150">
        <v>368</v>
      </c>
      <c r="CC150">
        <v>424.5</v>
      </c>
      <c r="CD150">
        <v>100</v>
      </c>
      <c r="CE150">
        <v>1.5</v>
      </c>
      <c r="CF150">
        <v>0.3</v>
      </c>
      <c r="CG150">
        <v>220</v>
      </c>
      <c r="CH150">
        <v>248</v>
      </c>
      <c r="CI150">
        <v>100</v>
      </c>
      <c r="CJ150">
        <v>1</v>
      </c>
      <c r="CK150">
        <v>0.3</v>
      </c>
      <c r="CL150">
        <v>60</v>
      </c>
      <c r="CM150">
        <v>66.5</v>
      </c>
      <c r="CN150">
        <v>100</v>
      </c>
      <c r="CO150">
        <v>0.3</v>
      </c>
      <c r="CP150">
        <v>0.3</v>
      </c>
      <c r="CQ150">
        <v>46</v>
      </c>
      <c r="CR150">
        <v>49.7</v>
      </c>
      <c r="CS150">
        <v>100</v>
      </c>
      <c r="CT150">
        <v>0.3</v>
      </c>
      <c r="CU150">
        <v>0.3</v>
      </c>
      <c r="CV150">
        <v>54</v>
      </c>
      <c r="CW150">
        <v>54.5</v>
      </c>
      <c r="CX150">
        <v>100</v>
      </c>
      <c r="CY150">
        <v>0.3</v>
      </c>
      <c r="CZ150">
        <v>0.3</v>
      </c>
      <c r="DA150">
        <v>53</v>
      </c>
      <c r="DB150">
        <v>50.7</v>
      </c>
      <c r="DC150">
        <v>100</v>
      </c>
      <c r="DD150">
        <v>0.3</v>
      </c>
      <c r="DE150">
        <v>0.3</v>
      </c>
      <c r="DF150" s="1">
        <v>1353</v>
      </c>
      <c r="DG150">
        <v>159.19999999999999</v>
      </c>
      <c r="DH150">
        <v>100</v>
      </c>
      <c r="DI150">
        <v>0.6</v>
      </c>
      <c r="DJ150">
        <v>0.3</v>
      </c>
    </row>
    <row r="151" spans="1:114" x14ac:dyDescent="0.3">
      <c r="A151" t="s">
        <v>12</v>
      </c>
      <c r="B151">
        <v>22</v>
      </c>
      <c r="C151">
        <v>81.8</v>
      </c>
      <c r="D151">
        <v>100</v>
      </c>
      <c r="E151">
        <v>0.1</v>
      </c>
      <c r="F151">
        <v>0.1</v>
      </c>
      <c r="G151">
        <v>25</v>
      </c>
      <c r="H151">
        <v>84.2</v>
      </c>
      <c r="I151">
        <v>100</v>
      </c>
      <c r="J151">
        <v>0.1</v>
      </c>
      <c r="K151">
        <v>0.1</v>
      </c>
      <c r="L151">
        <v>34</v>
      </c>
      <c r="M151">
        <v>108.6</v>
      </c>
      <c r="N151">
        <v>100</v>
      </c>
      <c r="O151">
        <v>0.1</v>
      </c>
      <c r="P151">
        <v>0.1</v>
      </c>
      <c r="Q151">
        <v>34</v>
      </c>
      <c r="R151">
        <v>103.7</v>
      </c>
      <c r="S151">
        <v>100</v>
      </c>
      <c r="T151">
        <v>0.1</v>
      </c>
      <c r="U151">
        <v>0.1</v>
      </c>
      <c r="V151">
        <v>29</v>
      </c>
      <c r="W151">
        <v>81.900000000000006</v>
      </c>
      <c r="X151">
        <v>100</v>
      </c>
      <c r="Y151">
        <v>0.1</v>
      </c>
      <c r="Z151">
        <v>0.1</v>
      </c>
      <c r="AA151">
        <v>30</v>
      </c>
      <c r="AB151">
        <v>82.6</v>
      </c>
      <c r="AC151">
        <v>100</v>
      </c>
      <c r="AD151">
        <v>0.1</v>
      </c>
      <c r="AE151">
        <v>0.1</v>
      </c>
      <c r="AF151">
        <v>22</v>
      </c>
      <c r="AG151">
        <v>59.1</v>
      </c>
      <c r="AH151">
        <v>100</v>
      </c>
      <c r="AI151">
        <v>0.1</v>
      </c>
      <c r="AJ151">
        <v>0.1</v>
      </c>
      <c r="AK151">
        <v>23</v>
      </c>
      <c r="AL151">
        <v>64.8</v>
      </c>
      <c r="AM151">
        <v>100</v>
      </c>
      <c r="AN151">
        <v>0.1</v>
      </c>
      <c r="AO151">
        <v>0.1</v>
      </c>
      <c r="AP151">
        <v>27</v>
      </c>
      <c r="AQ151">
        <v>72.599999999999994</v>
      </c>
      <c r="AR151">
        <v>100</v>
      </c>
      <c r="AS151">
        <v>0.2</v>
      </c>
      <c r="AT151">
        <v>0.1</v>
      </c>
      <c r="AU151" s="30">
        <v>19</v>
      </c>
      <c r="AV151">
        <v>48.8</v>
      </c>
      <c r="AW151">
        <v>100</v>
      </c>
      <c r="AX151">
        <v>0.1</v>
      </c>
      <c r="AY151">
        <v>0.1</v>
      </c>
      <c r="AZ151" s="33">
        <v>265</v>
      </c>
      <c r="BA151">
        <v>77.7</v>
      </c>
      <c r="BB151">
        <v>100</v>
      </c>
      <c r="BC151">
        <v>0.1</v>
      </c>
      <c r="BD151">
        <v>0.1</v>
      </c>
      <c r="BG151" t="s">
        <v>12</v>
      </c>
      <c r="BH151">
        <v>22</v>
      </c>
      <c r="BI151">
        <v>81.8</v>
      </c>
      <c r="BJ151">
        <v>100</v>
      </c>
      <c r="BK151">
        <v>0.1</v>
      </c>
      <c r="BL151">
        <v>0.1</v>
      </c>
      <c r="BM151">
        <v>25</v>
      </c>
      <c r="BN151">
        <v>84.2</v>
      </c>
      <c r="BO151">
        <v>100</v>
      </c>
      <c r="BP151">
        <v>0.1</v>
      </c>
      <c r="BQ151">
        <v>0.1</v>
      </c>
      <c r="BR151">
        <v>34</v>
      </c>
      <c r="BS151">
        <v>108.6</v>
      </c>
      <c r="BT151">
        <v>100</v>
      </c>
      <c r="BU151">
        <v>0.1</v>
      </c>
      <c r="BV151">
        <v>0.1</v>
      </c>
      <c r="BW151">
        <v>34</v>
      </c>
      <c r="BX151">
        <v>103.7</v>
      </c>
      <c r="BY151">
        <v>100</v>
      </c>
      <c r="BZ151">
        <v>0.1</v>
      </c>
      <c r="CA151">
        <v>0.1</v>
      </c>
      <c r="CB151">
        <v>29</v>
      </c>
      <c r="CC151">
        <v>81.900000000000006</v>
      </c>
      <c r="CD151">
        <v>100</v>
      </c>
      <c r="CE151">
        <v>0.1</v>
      </c>
      <c r="CF151">
        <v>0.1</v>
      </c>
      <c r="CG151">
        <v>30</v>
      </c>
      <c r="CH151">
        <v>82.6</v>
      </c>
      <c r="CI151">
        <v>100</v>
      </c>
      <c r="CJ151">
        <v>0.1</v>
      </c>
      <c r="CK151">
        <v>0.1</v>
      </c>
      <c r="CL151">
        <v>22</v>
      </c>
      <c r="CM151">
        <v>59.1</v>
      </c>
      <c r="CN151">
        <v>100</v>
      </c>
      <c r="CO151">
        <v>0.1</v>
      </c>
      <c r="CP151">
        <v>0.1</v>
      </c>
      <c r="CQ151">
        <v>23</v>
      </c>
      <c r="CR151">
        <v>64.8</v>
      </c>
      <c r="CS151">
        <v>100</v>
      </c>
      <c r="CT151">
        <v>0.1</v>
      </c>
      <c r="CU151">
        <v>0.1</v>
      </c>
      <c r="CV151">
        <v>27</v>
      </c>
      <c r="CW151">
        <v>72.599999999999994</v>
      </c>
      <c r="CX151">
        <v>100</v>
      </c>
      <c r="CY151">
        <v>0.2</v>
      </c>
      <c r="CZ151">
        <v>0.1</v>
      </c>
      <c r="DA151">
        <v>19</v>
      </c>
      <c r="DB151">
        <v>48.8</v>
      </c>
      <c r="DC151">
        <v>100</v>
      </c>
      <c r="DD151">
        <v>0.1</v>
      </c>
      <c r="DE151">
        <v>0.1</v>
      </c>
      <c r="DF151">
        <v>265</v>
      </c>
      <c r="DG151">
        <v>77.7</v>
      </c>
      <c r="DH151">
        <v>100</v>
      </c>
      <c r="DI151">
        <v>0.1</v>
      </c>
      <c r="DJ151">
        <v>0.1</v>
      </c>
    </row>
    <row r="152" spans="1:114" x14ac:dyDescent="0.3">
      <c r="A152" t="s">
        <v>11</v>
      </c>
      <c r="B152">
        <v>0</v>
      </c>
      <c r="C152">
        <v>0</v>
      </c>
      <c r="D152">
        <v>0</v>
      </c>
      <c r="E152">
        <v>0</v>
      </c>
      <c r="F152">
        <v>0</v>
      </c>
      <c r="G152">
        <v>1</v>
      </c>
      <c r="H152" t="s">
        <v>167</v>
      </c>
      <c r="I152" t="s">
        <v>167</v>
      </c>
      <c r="J152" t="s">
        <v>167</v>
      </c>
      <c r="K152">
        <v>0</v>
      </c>
      <c r="L152">
        <v>3</v>
      </c>
      <c r="M152" t="s">
        <v>167</v>
      </c>
      <c r="N152" t="s">
        <v>167</v>
      </c>
      <c r="O152" t="s">
        <v>167</v>
      </c>
      <c r="P152">
        <v>0</v>
      </c>
      <c r="Q152">
        <v>1</v>
      </c>
      <c r="R152" t="s">
        <v>167</v>
      </c>
      <c r="S152" t="s">
        <v>167</v>
      </c>
      <c r="T152" t="s">
        <v>167</v>
      </c>
      <c r="U152">
        <v>0</v>
      </c>
      <c r="V152">
        <v>3</v>
      </c>
      <c r="W152" t="s">
        <v>167</v>
      </c>
      <c r="X152" t="s">
        <v>167</v>
      </c>
      <c r="Y152" t="s">
        <v>167</v>
      </c>
      <c r="Z152">
        <v>0</v>
      </c>
      <c r="AA152">
        <v>1</v>
      </c>
      <c r="AB152" t="s">
        <v>167</v>
      </c>
      <c r="AC152" t="s">
        <v>167</v>
      </c>
      <c r="AD152" t="s">
        <v>167</v>
      </c>
      <c r="AE152">
        <v>0</v>
      </c>
      <c r="AF152">
        <v>0</v>
      </c>
      <c r="AG152">
        <v>0</v>
      </c>
      <c r="AH152">
        <v>0</v>
      </c>
      <c r="AI152">
        <v>0</v>
      </c>
      <c r="AJ152">
        <v>0</v>
      </c>
      <c r="AK152">
        <v>1</v>
      </c>
      <c r="AL152" t="s">
        <v>167</v>
      </c>
      <c r="AM152" t="s">
        <v>167</v>
      </c>
      <c r="AN152" t="s">
        <v>167</v>
      </c>
      <c r="AO152">
        <v>0</v>
      </c>
      <c r="AP152">
        <v>0</v>
      </c>
      <c r="AQ152">
        <v>0</v>
      </c>
      <c r="AR152">
        <v>0</v>
      </c>
      <c r="AS152">
        <v>0</v>
      </c>
      <c r="AT152">
        <v>0</v>
      </c>
      <c r="AU152" s="30">
        <v>1</v>
      </c>
      <c r="AV152" t="s">
        <v>167</v>
      </c>
      <c r="AW152" t="s">
        <v>167</v>
      </c>
      <c r="AX152" t="s">
        <v>167</v>
      </c>
      <c r="AY152">
        <v>0</v>
      </c>
      <c r="AZ152" s="33">
        <v>11</v>
      </c>
      <c r="BA152">
        <v>56.7</v>
      </c>
      <c r="BB152">
        <v>100</v>
      </c>
      <c r="BC152">
        <v>0</v>
      </c>
      <c r="BD152">
        <v>0</v>
      </c>
      <c r="BG152" t="s">
        <v>11</v>
      </c>
      <c r="BH152">
        <v>0</v>
      </c>
      <c r="BI152">
        <v>0</v>
      </c>
      <c r="BJ152">
        <v>0</v>
      </c>
      <c r="BK152">
        <v>0</v>
      </c>
      <c r="BL152">
        <v>0</v>
      </c>
      <c r="BM152">
        <v>1</v>
      </c>
      <c r="BN152" t="s">
        <v>167</v>
      </c>
      <c r="BO152" t="s">
        <v>167</v>
      </c>
      <c r="BP152" t="s">
        <v>167</v>
      </c>
      <c r="BQ152">
        <v>0</v>
      </c>
      <c r="BR152">
        <v>3</v>
      </c>
      <c r="BS152" t="s">
        <v>167</v>
      </c>
      <c r="BT152" t="s">
        <v>167</v>
      </c>
      <c r="BU152" t="s">
        <v>167</v>
      </c>
      <c r="BV152">
        <v>0</v>
      </c>
      <c r="BW152">
        <v>1</v>
      </c>
      <c r="BX152" t="s">
        <v>167</v>
      </c>
      <c r="BY152" t="s">
        <v>167</v>
      </c>
      <c r="BZ152" t="s">
        <v>167</v>
      </c>
      <c r="CA152">
        <v>0</v>
      </c>
      <c r="CB152">
        <v>3</v>
      </c>
      <c r="CC152" t="s">
        <v>167</v>
      </c>
      <c r="CD152" t="s">
        <v>167</v>
      </c>
      <c r="CE152" t="s">
        <v>167</v>
      </c>
      <c r="CF152">
        <v>0</v>
      </c>
      <c r="CG152">
        <v>1</v>
      </c>
      <c r="CH152" t="s">
        <v>167</v>
      </c>
      <c r="CI152" t="s">
        <v>167</v>
      </c>
      <c r="CJ152" t="s">
        <v>167</v>
      </c>
      <c r="CK152">
        <v>0</v>
      </c>
      <c r="CL152">
        <v>0</v>
      </c>
      <c r="CM152">
        <v>0</v>
      </c>
      <c r="CN152">
        <v>0</v>
      </c>
      <c r="CO152">
        <v>0</v>
      </c>
      <c r="CP152">
        <v>0</v>
      </c>
      <c r="CQ152">
        <v>1</v>
      </c>
      <c r="CR152" t="s">
        <v>167</v>
      </c>
      <c r="CS152" t="s">
        <v>167</v>
      </c>
      <c r="CT152" t="s">
        <v>167</v>
      </c>
      <c r="CU152">
        <v>0</v>
      </c>
      <c r="CV152">
        <v>0</v>
      </c>
      <c r="CW152">
        <v>0</v>
      </c>
      <c r="CX152">
        <v>0</v>
      </c>
      <c r="CY152">
        <v>0</v>
      </c>
      <c r="CZ152">
        <v>0</v>
      </c>
      <c r="DA152">
        <v>1</v>
      </c>
      <c r="DB152" t="s">
        <v>167</v>
      </c>
      <c r="DC152" t="s">
        <v>167</v>
      </c>
      <c r="DD152" t="s">
        <v>167</v>
      </c>
      <c r="DE152">
        <v>0</v>
      </c>
      <c r="DF152">
        <v>11</v>
      </c>
      <c r="DG152">
        <v>56.7</v>
      </c>
      <c r="DH152">
        <v>100</v>
      </c>
      <c r="DI152">
        <v>0</v>
      </c>
      <c r="DJ152">
        <v>0</v>
      </c>
    </row>
    <row r="153" spans="1:114" x14ac:dyDescent="0.3">
      <c r="A153" t="s">
        <v>10</v>
      </c>
      <c r="B153">
        <v>1</v>
      </c>
      <c r="C153" t="s">
        <v>167</v>
      </c>
      <c r="D153" t="s">
        <v>167</v>
      </c>
      <c r="E153" t="s">
        <v>167</v>
      </c>
      <c r="F153">
        <v>0</v>
      </c>
      <c r="G153">
        <v>8</v>
      </c>
      <c r="H153">
        <v>117.6</v>
      </c>
      <c r="I153">
        <v>100</v>
      </c>
      <c r="J153">
        <v>0</v>
      </c>
      <c r="K153">
        <v>0</v>
      </c>
      <c r="L153">
        <v>5</v>
      </c>
      <c r="M153">
        <v>69.400000000000006</v>
      </c>
      <c r="N153">
        <v>100</v>
      </c>
      <c r="O153">
        <v>0</v>
      </c>
      <c r="P153">
        <v>0</v>
      </c>
      <c r="Q153">
        <v>5</v>
      </c>
      <c r="R153">
        <v>65.8</v>
      </c>
      <c r="S153">
        <v>100</v>
      </c>
      <c r="T153">
        <v>0</v>
      </c>
      <c r="U153">
        <v>0</v>
      </c>
      <c r="V153">
        <v>1</v>
      </c>
      <c r="W153" t="s">
        <v>167</v>
      </c>
      <c r="X153" t="s">
        <v>167</v>
      </c>
      <c r="Y153" t="s">
        <v>167</v>
      </c>
      <c r="Z153">
        <v>0</v>
      </c>
      <c r="AA153">
        <v>1</v>
      </c>
      <c r="AB153" t="s">
        <v>167</v>
      </c>
      <c r="AC153" t="s">
        <v>167</v>
      </c>
      <c r="AD153" t="s">
        <v>167</v>
      </c>
      <c r="AE153">
        <v>0</v>
      </c>
      <c r="AF153">
        <v>4</v>
      </c>
      <c r="AG153" t="s">
        <v>167</v>
      </c>
      <c r="AH153" t="s">
        <v>167</v>
      </c>
      <c r="AI153" t="s">
        <v>167</v>
      </c>
      <c r="AJ153">
        <v>0</v>
      </c>
      <c r="AK153">
        <v>3</v>
      </c>
      <c r="AL153" t="s">
        <v>167</v>
      </c>
      <c r="AM153" t="s">
        <v>167</v>
      </c>
      <c r="AN153" t="s">
        <v>167</v>
      </c>
      <c r="AO153">
        <v>0</v>
      </c>
      <c r="AP153">
        <v>6</v>
      </c>
      <c r="AQ153">
        <v>63.8</v>
      </c>
      <c r="AR153">
        <v>100</v>
      </c>
      <c r="AS153">
        <v>0</v>
      </c>
      <c r="AT153">
        <v>0</v>
      </c>
      <c r="AU153" s="30">
        <v>1</v>
      </c>
      <c r="AV153" t="s">
        <v>167</v>
      </c>
      <c r="AW153" t="s">
        <v>167</v>
      </c>
      <c r="AX153" t="s">
        <v>167</v>
      </c>
      <c r="AY153">
        <v>0</v>
      </c>
      <c r="AZ153" s="33">
        <v>35</v>
      </c>
      <c r="BA153">
        <v>43.5</v>
      </c>
      <c r="BB153">
        <v>100</v>
      </c>
      <c r="BC153">
        <v>0</v>
      </c>
      <c r="BD153">
        <v>0</v>
      </c>
      <c r="BG153" t="s">
        <v>10</v>
      </c>
      <c r="BH153">
        <v>1</v>
      </c>
      <c r="BI153" t="s">
        <v>167</v>
      </c>
      <c r="BJ153" t="s">
        <v>167</v>
      </c>
      <c r="BK153" t="s">
        <v>167</v>
      </c>
      <c r="BL153">
        <v>0</v>
      </c>
      <c r="BM153">
        <v>8</v>
      </c>
      <c r="BN153">
        <v>117.6</v>
      </c>
      <c r="BO153">
        <v>100</v>
      </c>
      <c r="BP153">
        <v>0</v>
      </c>
      <c r="BQ153">
        <v>0</v>
      </c>
      <c r="BR153">
        <v>5</v>
      </c>
      <c r="BS153">
        <v>69.400000000000006</v>
      </c>
      <c r="BT153">
        <v>100</v>
      </c>
      <c r="BU153">
        <v>0</v>
      </c>
      <c r="BV153">
        <v>0</v>
      </c>
      <c r="BW153">
        <v>5</v>
      </c>
      <c r="BX153">
        <v>65.8</v>
      </c>
      <c r="BY153">
        <v>100</v>
      </c>
      <c r="BZ153">
        <v>0</v>
      </c>
      <c r="CA153">
        <v>0</v>
      </c>
      <c r="CB153">
        <v>1</v>
      </c>
      <c r="CC153" t="s">
        <v>167</v>
      </c>
      <c r="CD153" t="s">
        <v>167</v>
      </c>
      <c r="CE153" t="s">
        <v>167</v>
      </c>
      <c r="CF153">
        <v>0</v>
      </c>
      <c r="CG153">
        <v>1</v>
      </c>
      <c r="CH153" t="s">
        <v>167</v>
      </c>
      <c r="CI153" t="s">
        <v>167</v>
      </c>
      <c r="CJ153" t="s">
        <v>167</v>
      </c>
      <c r="CK153">
        <v>0</v>
      </c>
      <c r="CL153">
        <v>4</v>
      </c>
      <c r="CM153" t="s">
        <v>167</v>
      </c>
      <c r="CN153" t="s">
        <v>167</v>
      </c>
      <c r="CO153" t="s">
        <v>167</v>
      </c>
      <c r="CP153">
        <v>0</v>
      </c>
      <c r="CQ153">
        <v>3</v>
      </c>
      <c r="CR153" t="s">
        <v>167</v>
      </c>
      <c r="CS153" t="s">
        <v>167</v>
      </c>
      <c r="CT153" t="s">
        <v>167</v>
      </c>
      <c r="CU153">
        <v>0</v>
      </c>
      <c r="CV153">
        <v>6</v>
      </c>
      <c r="CW153">
        <v>63.8</v>
      </c>
      <c r="CX153">
        <v>100</v>
      </c>
      <c r="CY153">
        <v>0</v>
      </c>
      <c r="CZ153">
        <v>0</v>
      </c>
      <c r="DA153">
        <v>1</v>
      </c>
      <c r="DB153" t="s">
        <v>167</v>
      </c>
      <c r="DC153" t="s">
        <v>167</v>
      </c>
      <c r="DD153" t="s">
        <v>167</v>
      </c>
      <c r="DE153">
        <v>0</v>
      </c>
      <c r="DF153">
        <v>35</v>
      </c>
      <c r="DG153">
        <v>43.5</v>
      </c>
      <c r="DH153">
        <v>100</v>
      </c>
      <c r="DI153">
        <v>0</v>
      </c>
      <c r="DJ153">
        <v>0</v>
      </c>
    </row>
    <row r="154" spans="1:114" x14ac:dyDescent="0.3">
      <c r="A154" t="s">
        <v>9</v>
      </c>
      <c r="B154">
        <v>28</v>
      </c>
      <c r="C154">
        <v>85.6</v>
      </c>
      <c r="D154">
        <v>100</v>
      </c>
      <c r="E154">
        <v>0.1</v>
      </c>
      <c r="F154">
        <v>0.2</v>
      </c>
      <c r="G154">
        <v>36</v>
      </c>
      <c r="H154">
        <v>113.2</v>
      </c>
      <c r="I154">
        <v>100</v>
      </c>
      <c r="J154">
        <v>0.2</v>
      </c>
      <c r="K154">
        <v>0.1</v>
      </c>
      <c r="L154">
        <v>42</v>
      </c>
      <c r="M154">
        <v>135</v>
      </c>
      <c r="N154">
        <v>100</v>
      </c>
      <c r="O154">
        <v>0.2</v>
      </c>
      <c r="P154">
        <v>0.1</v>
      </c>
      <c r="Q154">
        <v>39</v>
      </c>
      <c r="R154">
        <v>117.5</v>
      </c>
      <c r="S154">
        <v>100</v>
      </c>
      <c r="T154">
        <v>0.2</v>
      </c>
      <c r="U154">
        <v>0.1</v>
      </c>
      <c r="V154">
        <v>36</v>
      </c>
      <c r="W154">
        <v>103.4</v>
      </c>
      <c r="X154">
        <v>100</v>
      </c>
      <c r="Y154">
        <v>0.1</v>
      </c>
      <c r="Z154">
        <v>0.1</v>
      </c>
      <c r="AA154">
        <v>41</v>
      </c>
      <c r="AB154">
        <v>111.7</v>
      </c>
      <c r="AC154">
        <v>100</v>
      </c>
      <c r="AD154">
        <v>0.2</v>
      </c>
      <c r="AE154">
        <v>0.1</v>
      </c>
      <c r="AF154">
        <v>31</v>
      </c>
      <c r="AG154">
        <v>76</v>
      </c>
      <c r="AH154">
        <v>100</v>
      </c>
      <c r="AI154">
        <v>0.2</v>
      </c>
      <c r="AJ154">
        <v>0.1</v>
      </c>
      <c r="AK154">
        <v>32</v>
      </c>
      <c r="AL154">
        <v>74.400000000000006</v>
      </c>
      <c r="AM154">
        <v>100</v>
      </c>
      <c r="AN154">
        <v>0.2</v>
      </c>
      <c r="AO154">
        <v>0.1</v>
      </c>
      <c r="AP154">
        <v>21</v>
      </c>
      <c r="AQ154">
        <v>49.5</v>
      </c>
      <c r="AR154">
        <v>100</v>
      </c>
      <c r="AS154">
        <v>0.1</v>
      </c>
      <c r="AT154">
        <v>0.1</v>
      </c>
      <c r="AU154" s="30">
        <v>26</v>
      </c>
      <c r="AV154">
        <v>63.1</v>
      </c>
      <c r="AW154">
        <v>100</v>
      </c>
      <c r="AX154">
        <v>0.2</v>
      </c>
      <c r="AY154">
        <v>0.1</v>
      </c>
      <c r="AZ154" s="33">
        <v>332</v>
      </c>
      <c r="BA154">
        <v>90.3</v>
      </c>
      <c r="BB154">
        <v>100</v>
      </c>
      <c r="BC154">
        <v>0.2</v>
      </c>
      <c r="BD154">
        <v>0.1</v>
      </c>
      <c r="BG154" t="s">
        <v>9</v>
      </c>
      <c r="BH154">
        <v>28</v>
      </c>
      <c r="BI154">
        <v>85.6</v>
      </c>
      <c r="BJ154">
        <v>100</v>
      </c>
      <c r="BK154">
        <v>0.1</v>
      </c>
      <c r="BL154">
        <v>0.2</v>
      </c>
      <c r="BM154">
        <v>36</v>
      </c>
      <c r="BN154">
        <v>113.2</v>
      </c>
      <c r="BO154">
        <v>100</v>
      </c>
      <c r="BP154">
        <v>0.2</v>
      </c>
      <c r="BQ154">
        <v>0.1</v>
      </c>
      <c r="BR154">
        <v>42</v>
      </c>
      <c r="BS154">
        <v>135</v>
      </c>
      <c r="BT154">
        <v>100</v>
      </c>
      <c r="BU154">
        <v>0.2</v>
      </c>
      <c r="BV154">
        <v>0.1</v>
      </c>
      <c r="BW154">
        <v>39</v>
      </c>
      <c r="BX154">
        <v>117.5</v>
      </c>
      <c r="BY154">
        <v>100</v>
      </c>
      <c r="BZ154">
        <v>0.2</v>
      </c>
      <c r="CA154">
        <v>0.1</v>
      </c>
      <c r="CB154">
        <v>36</v>
      </c>
      <c r="CC154">
        <v>103.4</v>
      </c>
      <c r="CD154">
        <v>100</v>
      </c>
      <c r="CE154">
        <v>0.1</v>
      </c>
      <c r="CF154">
        <v>0.1</v>
      </c>
      <c r="CG154">
        <v>41</v>
      </c>
      <c r="CH154">
        <v>111.7</v>
      </c>
      <c r="CI154">
        <v>100</v>
      </c>
      <c r="CJ154">
        <v>0.2</v>
      </c>
      <c r="CK154">
        <v>0.1</v>
      </c>
      <c r="CL154">
        <v>31</v>
      </c>
      <c r="CM154">
        <v>76</v>
      </c>
      <c r="CN154">
        <v>100</v>
      </c>
      <c r="CO154">
        <v>0.2</v>
      </c>
      <c r="CP154">
        <v>0.1</v>
      </c>
      <c r="CQ154">
        <v>32</v>
      </c>
      <c r="CR154">
        <v>74.400000000000006</v>
      </c>
      <c r="CS154">
        <v>100</v>
      </c>
      <c r="CT154">
        <v>0.2</v>
      </c>
      <c r="CU154">
        <v>0.1</v>
      </c>
      <c r="CV154">
        <v>21</v>
      </c>
      <c r="CW154">
        <v>49.5</v>
      </c>
      <c r="CX154">
        <v>100</v>
      </c>
      <c r="CY154">
        <v>0.1</v>
      </c>
      <c r="CZ154">
        <v>0.1</v>
      </c>
      <c r="DA154">
        <v>26</v>
      </c>
      <c r="DB154">
        <v>63.1</v>
      </c>
      <c r="DC154">
        <v>100</v>
      </c>
      <c r="DD154">
        <v>0.2</v>
      </c>
      <c r="DE154">
        <v>0.1</v>
      </c>
      <c r="DF154">
        <v>332</v>
      </c>
      <c r="DG154">
        <v>90.3</v>
      </c>
      <c r="DH154">
        <v>100</v>
      </c>
      <c r="DI154">
        <v>0.2</v>
      </c>
      <c r="DJ154">
        <v>0.1</v>
      </c>
    </row>
    <row r="155" spans="1:114" x14ac:dyDescent="0.3">
      <c r="A155" t="s">
        <v>8</v>
      </c>
      <c r="B155">
        <v>1</v>
      </c>
      <c r="C155" t="s">
        <v>167</v>
      </c>
      <c r="D155" t="s">
        <v>167</v>
      </c>
      <c r="E155" t="s">
        <v>167</v>
      </c>
      <c r="F155">
        <v>0</v>
      </c>
      <c r="G155">
        <v>3</v>
      </c>
      <c r="H155" t="s">
        <v>167</v>
      </c>
      <c r="I155" t="s">
        <v>167</v>
      </c>
      <c r="J155" t="s">
        <v>167</v>
      </c>
      <c r="K155">
        <v>0</v>
      </c>
      <c r="L155">
        <v>1</v>
      </c>
      <c r="M155" t="s">
        <v>167</v>
      </c>
      <c r="N155" t="s">
        <v>167</v>
      </c>
      <c r="O155" t="s">
        <v>167</v>
      </c>
      <c r="P155">
        <v>0</v>
      </c>
      <c r="Q155">
        <v>4</v>
      </c>
      <c r="R155" t="s">
        <v>167</v>
      </c>
      <c r="S155" t="s">
        <v>167</v>
      </c>
      <c r="T155" t="s">
        <v>167</v>
      </c>
      <c r="U155">
        <v>0</v>
      </c>
      <c r="V155">
        <v>6</v>
      </c>
      <c r="W155">
        <v>214.3</v>
      </c>
      <c r="X155">
        <v>100</v>
      </c>
      <c r="Y155">
        <v>0</v>
      </c>
      <c r="Z155">
        <v>0</v>
      </c>
      <c r="AA155">
        <v>1</v>
      </c>
      <c r="AB155" t="s">
        <v>167</v>
      </c>
      <c r="AC155" t="s">
        <v>167</v>
      </c>
      <c r="AD155" t="s">
        <v>167</v>
      </c>
      <c r="AE155">
        <v>0</v>
      </c>
      <c r="AF155">
        <v>2</v>
      </c>
      <c r="AG155" t="s">
        <v>167</v>
      </c>
      <c r="AH155" t="s">
        <v>167</v>
      </c>
      <c r="AI155" t="s">
        <v>167</v>
      </c>
      <c r="AJ155">
        <v>0</v>
      </c>
      <c r="AK155">
        <v>0</v>
      </c>
      <c r="AL155">
        <v>0</v>
      </c>
      <c r="AM155">
        <v>0</v>
      </c>
      <c r="AN155">
        <v>0</v>
      </c>
      <c r="AO155">
        <v>0</v>
      </c>
      <c r="AP155">
        <v>0</v>
      </c>
      <c r="AQ155">
        <v>0</v>
      </c>
      <c r="AR155">
        <v>0</v>
      </c>
      <c r="AS155">
        <v>0</v>
      </c>
      <c r="AT155">
        <v>0</v>
      </c>
      <c r="AU155" s="30">
        <v>0</v>
      </c>
      <c r="AV155">
        <v>0</v>
      </c>
      <c r="AW155">
        <v>0</v>
      </c>
      <c r="AX155">
        <v>0</v>
      </c>
      <c r="AY155">
        <v>0</v>
      </c>
      <c r="AZ155" s="33">
        <v>18</v>
      </c>
      <c r="BA155">
        <v>69</v>
      </c>
      <c r="BB155">
        <v>100</v>
      </c>
      <c r="BC155">
        <v>0</v>
      </c>
      <c r="BD155">
        <v>0</v>
      </c>
      <c r="BG155" t="s">
        <v>8</v>
      </c>
      <c r="BH155">
        <v>1</v>
      </c>
      <c r="BI155" t="s">
        <v>167</v>
      </c>
      <c r="BJ155" t="s">
        <v>167</v>
      </c>
      <c r="BK155" t="s">
        <v>167</v>
      </c>
      <c r="BL155">
        <v>0</v>
      </c>
      <c r="BM155">
        <v>3</v>
      </c>
      <c r="BN155" t="s">
        <v>167</v>
      </c>
      <c r="BO155" t="s">
        <v>167</v>
      </c>
      <c r="BP155" t="s">
        <v>167</v>
      </c>
      <c r="BQ155">
        <v>0</v>
      </c>
      <c r="BR155">
        <v>1</v>
      </c>
      <c r="BS155" t="s">
        <v>167</v>
      </c>
      <c r="BT155" t="s">
        <v>167</v>
      </c>
      <c r="BU155" t="s">
        <v>167</v>
      </c>
      <c r="BV155">
        <v>0</v>
      </c>
      <c r="BW155">
        <v>4</v>
      </c>
      <c r="BX155" t="s">
        <v>167</v>
      </c>
      <c r="BY155" t="s">
        <v>167</v>
      </c>
      <c r="BZ155" t="s">
        <v>167</v>
      </c>
      <c r="CA155">
        <v>0</v>
      </c>
      <c r="CB155">
        <v>6</v>
      </c>
      <c r="CC155">
        <v>214.3</v>
      </c>
      <c r="CD155">
        <v>100</v>
      </c>
      <c r="CE155">
        <v>0</v>
      </c>
      <c r="CF155">
        <v>0</v>
      </c>
      <c r="CG155">
        <v>1</v>
      </c>
      <c r="CH155" t="s">
        <v>167</v>
      </c>
      <c r="CI155" t="s">
        <v>167</v>
      </c>
      <c r="CJ155" t="s">
        <v>167</v>
      </c>
      <c r="CK155">
        <v>0</v>
      </c>
      <c r="CL155">
        <v>2</v>
      </c>
      <c r="CM155" t="s">
        <v>167</v>
      </c>
      <c r="CN155" t="s">
        <v>167</v>
      </c>
      <c r="CO155" t="s">
        <v>167</v>
      </c>
      <c r="CP155">
        <v>0</v>
      </c>
      <c r="CQ155">
        <v>0</v>
      </c>
      <c r="CR155">
        <v>0</v>
      </c>
      <c r="CS155">
        <v>0</v>
      </c>
      <c r="CT155">
        <v>0</v>
      </c>
      <c r="CU155">
        <v>0</v>
      </c>
      <c r="CV155">
        <v>0</v>
      </c>
      <c r="CW155">
        <v>0</v>
      </c>
      <c r="CX155">
        <v>0</v>
      </c>
      <c r="CY155">
        <v>0</v>
      </c>
      <c r="CZ155">
        <v>0</v>
      </c>
      <c r="DA155">
        <v>0</v>
      </c>
      <c r="DB155">
        <v>0</v>
      </c>
      <c r="DC155">
        <v>0</v>
      </c>
      <c r="DD155">
        <v>0</v>
      </c>
      <c r="DE155">
        <v>0</v>
      </c>
      <c r="DF155">
        <v>18</v>
      </c>
      <c r="DG155">
        <v>69</v>
      </c>
      <c r="DH155">
        <v>100</v>
      </c>
      <c r="DI155">
        <v>0</v>
      </c>
      <c r="DJ155">
        <v>0</v>
      </c>
    </row>
    <row r="156" spans="1:114" x14ac:dyDescent="0.3">
      <c r="A156" t="s">
        <v>7</v>
      </c>
      <c r="B156">
        <v>6</v>
      </c>
      <c r="C156">
        <v>88.2</v>
      </c>
      <c r="D156">
        <v>100</v>
      </c>
      <c r="E156">
        <v>0</v>
      </c>
      <c r="F156">
        <v>0</v>
      </c>
      <c r="G156">
        <v>6</v>
      </c>
      <c r="H156">
        <v>92.3</v>
      </c>
      <c r="I156">
        <v>100</v>
      </c>
      <c r="J156">
        <v>0</v>
      </c>
      <c r="K156">
        <v>0</v>
      </c>
      <c r="L156">
        <v>5</v>
      </c>
      <c r="M156">
        <v>76.900000000000006</v>
      </c>
      <c r="N156">
        <v>100</v>
      </c>
      <c r="O156">
        <v>0</v>
      </c>
      <c r="P156">
        <v>0</v>
      </c>
      <c r="Q156">
        <v>9</v>
      </c>
      <c r="R156">
        <v>140.6</v>
      </c>
      <c r="S156">
        <v>100</v>
      </c>
      <c r="T156">
        <v>0</v>
      </c>
      <c r="U156">
        <v>0</v>
      </c>
      <c r="V156">
        <v>7</v>
      </c>
      <c r="W156">
        <v>101.4</v>
      </c>
      <c r="X156">
        <v>100</v>
      </c>
      <c r="Y156">
        <v>0</v>
      </c>
      <c r="Z156">
        <v>0</v>
      </c>
      <c r="AA156">
        <v>3</v>
      </c>
      <c r="AB156" t="s">
        <v>167</v>
      </c>
      <c r="AC156" t="s">
        <v>167</v>
      </c>
      <c r="AD156" t="s">
        <v>167</v>
      </c>
      <c r="AE156">
        <v>0</v>
      </c>
      <c r="AF156">
        <v>3</v>
      </c>
      <c r="AG156" t="s">
        <v>167</v>
      </c>
      <c r="AH156" t="s">
        <v>167</v>
      </c>
      <c r="AI156" t="s">
        <v>167</v>
      </c>
      <c r="AJ156">
        <v>0</v>
      </c>
      <c r="AK156">
        <v>8</v>
      </c>
      <c r="AL156">
        <v>95.2</v>
      </c>
      <c r="AM156">
        <v>100</v>
      </c>
      <c r="AN156">
        <v>0</v>
      </c>
      <c r="AO156">
        <v>0</v>
      </c>
      <c r="AP156">
        <v>9</v>
      </c>
      <c r="AQ156">
        <v>105.9</v>
      </c>
      <c r="AR156">
        <v>100</v>
      </c>
      <c r="AS156">
        <v>0.1</v>
      </c>
      <c r="AT156">
        <v>0</v>
      </c>
      <c r="AU156" s="30">
        <v>5</v>
      </c>
      <c r="AV156">
        <v>53.8</v>
      </c>
      <c r="AW156">
        <v>100</v>
      </c>
      <c r="AX156">
        <v>0</v>
      </c>
      <c r="AY156">
        <v>0</v>
      </c>
      <c r="AZ156" s="33">
        <v>61</v>
      </c>
      <c r="BA156">
        <v>82.8</v>
      </c>
      <c r="BB156">
        <v>100</v>
      </c>
      <c r="BC156">
        <v>0</v>
      </c>
      <c r="BD156">
        <v>0</v>
      </c>
      <c r="BG156" t="s">
        <v>7</v>
      </c>
      <c r="BH156">
        <v>6</v>
      </c>
      <c r="BI156">
        <v>88.2</v>
      </c>
      <c r="BJ156">
        <v>100</v>
      </c>
      <c r="BK156">
        <v>0</v>
      </c>
      <c r="BL156">
        <v>0</v>
      </c>
      <c r="BM156">
        <v>6</v>
      </c>
      <c r="BN156">
        <v>92.3</v>
      </c>
      <c r="BO156">
        <v>100</v>
      </c>
      <c r="BP156">
        <v>0</v>
      </c>
      <c r="BQ156">
        <v>0</v>
      </c>
      <c r="BR156">
        <v>5</v>
      </c>
      <c r="BS156">
        <v>76.900000000000006</v>
      </c>
      <c r="BT156">
        <v>100</v>
      </c>
      <c r="BU156">
        <v>0</v>
      </c>
      <c r="BV156">
        <v>0</v>
      </c>
      <c r="BW156">
        <v>9</v>
      </c>
      <c r="BX156">
        <v>140.6</v>
      </c>
      <c r="BY156">
        <v>100</v>
      </c>
      <c r="BZ156">
        <v>0</v>
      </c>
      <c r="CA156">
        <v>0</v>
      </c>
      <c r="CB156">
        <v>7</v>
      </c>
      <c r="CC156">
        <v>101.4</v>
      </c>
      <c r="CD156">
        <v>100</v>
      </c>
      <c r="CE156">
        <v>0</v>
      </c>
      <c r="CF156">
        <v>0</v>
      </c>
      <c r="CG156">
        <v>3</v>
      </c>
      <c r="CH156" t="s">
        <v>167</v>
      </c>
      <c r="CI156" t="s">
        <v>167</v>
      </c>
      <c r="CJ156" t="s">
        <v>167</v>
      </c>
      <c r="CK156">
        <v>0</v>
      </c>
      <c r="CL156">
        <v>3</v>
      </c>
      <c r="CM156" t="s">
        <v>167</v>
      </c>
      <c r="CN156" t="s">
        <v>167</v>
      </c>
      <c r="CO156" t="s">
        <v>167</v>
      </c>
      <c r="CP156">
        <v>0</v>
      </c>
      <c r="CQ156">
        <v>8</v>
      </c>
      <c r="CR156">
        <v>95.2</v>
      </c>
      <c r="CS156">
        <v>100</v>
      </c>
      <c r="CT156">
        <v>0</v>
      </c>
      <c r="CU156">
        <v>0</v>
      </c>
      <c r="CV156">
        <v>9</v>
      </c>
      <c r="CW156">
        <v>105.9</v>
      </c>
      <c r="CX156">
        <v>100</v>
      </c>
      <c r="CY156">
        <v>0.1</v>
      </c>
      <c r="CZ156">
        <v>0</v>
      </c>
      <c r="DA156">
        <v>5</v>
      </c>
      <c r="DB156">
        <v>53.8</v>
      </c>
      <c r="DC156">
        <v>100</v>
      </c>
      <c r="DD156">
        <v>0</v>
      </c>
      <c r="DE156">
        <v>0</v>
      </c>
      <c r="DF156">
        <v>61</v>
      </c>
      <c r="DG156">
        <v>82.8</v>
      </c>
      <c r="DH156">
        <v>100</v>
      </c>
      <c r="DI156">
        <v>0</v>
      </c>
      <c r="DJ156">
        <v>0</v>
      </c>
    </row>
    <row r="157" spans="1:114" x14ac:dyDescent="0.3">
      <c r="A157" t="s">
        <v>6</v>
      </c>
      <c r="B157">
        <v>14</v>
      </c>
      <c r="C157">
        <v>88.1</v>
      </c>
      <c r="D157">
        <v>100</v>
      </c>
      <c r="E157">
        <v>0.1</v>
      </c>
      <c r="F157">
        <v>0.1</v>
      </c>
      <c r="G157">
        <v>12</v>
      </c>
      <c r="H157">
        <v>66.3</v>
      </c>
      <c r="I157">
        <v>100</v>
      </c>
      <c r="J157">
        <v>0.1</v>
      </c>
      <c r="K157">
        <v>0.1</v>
      </c>
      <c r="L157">
        <v>20</v>
      </c>
      <c r="M157">
        <v>100.5</v>
      </c>
      <c r="N157">
        <v>100</v>
      </c>
      <c r="O157">
        <v>0.1</v>
      </c>
      <c r="P157">
        <v>0.1</v>
      </c>
      <c r="Q157">
        <v>12</v>
      </c>
      <c r="R157">
        <v>66.3</v>
      </c>
      <c r="S157">
        <v>100</v>
      </c>
      <c r="T157">
        <v>0</v>
      </c>
      <c r="U157">
        <v>0.1</v>
      </c>
      <c r="V157">
        <v>8</v>
      </c>
      <c r="W157">
        <v>42.3</v>
      </c>
      <c r="X157">
        <v>100</v>
      </c>
      <c r="Y157">
        <v>0</v>
      </c>
      <c r="Z157">
        <v>0.1</v>
      </c>
      <c r="AA157">
        <v>17</v>
      </c>
      <c r="AB157">
        <v>82.1</v>
      </c>
      <c r="AC157">
        <v>100</v>
      </c>
      <c r="AD157">
        <v>0.1</v>
      </c>
      <c r="AE157">
        <v>0.1</v>
      </c>
      <c r="AF157">
        <v>18</v>
      </c>
      <c r="AG157">
        <v>85.7</v>
      </c>
      <c r="AH157">
        <v>100</v>
      </c>
      <c r="AI157">
        <v>0.1</v>
      </c>
      <c r="AJ157">
        <v>0.1</v>
      </c>
      <c r="AK157">
        <v>9</v>
      </c>
      <c r="AL157">
        <v>41.3</v>
      </c>
      <c r="AM157">
        <v>100</v>
      </c>
      <c r="AN157">
        <v>0.1</v>
      </c>
      <c r="AO157">
        <v>0.1</v>
      </c>
      <c r="AP157">
        <v>9</v>
      </c>
      <c r="AQ157">
        <v>37.700000000000003</v>
      </c>
      <c r="AR157">
        <v>100</v>
      </c>
      <c r="AS157">
        <v>0.1</v>
      </c>
      <c r="AT157">
        <v>0.1</v>
      </c>
      <c r="AU157" s="30">
        <v>12</v>
      </c>
      <c r="AV157">
        <v>48.2</v>
      </c>
      <c r="AW157">
        <v>100</v>
      </c>
      <c r="AX157">
        <v>0.1</v>
      </c>
      <c r="AY157">
        <v>0.1</v>
      </c>
      <c r="AZ157" s="33">
        <v>131</v>
      </c>
      <c r="BA157">
        <v>64.5</v>
      </c>
      <c r="BB157">
        <v>100</v>
      </c>
      <c r="BC157">
        <v>0.1</v>
      </c>
      <c r="BD157">
        <v>0.1</v>
      </c>
      <c r="BG157" t="s">
        <v>6</v>
      </c>
      <c r="BH157">
        <v>14</v>
      </c>
      <c r="BI157">
        <v>88.1</v>
      </c>
      <c r="BJ157">
        <v>100</v>
      </c>
      <c r="BK157">
        <v>0.1</v>
      </c>
      <c r="BL157">
        <v>0.1</v>
      </c>
      <c r="BM157">
        <v>12</v>
      </c>
      <c r="BN157">
        <v>66.3</v>
      </c>
      <c r="BO157">
        <v>100</v>
      </c>
      <c r="BP157">
        <v>0.1</v>
      </c>
      <c r="BQ157">
        <v>0.1</v>
      </c>
      <c r="BR157">
        <v>20</v>
      </c>
      <c r="BS157">
        <v>100.5</v>
      </c>
      <c r="BT157">
        <v>100</v>
      </c>
      <c r="BU157">
        <v>0.1</v>
      </c>
      <c r="BV157">
        <v>0.1</v>
      </c>
      <c r="BW157">
        <v>12</v>
      </c>
      <c r="BX157">
        <v>66.3</v>
      </c>
      <c r="BY157">
        <v>100</v>
      </c>
      <c r="BZ157">
        <v>0</v>
      </c>
      <c r="CA157">
        <v>0.1</v>
      </c>
      <c r="CB157">
        <v>8</v>
      </c>
      <c r="CC157">
        <v>42.3</v>
      </c>
      <c r="CD157">
        <v>100</v>
      </c>
      <c r="CE157">
        <v>0</v>
      </c>
      <c r="CF157">
        <v>0.1</v>
      </c>
      <c r="CG157">
        <v>17</v>
      </c>
      <c r="CH157">
        <v>82.1</v>
      </c>
      <c r="CI157">
        <v>100</v>
      </c>
      <c r="CJ157">
        <v>0.1</v>
      </c>
      <c r="CK157">
        <v>0.1</v>
      </c>
      <c r="CL157">
        <v>18</v>
      </c>
      <c r="CM157">
        <v>85.7</v>
      </c>
      <c r="CN157">
        <v>100</v>
      </c>
      <c r="CO157">
        <v>0.1</v>
      </c>
      <c r="CP157">
        <v>0.1</v>
      </c>
      <c r="CQ157">
        <v>9</v>
      </c>
      <c r="CR157">
        <v>41.3</v>
      </c>
      <c r="CS157">
        <v>100</v>
      </c>
      <c r="CT157">
        <v>0.1</v>
      </c>
      <c r="CU157">
        <v>0.1</v>
      </c>
      <c r="CV157">
        <v>9</v>
      </c>
      <c r="CW157">
        <v>37.700000000000003</v>
      </c>
      <c r="CX157">
        <v>100</v>
      </c>
      <c r="CY157">
        <v>0.1</v>
      </c>
      <c r="CZ157">
        <v>0.1</v>
      </c>
      <c r="DA157">
        <v>12</v>
      </c>
      <c r="DB157">
        <v>48.2</v>
      </c>
      <c r="DC157">
        <v>100</v>
      </c>
      <c r="DD157">
        <v>0.1</v>
      </c>
      <c r="DE157">
        <v>0.1</v>
      </c>
      <c r="DF157">
        <v>131</v>
      </c>
      <c r="DG157">
        <v>64.5</v>
      </c>
      <c r="DH157">
        <v>100</v>
      </c>
      <c r="DI157">
        <v>0.1</v>
      </c>
      <c r="DJ157">
        <v>0.1</v>
      </c>
    </row>
    <row r="158" spans="1:114" x14ac:dyDescent="0.3">
      <c r="A158" t="s">
        <v>5</v>
      </c>
      <c r="B158">
        <v>832</v>
      </c>
      <c r="C158">
        <v>100.1</v>
      </c>
      <c r="D158">
        <v>100</v>
      </c>
      <c r="E158">
        <v>3.8</v>
      </c>
      <c r="F158">
        <v>4.2</v>
      </c>
      <c r="G158">
        <v>931</v>
      </c>
      <c r="H158">
        <v>104.1</v>
      </c>
      <c r="I158">
        <v>100</v>
      </c>
      <c r="J158">
        <v>3.9</v>
      </c>
      <c r="K158">
        <v>4.2</v>
      </c>
      <c r="L158">
        <v>991</v>
      </c>
      <c r="M158">
        <v>104.2</v>
      </c>
      <c r="N158">
        <v>100</v>
      </c>
      <c r="O158">
        <v>4</v>
      </c>
      <c r="P158">
        <v>4.0999999999999996</v>
      </c>
      <c r="Q158">
        <v>878</v>
      </c>
      <c r="R158">
        <v>88</v>
      </c>
      <c r="S158">
        <v>100</v>
      </c>
      <c r="T158">
        <v>3.4</v>
      </c>
      <c r="U158">
        <v>4</v>
      </c>
      <c r="V158">
        <v>784</v>
      </c>
      <c r="W158">
        <v>76.5</v>
      </c>
      <c r="X158">
        <v>100</v>
      </c>
      <c r="Y158">
        <v>3.2</v>
      </c>
      <c r="Z158">
        <v>3.9</v>
      </c>
      <c r="AA158">
        <v>706</v>
      </c>
      <c r="AB158">
        <v>66.2</v>
      </c>
      <c r="AC158">
        <v>100</v>
      </c>
      <c r="AD158">
        <v>3.4</v>
      </c>
      <c r="AE158">
        <v>3.9</v>
      </c>
      <c r="AF158">
        <v>679</v>
      </c>
      <c r="AG158">
        <v>62.1</v>
      </c>
      <c r="AH158">
        <v>100</v>
      </c>
      <c r="AI158">
        <v>3.7</v>
      </c>
      <c r="AJ158">
        <v>3.9</v>
      </c>
      <c r="AK158">
        <v>616</v>
      </c>
      <c r="AL158">
        <v>55.2</v>
      </c>
      <c r="AM158">
        <v>100</v>
      </c>
      <c r="AN158">
        <v>3.6</v>
      </c>
      <c r="AO158">
        <v>3.9</v>
      </c>
      <c r="AP158">
        <v>628</v>
      </c>
      <c r="AQ158">
        <v>55.3</v>
      </c>
      <c r="AR158">
        <v>100</v>
      </c>
      <c r="AS158">
        <v>3.7</v>
      </c>
      <c r="AT158">
        <v>3.9</v>
      </c>
      <c r="AU158" s="30">
        <v>605</v>
      </c>
      <c r="AV158">
        <v>51.4</v>
      </c>
      <c r="AW158">
        <v>100</v>
      </c>
      <c r="AX158">
        <v>3.5</v>
      </c>
      <c r="AY158">
        <v>3.9</v>
      </c>
      <c r="AZ158" s="34">
        <v>7650</v>
      </c>
      <c r="BA158">
        <v>74.400000000000006</v>
      </c>
      <c r="BB158">
        <v>100</v>
      </c>
      <c r="BC158">
        <v>3.6</v>
      </c>
      <c r="BD158">
        <v>4</v>
      </c>
      <c r="BG158" t="s">
        <v>5</v>
      </c>
      <c r="BH158">
        <v>832</v>
      </c>
      <c r="BI158">
        <v>100.1</v>
      </c>
      <c r="BJ158">
        <v>100</v>
      </c>
      <c r="BK158">
        <v>3.8</v>
      </c>
      <c r="BL158">
        <v>4.2</v>
      </c>
      <c r="BM158">
        <v>931</v>
      </c>
      <c r="BN158">
        <v>104.1</v>
      </c>
      <c r="BO158">
        <v>100</v>
      </c>
      <c r="BP158">
        <v>3.9</v>
      </c>
      <c r="BQ158">
        <v>4.2</v>
      </c>
      <c r="BR158">
        <v>991</v>
      </c>
      <c r="BS158">
        <v>104.2</v>
      </c>
      <c r="BT158">
        <v>100</v>
      </c>
      <c r="BU158">
        <v>4</v>
      </c>
      <c r="BV158">
        <v>4.0999999999999996</v>
      </c>
      <c r="BW158">
        <v>878</v>
      </c>
      <c r="BX158">
        <v>88</v>
      </c>
      <c r="BY158">
        <v>100</v>
      </c>
      <c r="BZ158">
        <v>3.4</v>
      </c>
      <c r="CA158">
        <v>4</v>
      </c>
      <c r="CB158">
        <v>784</v>
      </c>
      <c r="CC158">
        <v>76.5</v>
      </c>
      <c r="CD158">
        <v>100</v>
      </c>
      <c r="CE158">
        <v>3.2</v>
      </c>
      <c r="CF158">
        <v>3.9</v>
      </c>
      <c r="CG158">
        <v>706</v>
      </c>
      <c r="CH158">
        <v>66.2</v>
      </c>
      <c r="CI158">
        <v>100</v>
      </c>
      <c r="CJ158">
        <v>3.4</v>
      </c>
      <c r="CK158">
        <v>3.9</v>
      </c>
      <c r="CL158">
        <v>679</v>
      </c>
      <c r="CM158">
        <v>62.1</v>
      </c>
      <c r="CN158">
        <v>100</v>
      </c>
      <c r="CO158">
        <v>3.7</v>
      </c>
      <c r="CP158">
        <v>3.9</v>
      </c>
      <c r="CQ158">
        <v>616</v>
      </c>
      <c r="CR158">
        <v>55.2</v>
      </c>
      <c r="CS158">
        <v>100</v>
      </c>
      <c r="CT158">
        <v>3.6</v>
      </c>
      <c r="CU158">
        <v>3.9</v>
      </c>
      <c r="CV158">
        <v>628</v>
      </c>
      <c r="CW158">
        <v>55.3</v>
      </c>
      <c r="CX158">
        <v>100</v>
      </c>
      <c r="CY158">
        <v>3.7</v>
      </c>
      <c r="CZ158">
        <v>3.9</v>
      </c>
      <c r="DA158">
        <v>605</v>
      </c>
      <c r="DB158">
        <v>51.4</v>
      </c>
      <c r="DC158">
        <v>100</v>
      </c>
      <c r="DD158">
        <v>3.5</v>
      </c>
      <c r="DE158">
        <v>3.9</v>
      </c>
      <c r="DF158" s="1">
        <v>7650</v>
      </c>
      <c r="DG158">
        <v>74.400000000000006</v>
      </c>
      <c r="DH158">
        <v>100</v>
      </c>
      <c r="DI158">
        <v>3.6</v>
      </c>
      <c r="DJ158">
        <v>4</v>
      </c>
    </row>
    <row r="159" spans="1:114" x14ac:dyDescent="0.3">
      <c r="A159" t="s">
        <v>4</v>
      </c>
      <c r="B159">
        <v>6</v>
      </c>
      <c r="C159">
        <v>162.19999999999999</v>
      </c>
      <c r="D159">
        <v>100</v>
      </c>
      <c r="E159">
        <v>0</v>
      </c>
      <c r="F159">
        <v>0</v>
      </c>
      <c r="G159">
        <v>5</v>
      </c>
      <c r="H159">
        <v>128.19999999999999</v>
      </c>
      <c r="I159">
        <v>100</v>
      </c>
      <c r="J159">
        <v>0</v>
      </c>
      <c r="K159">
        <v>0</v>
      </c>
      <c r="L159">
        <v>5</v>
      </c>
      <c r="M159">
        <v>125</v>
      </c>
      <c r="N159">
        <v>100</v>
      </c>
      <c r="O159">
        <v>0</v>
      </c>
      <c r="P159">
        <v>0</v>
      </c>
      <c r="Q159">
        <v>4</v>
      </c>
      <c r="R159" t="s">
        <v>167</v>
      </c>
      <c r="S159" t="s">
        <v>167</v>
      </c>
      <c r="T159" t="s">
        <v>167</v>
      </c>
      <c r="U159">
        <v>0</v>
      </c>
      <c r="V159">
        <v>1</v>
      </c>
      <c r="W159" t="s">
        <v>167</v>
      </c>
      <c r="X159" t="s">
        <v>167</v>
      </c>
      <c r="Y159" t="s">
        <v>167</v>
      </c>
      <c r="Z159">
        <v>0</v>
      </c>
      <c r="AA159">
        <v>4</v>
      </c>
      <c r="AB159" t="s">
        <v>167</v>
      </c>
      <c r="AC159" t="s">
        <v>167</v>
      </c>
      <c r="AD159" t="s">
        <v>167</v>
      </c>
      <c r="AE159">
        <v>0</v>
      </c>
      <c r="AF159">
        <v>3</v>
      </c>
      <c r="AG159" t="s">
        <v>167</v>
      </c>
      <c r="AH159" t="s">
        <v>167</v>
      </c>
      <c r="AI159" t="s">
        <v>167</v>
      </c>
      <c r="AJ159">
        <v>0</v>
      </c>
      <c r="AK159">
        <v>1</v>
      </c>
      <c r="AL159" t="s">
        <v>167</v>
      </c>
      <c r="AM159" t="s">
        <v>167</v>
      </c>
      <c r="AN159" t="s">
        <v>167</v>
      </c>
      <c r="AO159">
        <v>0</v>
      </c>
      <c r="AP159">
        <v>0</v>
      </c>
      <c r="AQ159">
        <v>0</v>
      </c>
      <c r="AR159">
        <v>0</v>
      </c>
      <c r="AS159">
        <v>0</v>
      </c>
      <c r="AT159">
        <v>0</v>
      </c>
      <c r="AU159" s="30">
        <v>2</v>
      </c>
      <c r="AV159" t="s">
        <v>167</v>
      </c>
      <c r="AW159" t="s">
        <v>167</v>
      </c>
      <c r="AX159" t="s">
        <v>167</v>
      </c>
      <c r="AY159">
        <v>0</v>
      </c>
      <c r="AZ159" s="33">
        <v>31</v>
      </c>
      <c r="BA159">
        <v>63.5</v>
      </c>
      <c r="BB159">
        <v>100</v>
      </c>
      <c r="BC159">
        <v>0</v>
      </c>
      <c r="BD159">
        <v>0</v>
      </c>
      <c r="BG159" t="s">
        <v>4</v>
      </c>
      <c r="BH159">
        <v>6</v>
      </c>
      <c r="BI159">
        <v>162.19999999999999</v>
      </c>
      <c r="BJ159">
        <v>100</v>
      </c>
      <c r="BK159">
        <v>0</v>
      </c>
      <c r="BL159">
        <v>0</v>
      </c>
      <c r="BM159">
        <v>5</v>
      </c>
      <c r="BN159">
        <v>128.19999999999999</v>
      </c>
      <c r="BO159">
        <v>100</v>
      </c>
      <c r="BP159">
        <v>0</v>
      </c>
      <c r="BQ159">
        <v>0</v>
      </c>
      <c r="BR159">
        <v>5</v>
      </c>
      <c r="BS159">
        <v>125</v>
      </c>
      <c r="BT159">
        <v>100</v>
      </c>
      <c r="BU159">
        <v>0</v>
      </c>
      <c r="BV159">
        <v>0</v>
      </c>
      <c r="BW159">
        <v>4</v>
      </c>
      <c r="BX159" t="s">
        <v>167</v>
      </c>
      <c r="BY159" t="s">
        <v>167</v>
      </c>
      <c r="BZ159" t="s">
        <v>167</v>
      </c>
      <c r="CA159">
        <v>0</v>
      </c>
      <c r="CB159">
        <v>1</v>
      </c>
      <c r="CC159" t="s">
        <v>167</v>
      </c>
      <c r="CD159" t="s">
        <v>167</v>
      </c>
      <c r="CE159" t="s">
        <v>167</v>
      </c>
      <c r="CF159">
        <v>0</v>
      </c>
      <c r="CG159">
        <v>4</v>
      </c>
      <c r="CH159" t="s">
        <v>167</v>
      </c>
      <c r="CI159" t="s">
        <v>167</v>
      </c>
      <c r="CJ159" t="s">
        <v>167</v>
      </c>
      <c r="CK159">
        <v>0</v>
      </c>
      <c r="CL159">
        <v>3</v>
      </c>
      <c r="CM159" t="s">
        <v>167</v>
      </c>
      <c r="CN159" t="s">
        <v>167</v>
      </c>
      <c r="CO159" t="s">
        <v>167</v>
      </c>
      <c r="CP159">
        <v>0</v>
      </c>
      <c r="CQ159">
        <v>1</v>
      </c>
      <c r="CR159" t="s">
        <v>167</v>
      </c>
      <c r="CS159" t="s">
        <v>167</v>
      </c>
      <c r="CT159" t="s">
        <v>167</v>
      </c>
      <c r="CU159">
        <v>0</v>
      </c>
      <c r="CV159">
        <v>0</v>
      </c>
      <c r="CW159">
        <v>0</v>
      </c>
      <c r="CX159">
        <v>0</v>
      </c>
      <c r="CY159">
        <v>0</v>
      </c>
      <c r="CZ159">
        <v>0</v>
      </c>
      <c r="DA159">
        <v>2</v>
      </c>
      <c r="DB159" t="s">
        <v>167</v>
      </c>
      <c r="DC159" t="s">
        <v>167</v>
      </c>
      <c r="DD159" t="s">
        <v>167</v>
      </c>
      <c r="DE159">
        <v>0</v>
      </c>
      <c r="DF159">
        <v>31</v>
      </c>
      <c r="DG159">
        <v>63.5</v>
      </c>
      <c r="DH159">
        <v>100</v>
      </c>
      <c r="DI159">
        <v>0</v>
      </c>
      <c r="DJ159">
        <v>0</v>
      </c>
    </row>
    <row r="160" spans="1:114" x14ac:dyDescent="0.3">
      <c r="A160" t="s">
        <v>3</v>
      </c>
      <c r="B160">
        <v>8</v>
      </c>
      <c r="C160">
        <v>114.3</v>
      </c>
      <c r="D160">
        <v>100</v>
      </c>
      <c r="E160">
        <v>0</v>
      </c>
      <c r="F160">
        <v>0</v>
      </c>
      <c r="G160">
        <v>7</v>
      </c>
      <c r="H160">
        <v>90.9</v>
      </c>
      <c r="I160">
        <v>100</v>
      </c>
      <c r="J160">
        <v>0</v>
      </c>
      <c r="K160">
        <v>0</v>
      </c>
      <c r="L160">
        <v>6</v>
      </c>
      <c r="M160">
        <v>82.2</v>
      </c>
      <c r="N160">
        <v>100</v>
      </c>
      <c r="O160">
        <v>0</v>
      </c>
      <c r="P160">
        <v>0</v>
      </c>
      <c r="Q160">
        <v>8</v>
      </c>
      <c r="R160">
        <v>93</v>
      </c>
      <c r="S160">
        <v>100</v>
      </c>
      <c r="T160">
        <v>0</v>
      </c>
      <c r="U160">
        <v>0</v>
      </c>
      <c r="V160">
        <v>5</v>
      </c>
      <c r="W160">
        <v>54.3</v>
      </c>
      <c r="X160">
        <v>100</v>
      </c>
      <c r="Y160">
        <v>0</v>
      </c>
      <c r="Z160">
        <v>0</v>
      </c>
      <c r="AA160">
        <v>3</v>
      </c>
      <c r="AB160" t="s">
        <v>167</v>
      </c>
      <c r="AC160" t="s">
        <v>167</v>
      </c>
      <c r="AD160" t="s">
        <v>167</v>
      </c>
      <c r="AE160">
        <v>0</v>
      </c>
      <c r="AF160">
        <v>8</v>
      </c>
      <c r="AG160">
        <v>79.2</v>
      </c>
      <c r="AH160">
        <v>100</v>
      </c>
      <c r="AI160">
        <v>0</v>
      </c>
      <c r="AJ160">
        <v>0</v>
      </c>
      <c r="AK160">
        <v>11</v>
      </c>
      <c r="AL160">
        <v>111.1</v>
      </c>
      <c r="AM160">
        <v>100</v>
      </c>
      <c r="AN160">
        <v>0.1</v>
      </c>
      <c r="AO160">
        <v>0</v>
      </c>
      <c r="AP160">
        <v>6</v>
      </c>
      <c r="AQ160">
        <v>57.7</v>
      </c>
      <c r="AR160">
        <v>100</v>
      </c>
      <c r="AS160">
        <v>0</v>
      </c>
      <c r="AT160">
        <v>0</v>
      </c>
      <c r="AU160" s="30">
        <v>5</v>
      </c>
      <c r="AV160">
        <v>43.5</v>
      </c>
      <c r="AW160">
        <v>100</v>
      </c>
      <c r="AX160">
        <v>0</v>
      </c>
      <c r="AY160">
        <v>0</v>
      </c>
      <c r="AZ160" s="33">
        <v>67</v>
      </c>
      <c r="BA160">
        <v>73.5</v>
      </c>
      <c r="BB160">
        <v>100</v>
      </c>
      <c r="BC160">
        <v>0</v>
      </c>
      <c r="BD160">
        <v>0</v>
      </c>
      <c r="BG160" t="s">
        <v>3</v>
      </c>
      <c r="BH160">
        <v>8</v>
      </c>
      <c r="BI160">
        <v>114.3</v>
      </c>
      <c r="BJ160">
        <v>100</v>
      </c>
      <c r="BK160">
        <v>0</v>
      </c>
      <c r="BL160">
        <v>0</v>
      </c>
      <c r="BM160">
        <v>7</v>
      </c>
      <c r="BN160">
        <v>90.9</v>
      </c>
      <c r="BO160">
        <v>100</v>
      </c>
      <c r="BP160">
        <v>0</v>
      </c>
      <c r="BQ160">
        <v>0</v>
      </c>
      <c r="BR160">
        <v>6</v>
      </c>
      <c r="BS160">
        <v>82.2</v>
      </c>
      <c r="BT160">
        <v>100</v>
      </c>
      <c r="BU160">
        <v>0</v>
      </c>
      <c r="BV160">
        <v>0</v>
      </c>
      <c r="BW160">
        <v>8</v>
      </c>
      <c r="BX160">
        <v>93</v>
      </c>
      <c r="BY160">
        <v>100</v>
      </c>
      <c r="BZ160">
        <v>0</v>
      </c>
      <c r="CA160">
        <v>0</v>
      </c>
      <c r="CB160">
        <v>5</v>
      </c>
      <c r="CC160">
        <v>54.3</v>
      </c>
      <c r="CD160">
        <v>100</v>
      </c>
      <c r="CE160">
        <v>0</v>
      </c>
      <c r="CF160">
        <v>0</v>
      </c>
      <c r="CG160">
        <v>3</v>
      </c>
      <c r="CH160" t="s">
        <v>167</v>
      </c>
      <c r="CI160" t="s">
        <v>167</v>
      </c>
      <c r="CJ160" t="s">
        <v>167</v>
      </c>
      <c r="CK160">
        <v>0</v>
      </c>
      <c r="CL160">
        <v>8</v>
      </c>
      <c r="CM160">
        <v>79.2</v>
      </c>
      <c r="CN160">
        <v>100</v>
      </c>
      <c r="CO160">
        <v>0</v>
      </c>
      <c r="CP160">
        <v>0</v>
      </c>
      <c r="CQ160">
        <v>11</v>
      </c>
      <c r="CR160">
        <v>111.1</v>
      </c>
      <c r="CS160">
        <v>100</v>
      </c>
      <c r="CT160">
        <v>0.1</v>
      </c>
      <c r="CU160">
        <v>0</v>
      </c>
      <c r="CV160">
        <v>6</v>
      </c>
      <c r="CW160">
        <v>57.7</v>
      </c>
      <c r="CX160">
        <v>100</v>
      </c>
      <c r="CY160">
        <v>0</v>
      </c>
      <c r="CZ160">
        <v>0</v>
      </c>
      <c r="DA160">
        <v>5</v>
      </c>
      <c r="DB160">
        <v>43.5</v>
      </c>
      <c r="DC160">
        <v>100</v>
      </c>
      <c r="DD160">
        <v>0</v>
      </c>
      <c r="DE160">
        <v>0</v>
      </c>
      <c r="DF160">
        <v>67</v>
      </c>
      <c r="DG160">
        <v>73.5</v>
      </c>
      <c r="DH160">
        <v>100</v>
      </c>
      <c r="DI160">
        <v>0</v>
      </c>
      <c r="DJ160">
        <v>0</v>
      </c>
    </row>
    <row r="161" spans="1:114" x14ac:dyDescent="0.3">
      <c r="A161" t="s">
        <v>2</v>
      </c>
      <c r="B161">
        <v>5</v>
      </c>
      <c r="C161">
        <v>108.7</v>
      </c>
      <c r="D161">
        <v>100</v>
      </c>
      <c r="E161">
        <v>0</v>
      </c>
      <c r="F161">
        <v>0</v>
      </c>
      <c r="G161">
        <v>7</v>
      </c>
      <c r="H161">
        <v>132.1</v>
      </c>
      <c r="I161">
        <v>100</v>
      </c>
      <c r="J161">
        <v>0</v>
      </c>
      <c r="K161">
        <v>0</v>
      </c>
      <c r="L161">
        <v>3</v>
      </c>
      <c r="M161" t="s">
        <v>167</v>
      </c>
      <c r="N161" t="s">
        <v>167</v>
      </c>
      <c r="O161" t="s">
        <v>167</v>
      </c>
      <c r="P161">
        <v>0</v>
      </c>
      <c r="Q161">
        <v>2</v>
      </c>
      <c r="R161" t="s">
        <v>167</v>
      </c>
      <c r="S161" t="s">
        <v>167</v>
      </c>
      <c r="T161" t="s">
        <v>167</v>
      </c>
      <c r="U161">
        <v>0</v>
      </c>
      <c r="V161">
        <v>5</v>
      </c>
      <c r="W161">
        <v>96.2</v>
      </c>
      <c r="X161">
        <v>100</v>
      </c>
      <c r="Y161">
        <v>0</v>
      </c>
      <c r="Z161">
        <v>0</v>
      </c>
      <c r="AA161">
        <v>3</v>
      </c>
      <c r="AB161" t="s">
        <v>167</v>
      </c>
      <c r="AC161" t="s">
        <v>167</v>
      </c>
      <c r="AD161" t="s">
        <v>167</v>
      </c>
      <c r="AE161">
        <v>0</v>
      </c>
      <c r="AF161">
        <v>8</v>
      </c>
      <c r="AG161">
        <v>135.6</v>
      </c>
      <c r="AH161">
        <v>100</v>
      </c>
      <c r="AI161">
        <v>0</v>
      </c>
      <c r="AJ161">
        <v>0</v>
      </c>
      <c r="AK161">
        <v>2</v>
      </c>
      <c r="AL161" t="s">
        <v>167</v>
      </c>
      <c r="AM161" t="s">
        <v>167</v>
      </c>
      <c r="AN161" t="s">
        <v>167</v>
      </c>
      <c r="AO161">
        <v>0</v>
      </c>
      <c r="AP161">
        <v>4</v>
      </c>
      <c r="AQ161" t="s">
        <v>167</v>
      </c>
      <c r="AR161" t="s">
        <v>167</v>
      </c>
      <c r="AS161" t="s">
        <v>167</v>
      </c>
      <c r="AT161">
        <v>0</v>
      </c>
      <c r="AU161" s="30">
        <v>3</v>
      </c>
      <c r="AV161" t="s">
        <v>167</v>
      </c>
      <c r="AW161" t="s">
        <v>167</v>
      </c>
      <c r="AX161" t="s">
        <v>167</v>
      </c>
      <c r="AY161">
        <v>0</v>
      </c>
      <c r="AZ161" s="33">
        <v>42</v>
      </c>
      <c r="BA161">
        <v>74.2</v>
      </c>
      <c r="BB161">
        <v>100</v>
      </c>
      <c r="BC161">
        <v>0</v>
      </c>
      <c r="BD161">
        <v>0</v>
      </c>
      <c r="BG161" t="s">
        <v>2</v>
      </c>
      <c r="BH161">
        <v>5</v>
      </c>
      <c r="BI161">
        <v>108.7</v>
      </c>
      <c r="BJ161">
        <v>100</v>
      </c>
      <c r="BK161">
        <v>0</v>
      </c>
      <c r="BL161">
        <v>0</v>
      </c>
      <c r="BM161">
        <v>7</v>
      </c>
      <c r="BN161">
        <v>132.1</v>
      </c>
      <c r="BO161">
        <v>100</v>
      </c>
      <c r="BP161">
        <v>0</v>
      </c>
      <c r="BQ161">
        <v>0</v>
      </c>
      <c r="BR161">
        <v>3</v>
      </c>
      <c r="BS161" t="s">
        <v>167</v>
      </c>
      <c r="BT161" t="s">
        <v>167</v>
      </c>
      <c r="BU161" t="s">
        <v>167</v>
      </c>
      <c r="BV161">
        <v>0</v>
      </c>
      <c r="BW161">
        <v>2</v>
      </c>
      <c r="BX161" t="s">
        <v>167</v>
      </c>
      <c r="BY161" t="s">
        <v>167</v>
      </c>
      <c r="BZ161" t="s">
        <v>167</v>
      </c>
      <c r="CA161">
        <v>0</v>
      </c>
      <c r="CB161">
        <v>5</v>
      </c>
      <c r="CC161">
        <v>96.2</v>
      </c>
      <c r="CD161">
        <v>100</v>
      </c>
      <c r="CE161">
        <v>0</v>
      </c>
      <c r="CF161">
        <v>0</v>
      </c>
      <c r="CG161">
        <v>3</v>
      </c>
      <c r="CH161" t="s">
        <v>167</v>
      </c>
      <c r="CI161" t="s">
        <v>167</v>
      </c>
      <c r="CJ161" t="s">
        <v>167</v>
      </c>
      <c r="CK161">
        <v>0</v>
      </c>
      <c r="CL161">
        <v>8</v>
      </c>
      <c r="CM161">
        <v>135.6</v>
      </c>
      <c r="CN161">
        <v>100</v>
      </c>
      <c r="CO161">
        <v>0</v>
      </c>
      <c r="CP161">
        <v>0</v>
      </c>
      <c r="CQ161">
        <v>2</v>
      </c>
      <c r="CR161" t="s">
        <v>167</v>
      </c>
      <c r="CS161" t="s">
        <v>167</v>
      </c>
      <c r="CT161" t="s">
        <v>167</v>
      </c>
      <c r="CU161">
        <v>0</v>
      </c>
      <c r="CV161">
        <v>4</v>
      </c>
      <c r="CW161" t="s">
        <v>167</v>
      </c>
      <c r="CX161" t="s">
        <v>167</v>
      </c>
      <c r="CY161" t="s">
        <v>167</v>
      </c>
      <c r="CZ161">
        <v>0</v>
      </c>
      <c r="DA161">
        <v>3</v>
      </c>
      <c r="DB161" t="s">
        <v>167</v>
      </c>
      <c r="DC161" t="s">
        <v>167</v>
      </c>
      <c r="DD161" t="s">
        <v>167</v>
      </c>
      <c r="DE161">
        <v>0</v>
      </c>
      <c r="DF161">
        <v>42</v>
      </c>
      <c r="DG161">
        <v>74.2</v>
      </c>
      <c r="DH161">
        <v>100</v>
      </c>
      <c r="DI161">
        <v>0</v>
      </c>
      <c r="DJ161">
        <v>0</v>
      </c>
    </row>
    <row r="162" spans="1:114" x14ac:dyDescent="0.3">
      <c r="A162" t="s">
        <v>1</v>
      </c>
      <c r="B162">
        <v>2</v>
      </c>
      <c r="C162" t="s">
        <v>167</v>
      </c>
      <c r="D162" t="s">
        <v>167</v>
      </c>
      <c r="E162" t="s">
        <v>167</v>
      </c>
      <c r="F162">
        <v>0</v>
      </c>
      <c r="G162">
        <v>2</v>
      </c>
      <c r="H162" t="s">
        <v>167</v>
      </c>
      <c r="I162" t="s">
        <v>167</v>
      </c>
      <c r="J162" t="s">
        <v>167</v>
      </c>
      <c r="K162">
        <v>0</v>
      </c>
      <c r="L162">
        <v>14</v>
      </c>
      <c r="M162">
        <v>168.7</v>
      </c>
      <c r="N162">
        <v>100</v>
      </c>
      <c r="O162">
        <v>0.1</v>
      </c>
      <c r="P162">
        <v>0</v>
      </c>
      <c r="Q162">
        <v>11</v>
      </c>
      <c r="R162">
        <v>129.4</v>
      </c>
      <c r="S162">
        <v>100</v>
      </c>
      <c r="T162">
        <v>0</v>
      </c>
      <c r="U162">
        <v>0</v>
      </c>
      <c r="V162">
        <v>2</v>
      </c>
      <c r="W162" t="s">
        <v>167</v>
      </c>
      <c r="X162" t="s">
        <v>167</v>
      </c>
      <c r="Y162" t="s">
        <v>167</v>
      </c>
      <c r="Z162">
        <v>0</v>
      </c>
      <c r="AA162">
        <v>3</v>
      </c>
      <c r="AB162" t="s">
        <v>167</v>
      </c>
      <c r="AC162" t="s">
        <v>167</v>
      </c>
      <c r="AD162" t="s">
        <v>167</v>
      </c>
      <c r="AE162">
        <v>0</v>
      </c>
      <c r="AF162">
        <v>3</v>
      </c>
      <c r="AG162" t="s">
        <v>167</v>
      </c>
      <c r="AH162" t="s">
        <v>167</v>
      </c>
      <c r="AI162" t="s">
        <v>167</v>
      </c>
      <c r="AJ162">
        <v>0</v>
      </c>
      <c r="AK162">
        <v>5</v>
      </c>
      <c r="AL162">
        <v>35.700000000000003</v>
      </c>
      <c r="AM162">
        <v>100</v>
      </c>
      <c r="AN162">
        <v>0</v>
      </c>
      <c r="AO162">
        <v>0</v>
      </c>
      <c r="AP162">
        <v>2</v>
      </c>
      <c r="AQ162" t="s">
        <v>167</v>
      </c>
      <c r="AR162" t="s">
        <v>167</v>
      </c>
      <c r="AS162" t="s">
        <v>167</v>
      </c>
      <c r="AT162">
        <v>0</v>
      </c>
      <c r="AU162" s="30">
        <v>3</v>
      </c>
      <c r="AV162" t="s">
        <v>167</v>
      </c>
      <c r="AW162" t="s">
        <v>167</v>
      </c>
      <c r="AX162" t="s">
        <v>167</v>
      </c>
      <c r="AY162">
        <v>0</v>
      </c>
      <c r="AZ162" s="33">
        <v>47</v>
      </c>
      <c r="BA162">
        <v>45.6</v>
      </c>
      <c r="BB162">
        <v>100</v>
      </c>
      <c r="BC162">
        <v>0</v>
      </c>
      <c r="BD162">
        <v>0</v>
      </c>
      <c r="BG162" t="s">
        <v>1</v>
      </c>
      <c r="BH162">
        <v>2</v>
      </c>
      <c r="BI162" t="s">
        <v>167</v>
      </c>
      <c r="BJ162" t="s">
        <v>167</v>
      </c>
      <c r="BK162" t="s">
        <v>167</v>
      </c>
      <c r="BL162">
        <v>0</v>
      </c>
      <c r="BM162">
        <v>2</v>
      </c>
      <c r="BN162" t="s">
        <v>167</v>
      </c>
      <c r="BO162" t="s">
        <v>167</v>
      </c>
      <c r="BP162" t="s">
        <v>167</v>
      </c>
      <c r="BQ162">
        <v>0</v>
      </c>
      <c r="BR162">
        <v>14</v>
      </c>
      <c r="BS162">
        <v>168.7</v>
      </c>
      <c r="BT162">
        <v>100</v>
      </c>
      <c r="BU162">
        <v>0.1</v>
      </c>
      <c r="BV162">
        <v>0</v>
      </c>
      <c r="BW162">
        <v>11</v>
      </c>
      <c r="BX162">
        <v>129.4</v>
      </c>
      <c r="BY162">
        <v>100</v>
      </c>
      <c r="BZ162">
        <v>0</v>
      </c>
      <c r="CA162">
        <v>0</v>
      </c>
      <c r="CB162">
        <v>2</v>
      </c>
      <c r="CC162" t="s">
        <v>167</v>
      </c>
      <c r="CD162" t="s">
        <v>167</v>
      </c>
      <c r="CE162" t="s">
        <v>167</v>
      </c>
      <c r="CF162">
        <v>0</v>
      </c>
      <c r="CG162">
        <v>3</v>
      </c>
      <c r="CH162" t="s">
        <v>167</v>
      </c>
      <c r="CI162" t="s">
        <v>167</v>
      </c>
      <c r="CJ162" t="s">
        <v>167</v>
      </c>
      <c r="CK162">
        <v>0</v>
      </c>
      <c r="CL162">
        <v>3</v>
      </c>
      <c r="CM162" t="s">
        <v>167</v>
      </c>
      <c r="CN162" t="s">
        <v>167</v>
      </c>
      <c r="CO162" t="s">
        <v>167</v>
      </c>
      <c r="CP162">
        <v>0</v>
      </c>
      <c r="CQ162">
        <v>5</v>
      </c>
      <c r="CR162">
        <v>35.700000000000003</v>
      </c>
      <c r="CS162">
        <v>100</v>
      </c>
      <c r="CT162">
        <v>0</v>
      </c>
      <c r="CU162">
        <v>0</v>
      </c>
      <c r="CV162">
        <v>2</v>
      </c>
      <c r="CW162" t="s">
        <v>167</v>
      </c>
      <c r="CX162" t="s">
        <v>167</v>
      </c>
      <c r="CY162" t="s">
        <v>167</v>
      </c>
      <c r="CZ162">
        <v>0</v>
      </c>
      <c r="DA162">
        <v>3</v>
      </c>
      <c r="DB162" t="s">
        <v>167</v>
      </c>
      <c r="DC162" t="s">
        <v>167</v>
      </c>
      <c r="DD162" t="s">
        <v>167</v>
      </c>
      <c r="DE162">
        <v>0</v>
      </c>
      <c r="DF162">
        <v>47</v>
      </c>
      <c r="DG162">
        <v>45.6</v>
      </c>
      <c r="DH162">
        <v>100</v>
      </c>
      <c r="DI162">
        <v>0</v>
      </c>
      <c r="DJ162">
        <v>0</v>
      </c>
    </row>
    <row r="163" spans="1:114" x14ac:dyDescent="0.3">
      <c r="A163" t="s">
        <v>0</v>
      </c>
      <c r="B163" s="1">
        <v>21786</v>
      </c>
      <c r="C163">
        <v>111</v>
      </c>
      <c r="D163">
        <v>100</v>
      </c>
      <c r="E163">
        <v>100</v>
      </c>
      <c r="F163">
        <v>100</v>
      </c>
      <c r="G163" s="1">
        <v>23635</v>
      </c>
      <c r="H163">
        <v>110.3</v>
      </c>
      <c r="I163">
        <v>100</v>
      </c>
      <c r="J163">
        <v>100</v>
      </c>
      <c r="K163">
        <v>100</v>
      </c>
      <c r="L163" s="1">
        <v>24475</v>
      </c>
      <c r="M163">
        <v>105.2</v>
      </c>
      <c r="N163">
        <v>100</v>
      </c>
      <c r="O163">
        <v>100</v>
      </c>
      <c r="P163">
        <v>100</v>
      </c>
      <c r="Q163" s="1">
        <v>25709</v>
      </c>
      <c r="R163">
        <v>103.7</v>
      </c>
      <c r="S163">
        <v>100</v>
      </c>
      <c r="T163">
        <v>100</v>
      </c>
      <c r="U163">
        <v>100</v>
      </c>
      <c r="V163" s="1">
        <v>24471</v>
      </c>
      <c r="W163">
        <v>93.5</v>
      </c>
      <c r="X163">
        <v>100</v>
      </c>
      <c r="Y163">
        <v>100</v>
      </c>
      <c r="Z163">
        <v>100</v>
      </c>
      <c r="AA163" s="1">
        <v>21053</v>
      </c>
      <c r="AB163">
        <v>77</v>
      </c>
      <c r="AC163">
        <v>100</v>
      </c>
      <c r="AD163">
        <v>100</v>
      </c>
      <c r="AE163">
        <v>100</v>
      </c>
      <c r="AF163" s="1">
        <v>18515</v>
      </c>
      <c r="AG163">
        <v>65.8</v>
      </c>
      <c r="AH163">
        <v>100</v>
      </c>
      <c r="AI163">
        <v>100</v>
      </c>
      <c r="AJ163">
        <v>100</v>
      </c>
      <c r="AK163" s="1">
        <v>17320</v>
      </c>
      <c r="AL163">
        <v>60.2</v>
      </c>
      <c r="AM163">
        <v>100</v>
      </c>
      <c r="AN163">
        <v>100</v>
      </c>
      <c r="AO163">
        <v>100</v>
      </c>
      <c r="AP163" s="1">
        <v>16938</v>
      </c>
      <c r="AQ163">
        <v>58</v>
      </c>
      <c r="AR163">
        <v>100</v>
      </c>
      <c r="AS163">
        <v>100</v>
      </c>
      <c r="AT163">
        <v>100</v>
      </c>
      <c r="AU163" s="31">
        <v>17183</v>
      </c>
      <c r="AV163">
        <v>56.7</v>
      </c>
      <c r="AW163">
        <v>100</v>
      </c>
      <c r="AX163">
        <v>100</v>
      </c>
      <c r="AY163">
        <v>100</v>
      </c>
      <c r="AZ163" s="34">
        <v>211085</v>
      </c>
      <c r="BA163">
        <v>81.5</v>
      </c>
      <c r="BB163">
        <v>100</v>
      </c>
      <c r="BC163">
        <v>100</v>
      </c>
      <c r="BD163">
        <v>100</v>
      </c>
      <c r="BG163" t="s">
        <v>0</v>
      </c>
      <c r="BH163" s="1">
        <v>21786</v>
      </c>
      <c r="BI163">
        <v>111</v>
      </c>
      <c r="BJ163">
        <v>100</v>
      </c>
      <c r="BK163">
        <v>100</v>
      </c>
      <c r="BL163">
        <v>100</v>
      </c>
      <c r="BM163" s="1">
        <v>23635</v>
      </c>
      <c r="BN163">
        <v>110.3</v>
      </c>
      <c r="BO163">
        <v>100</v>
      </c>
      <c r="BP163">
        <v>100</v>
      </c>
      <c r="BQ163">
        <v>100</v>
      </c>
      <c r="BR163" s="1">
        <v>24475</v>
      </c>
      <c r="BS163">
        <v>105.2</v>
      </c>
      <c r="BT163">
        <v>100</v>
      </c>
      <c r="BU163">
        <v>100</v>
      </c>
      <c r="BV163">
        <v>100</v>
      </c>
      <c r="BW163" s="1">
        <v>25709</v>
      </c>
      <c r="BX163">
        <v>103.7</v>
      </c>
      <c r="BY163">
        <v>100</v>
      </c>
      <c r="BZ163">
        <v>100</v>
      </c>
      <c r="CA163">
        <v>100</v>
      </c>
      <c r="CB163" s="1">
        <v>24471</v>
      </c>
      <c r="CC163">
        <v>93.5</v>
      </c>
      <c r="CD163">
        <v>100</v>
      </c>
      <c r="CE163">
        <v>100</v>
      </c>
      <c r="CF163">
        <v>100</v>
      </c>
      <c r="CG163" s="1">
        <v>21053</v>
      </c>
      <c r="CH163">
        <v>77</v>
      </c>
      <c r="CI163">
        <v>100</v>
      </c>
      <c r="CJ163">
        <v>100</v>
      </c>
      <c r="CK163">
        <v>100</v>
      </c>
      <c r="CL163" s="1">
        <v>18515</v>
      </c>
      <c r="CM163">
        <v>65.8</v>
      </c>
      <c r="CN163">
        <v>100</v>
      </c>
      <c r="CO163">
        <v>100</v>
      </c>
      <c r="CP163">
        <v>100</v>
      </c>
      <c r="CQ163" s="1">
        <v>17320</v>
      </c>
      <c r="CR163">
        <v>60.2</v>
      </c>
      <c r="CS163">
        <v>100</v>
      </c>
      <c r="CT163">
        <v>100</v>
      </c>
      <c r="CU163">
        <v>100</v>
      </c>
      <c r="CV163" s="1">
        <v>16938</v>
      </c>
      <c r="CW163">
        <v>58</v>
      </c>
      <c r="CX163">
        <v>100</v>
      </c>
      <c r="CY163">
        <v>100</v>
      </c>
      <c r="CZ163">
        <v>100</v>
      </c>
      <c r="DA163" s="1">
        <v>17183</v>
      </c>
      <c r="DB163">
        <v>56.7</v>
      </c>
      <c r="DC163">
        <v>100</v>
      </c>
      <c r="DD163">
        <v>100</v>
      </c>
      <c r="DE163">
        <v>100</v>
      </c>
      <c r="DF163" s="1">
        <v>211085</v>
      </c>
      <c r="DG163">
        <v>81.5</v>
      </c>
      <c r="DH163">
        <v>100</v>
      </c>
      <c r="DI163">
        <v>100</v>
      </c>
      <c r="DJ163">
        <v>100</v>
      </c>
    </row>
    <row r="164" spans="1:114" x14ac:dyDescent="0.3">
      <c r="A164" t="s">
        <v>361</v>
      </c>
      <c r="AV164"/>
      <c r="BA164"/>
      <c r="BG164" t="s">
        <v>381</v>
      </c>
    </row>
  </sheetData>
  <sortState ref="BG4:DJ162">
    <sortCondition ref="BG4:BG162"/>
  </sortState>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63"/>
  <sheetViews>
    <sheetView workbookViewId="0">
      <selection activeCell="X6" sqref="X6:AA6"/>
    </sheetView>
  </sheetViews>
  <sheetFormatPr defaultColWidth="11.19921875" defaultRowHeight="15.6" x14ac:dyDescent="0.3"/>
  <sheetData>
    <row r="1" spans="1:7" x14ac:dyDescent="0.3">
      <c r="A1" t="s">
        <v>363</v>
      </c>
    </row>
    <row r="2" spans="1:7" x14ac:dyDescent="0.3">
      <c r="A2" t="s">
        <v>364</v>
      </c>
    </row>
    <row r="3" spans="1:7" x14ac:dyDescent="0.3">
      <c r="A3" t="s">
        <v>338</v>
      </c>
      <c r="B3" t="s">
        <v>339</v>
      </c>
      <c r="C3" t="s">
        <v>6</v>
      </c>
      <c r="D3" t="s">
        <v>340</v>
      </c>
      <c r="E3" t="s">
        <v>341</v>
      </c>
    </row>
    <row r="4" spans="1:7" x14ac:dyDescent="0.3">
      <c r="A4" t="s">
        <v>172</v>
      </c>
      <c r="B4">
        <v>18440</v>
      </c>
      <c r="C4">
        <v>14372</v>
      </c>
      <c r="D4" s="10">
        <v>3607</v>
      </c>
      <c r="E4">
        <v>1734</v>
      </c>
      <c r="G4" s="13" t="s">
        <v>369</v>
      </c>
    </row>
    <row r="5" spans="1:7" x14ac:dyDescent="0.3">
      <c r="A5" t="s">
        <v>173</v>
      </c>
      <c r="B5">
        <v>8290</v>
      </c>
      <c r="C5">
        <v>6390</v>
      </c>
      <c r="D5" s="10">
        <v>1481</v>
      </c>
      <c r="E5">
        <v>2042</v>
      </c>
    </row>
    <row r="6" spans="1:7" x14ac:dyDescent="0.3">
      <c r="A6" t="s">
        <v>174</v>
      </c>
      <c r="B6">
        <v>11216</v>
      </c>
      <c r="C6">
        <v>9129</v>
      </c>
      <c r="D6" s="10">
        <v>1832</v>
      </c>
      <c r="E6">
        <v>846</v>
      </c>
    </row>
    <row r="7" spans="1:7" x14ac:dyDescent="0.3">
      <c r="A7" t="s">
        <v>175</v>
      </c>
      <c r="B7">
        <v>3341</v>
      </c>
      <c r="C7">
        <v>1736</v>
      </c>
      <c r="D7" s="10">
        <v>1523</v>
      </c>
      <c r="E7">
        <v>148</v>
      </c>
    </row>
    <row r="8" spans="1:7" x14ac:dyDescent="0.3">
      <c r="A8" t="s">
        <v>176</v>
      </c>
      <c r="B8">
        <v>46039</v>
      </c>
      <c r="C8">
        <v>25362</v>
      </c>
      <c r="D8" s="10">
        <v>19202</v>
      </c>
      <c r="E8">
        <v>977</v>
      </c>
    </row>
    <row r="9" spans="1:7" x14ac:dyDescent="0.3">
      <c r="A9" t="s">
        <v>177</v>
      </c>
      <c r="B9">
        <v>18415</v>
      </c>
      <c r="C9">
        <v>17334</v>
      </c>
      <c r="D9" s="10">
        <v>507</v>
      </c>
      <c r="E9">
        <v>1143</v>
      </c>
    </row>
    <row r="10" spans="1:7" x14ac:dyDescent="0.3">
      <c r="A10" t="s">
        <v>178</v>
      </c>
      <c r="B10">
        <v>71453</v>
      </c>
      <c r="C10">
        <v>58657</v>
      </c>
      <c r="D10" s="10">
        <v>8269</v>
      </c>
      <c r="E10">
        <v>6587</v>
      </c>
    </row>
    <row r="11" spans="1:7" x14ac:dyDescent="0.3">
      <c r="A11" t="s">
        <v>179</v>
      </c>
      <c r="B11">
        <v>101273</v>
      </c>
      <c r="C11">
        <v>86894</v>
      </c>
      <c r="D11" s="10">
        <v>10913</v>
      </c>
      <c r="E11">
        <v>7896</v>
      </c>
    </row>
    <row r="12" spans="1:7" x14ac:dyDescent="0.3">
      <c r="A12" t="s">
        <v>180</v>
      </c>
      <c r="B12">
        <v>17515</v>
      </c>
      <c r="C12">
        <v>10902</v>
      </c>
      <c r="D12" s="10">
        <v>6150</v>
      </c>
      <c r="E12">
        <v>1116</v>
      </c>
    </row>
    <row r="13" spans="1:7" x14ac:dyDescent="0.3">
      <c r="A13" t="s">
        <v>181</v>
      </c>
      <c r="B13">
        <v>19048</v>
      </c>
      <c r="C13">
        <v>16492</v>
      </c>
      <c r="D13" s="10">
        <v>2110</v>
      </c>
      <c r="E13">
        <v>943</v>
      </c>
    </row>
    <row r="14" spans="1:7" x14ac:dyDescent="0.3">
      <c r="A14" t="s">
        <v>182</v>
      </c>
      <c r="B14">
        <v>154721</v>
      </c>
      <c r="C14">
        <v>66663</v>
      </c>
      <c r="D14" s="10">
        <v>82589</v>
      </c>
      <c r="E14">
        <v>4888</v>
      </c>
    </row>
    <row r="15" spans="1:7" x14ac:dyDescent="0.3">
      <c r="A15" t="s">
        <v>183</v>
      </c>
      <c r="B15">
        <v>12771</v>
      </c>
      <c r="C15">
        <v>9076</v>
      </c>
      <c r="D15" s="10">
        <v>3427</v>
      </c>
      <c r="E15">
        <v>327</v>
      </c>
    </row>
    <row r="16" spans="1:7" x14ac:dyDescent="0.3">
      <c r="A16" t="s">
        <v>184</v>
      </c>
      <c r="B16">
        <v>18292</v>
      </c>
      <c r="C16">
        <v>17299</v>
      </c>
      <c r="D16" s="10">
        <v>612</v>
      </c>
      <c r="E16">
        <v>366</v>
      </c>
    </row>
    <row r="17" spans="1:5" x14ac:dyDescent="0.3">
      <c r="A17" t="s">
        <v>185</v>
      </c>
      <c r="B17">
        <v>15516</v>
      </c>
      <c r="C17">
        <v>9762</v>
      </c>
      <c r="D17" s="10">
        <v>5425</v>
      </c>
      <c r="E17">
        <v>873</v>
      </c>
    </row>
    <row r="18" spans="1:5" x14ac:dyDescent="0.3">
      <c r="A18" t="s">
        <v>186</v>
      </c>
      <c r="B18">
        <v>33157</v>
      </c>
      <c r="C18">
        <v>26346</v>
      </c>
      <c r="D18" s="10">
        <v>5043</v>
      </c>
      <c r="E18">
        <v>2095</v>
      </c>
    </row>
    <row r="19" spans="1:5" x14ac:dyDescent="0.3">
      <c r="A19" t="s">
        <v>187</v>
      </c>
      <c r="B19">
        <v>71214</v>
      </c>
      <c r="C19">
        <v>47970</v>
      </c>
      <c r="D19" s="10">
        <v>20591</v>
      </c>
      <c r="E19">
        <v>2554</v>
      </c>
    </row>
    <row r="20" spans="1:5" x14ac:dyDescent="0.3">
      <c r="A20" t="s">
        <v>188</v>
      </c>
      <c r="B20">
        <v>22923</v>
      </c>
      <c r="C20">
        <v>11279</v>
      </c>
      <c r="D20" s="10">
        <v>11124</v>
      </c>
      <c r="E20">
        <v>679</v>
      </c>
    </row>
    <row r="21" spans="1:5" x14ac:dyDescent="0.3">
      <c r="A21" t="s">
        <v>189</v>
      </c>
      <c r="B21">
        <v>23361</v>
      </c>
      <c r="C21">
        <v>16358</v>
      </c>
      <c r="D21" s="10">
        <v>6529</v>
      </c>
      <c r="E21">
        <v>700</v>
      </c>
    </row>
    <row r="22" spans="1:5" x14ac:dyDescent="0.3">
      <c r="A22" t="s">
        <v>190</v>
      </c>
      <c r="B22">
        <v>6523</v>
      </c>
      <c r="C22">
        <v>2364</v>
      </c>
      <c r="D22" s="10">
        <v>4008</v>
      </c>
      <c r="E22">
        <v>289</v>
      </c>
    </row>
    <row r="23" spans="1:5" x14ac:dyDescent="0.3">
      <c r="A23" t="s">
        <v>191</v>
      </c>
      <c r="B23">
        <v>51476</v>
      </c>
      <c r="C23">
        <v>38723</v>
      </c>
      <c r="D23" s="10">
        <v>9981</v>
      </c>
      <c r="E23">
        <v>3054</v>
      </c>
    </row>
    <row r="24" spans="1:5" x14ac:dyDescent="0.3">
      <c r="A24" t="s">
        <v>192</v>
      </c>
      <c r="B24">
        <v>10937</v>
      </c>
      <c r="C24">
        <v>7999</v>
      </c>
      <c r="D24" s="10">
        <v>2691</v>
      </c>
      <c r="E24">
        <v>1171</v>
      </c>
    </row>
    <row r="25" spans="1:5" x14ac:dyDescent="0.3">
      <c r="A25" t="s">
        <v>193</v>
      </c>
      <c r="B25">
        <v>112355</v>
      </c>
      <c r="C25">
        <v>87396</v>
      </c>
      <c r="D25" s="10">
        <v>20977</v>
      </c>
      <c r="E25">
        <v>7285</v>
      </c>
    </row>
    <row r="26" spans="1:5" x14ac:dyDescent="0.3">
      <c r="A26" t="s">
        <v>194</v>
      </c>
      <c r="B26">
        <v>65311</v>
      </c>
      <c r="C26">
        <v>61296</v>
      </c>
      <c r="D26" s="10">
        <v>1726</v>
      </c>
      <c r="E26">
        <v>1756</v>
      </c>
    </row>
    <row r="27" spans="1:5" x14ac:dyDescent="0.3">
      <c r="A27" t="s">
        <v>195</v>
      </c>
      <c r="B27">
        <v>13255</v>
      </c>
      <c r="C27">
        <v>8615</v>
      </c>
      <c r="D27" s="10">
        <v>4285</v>
      </c>
      <c r="E27">
        <v>461</v>
      </c>
    </row>
    <row r="28" spans="1:5" x14ac:dyDescent="0.3">
      <c r="A28" t="s">
        <v>196</v>
      </c>
      <c r="B28">
        <v>278434</v>
      </c>
      <c r="C28">
        <v>152010</v>
      </c>
      <c r="D28" s="10">
        <v>111854</v>
      </c>
      <c r="E28">
        <v>16521</v>
      </c>
    </row>
    <row r="29" spans="1:5" x14ac:dyDescent="0.3">
      <c r="A29" t="s">
        <v>197</v>
      </c>
      <c r="B29">
        <v>12842</v>
      </c>
      <c r="C29">
        <v>9389</v>
      </c>
      <c r="D29" s="10">
        <v>2382</v>
      </c>
      <c r="E29">
        <v>1937</v>
      </c>
    </row>
    <row r="30" spans="1:5" x14ac:dyDescent="0.3">
      <c r="A30" t="s">
        <v>198</v>
      </c>
      <c r="B30">
        <v>25138</v>
      </c>
      <c r="C30">
        <v>21826</v>
      </c>
      <c r="D30" s="10">
        <v>2616</v>
      </c>
      <c r="E30">
        <v>1196</v>
      </c>
    </row>
    <row r="31" spans="1:5" x14ac:dyDescent="0.3">
      <c r="A31" t="s">
        <v>199</v>
      </c>
      <c r="B31">
        <v>225106</v>
      </c>
      <c r="C31">
        <v>200927</v>
      </c>
      <c r="D31" s="10">
        <v>14355</v>
      </c>
      <c r="E31">
        <v>22651</v>
      </c>
    </row>
    <row r="32" spans="1:5" x14ac:dyDescent="0.3">
      <c r="A32" t="s">
        <v>200</v>
      </c>
      <c r="B32">
        <v>121265</v>
      </c>
      <c r="C32">
        <v>79975</v>
      </c>
      <c r="D32" s="10">
        <v>33076</v>
      </c>
      <c r="E32">
        <v>12955</v>
      </c>
    </row>
    <row r="33" spans="1:5" x14ac:dyDescent="0.3">
      <c r="A33" t="s">
        <v>201</v>
      </c>
      <c r="B33">
        <v>3045</v>
      </c>
      <c r="C33">
        <v>1178</v>
      </c>
      <c r="D33" s="10">
        <v>1813</v>
      </c>
      <c r="E33">
        <v>36</v>
      </c>
    </row>
    <row r="34" spans="1:5" x14ac:dyDescent="0.3">
      <c r="A34" t="s">
        <v>202</v>
      </c>
      <c r="B34">
        <v>264220</v>
      </c>
      <c r="C34">
        <v>63858</v>
      </c>
      <c r="D34" s="10">
        <v>179110</v>
      </c>
      <c r="E34">
        <v>34825</v>
      </c>
    </row>
    <row r="35" spans="1:5" x14ac:dyDescent="0.3">
      <c r="A35" t="s">
        <v>203</v>
      </c>
      <c r="B35">
        <v>6795</v>
      </c>
      <c r="C35">
        <v>4738</v>
      </c>
      <c r="D35" s="10">
        <v>1885</v>
      </c>
      <c r="E35">
        <v>285</v>
      </c>
    </row>
    <row r="36" spans="1:5" x14ac:dyDescent="0.3">
      <c r="A36" t="s">
        <v>204</v>
      </c>
      <c r="B36">
        <v>717190</v>
      </c>
      <c r="C36">
        <v>469626</v>
      </c>
      <c r="D36" s="10">
        <v>191823</v>
      </c>
      <c r="E36">
        <v>90668</v>
      </c>
    </row>
    <row r="37" spans="1:5" x14ac:dyDescent="0.3">
      <c r="A37" t="s">
        <v>205</v>
      </c>
      <c r="B37">
        <v>43220</v>
      </c>
      <c r="C37">
        <v>30056</v>
      </c>
      <c r="D37" s="10">
        <v>12091</v>
      </c>
      <c r="E37">
        <v>4591</v>
      </c>
    </row>
    <row r="38" spans="1:5" x14ac:dyDescent="0.3">
      <c r="A38" t="s">
        <v>206</v>
      </c>
      <c r="B38">
        <v>46275</v>
      </c>
      <c r="C38">
        <v>33737</v>
      </c>
      <c r="D38" s="10">
        <v>10880</v>
      </c>
      <c r="E38">
        <v>8159</v>
      </c>
    </row>
    <row r="39" spans="1:5" x14ac:dyDescent="0.3">
      <c r="A39" t="s">
        <v>207</v>
      </c>
      <c r="B39">
        <v>135416</v>
      </c>
      <c r="C39">
        <v>102751</v>
      </c>
      <c r="D39" s="10">
        <v>22402</v>
      </c>
      <c r="E39">
        <v>7984</v>
      </c>
    </row>
    <row r="40" spans="1:5" x14ac:dyDescent="0.3">
      <c r="A40" t="s">
        <v>208</v>
      </c>
      <c r="B40">
        <v>17066</v>
      </c>
      <c r="C40">
        <v>11948</v>
      </c>
      <c r="D40" s="10">
        <v>4724</v>
      </c>
      <c r="E40">
        <v>1009</v>
      </c>
    </row>
    <row r="41" spans="1:5" x14ac:dyDescent="0.3">
      <c r="A41" t="s">
        <v>209</v>
      </c>
      <c r="B41">
        <v>133180</v>
      </c>
      <c r="C41">
        <v>103672</v>
      </c>
      <c r="D41" s="10">
        <v>23939</v>
      </c>
      <c r="E41">
        <v>9020</v>
      </c>
    </row>
    <row r="42" spans="1:5" x14ac:dyDescent="0.3">
      <c r="A42" t="s">
        <v>210</v>
      </c>
      <c r="B42">
        <v>12504</v>
      </c>
      <c r="C42">
        <v>9521</v>
      </c>
      <c r="D42" s="10">
        <v>2680</v>
      </c>
      <c r="E42">
        <v>376</v>
      </c>
    </row>
    <row r="43" spans="1:5" x14ac:dyDescent="0.3">
      <c r="A43" t="s">
        <v>211</v>
      </c>
      <c r="B43">
        <v>23336</v>
      </c>
      <c r="C43">
        <v>12564</v>
      </c>
      <c r="D43" s="10">
        <v>10177</v>
      </c>
      <c r="E43">
        <v>777</v>
      </c>
    </row>
    <row r="44" spans="1:5" x14ac:dyDescent="0.3">
      <c r="A44" t="s">
        <v>212</v>
      </c>
      <c r="B44">
        <v>16507</v>
      </c>
      <c r="C44">
        <v>15820</v>
      </c>
      <c r="D44" s="10">
        <v>227</v>
      </c>
      <c r="E44">
        <v>346</v>
      </c>
    </row>
    <row r="45" spans="1:5" x14ac:dyDescent="0.3">
      <c r="A45" t="s">
        <v>213</v>
      </c>
      <c r="B45">
        <v>22686</v>
      </c>
      <c r="C45">
        <v>21900</v>
      </c>
      <c r="D45" s="10">
        <v>186</v>
      </c>
      <c r="E45">
        <v>927</v>
      </c>
    </row>
    <row r="46" spans="1:5" x14ac:dyDescent="0.3">
      <c r="A46" t="s">
        <v>214</v>
      </c>
      <c r="B46">
        <v>27359</v>
      </c>
      <c r="C46">
        <v>15299</v>
      </c>
      <c r="D46" s="10">
        <v>11339</v>
      </c>
      <c r="E46">
        <v>1529</v>
      </c>
    </row>
    <row r="47" spans="1:5" x14ac:dyDescent="0.3">
      <c r="A47" t="s">
        <v>215</v>
      </c>
      <c r="B47">
        <v>713340</v>
      </c>
      <c r="C47">
        <v>264107</v>
      </c>
      <c r="D47" s="10">
        <v>390762</v>
      </c>
      <c r="E47">
        <v>65120</v>
      </c>
    </row>
    <row r="48" spans="1:5" x14ac:dyDescent="0.3">
      <c r="A48" t="s">
        <v>216</v>
      </c>
      <c r="B48">
        <v>21221</v>
      </c>
      <c r="C48">
        <v>14457</v>
      </c>
      <c r="D48" s="10">
        <v>6337</v>
      </c>
      <c r="E48">
        <v>756</v>
      </c>
    </row>
    <row r="49" spans="1:5" x14ac:dyDescent="0.3">
      <c r="A49" t="s">
        <v>217</v>
      </c>
      <c r="B49">
        <v>14304</v>
      </c>
      <c r="C49">
        <v>6900</v>
      </c>
      <c r="D49" s="10">
        <v>7135</v>
      </c>
      <c r="E49">
        <v>977</v>
      </c>
    </row>
    <row r="50" spans="1:5" x14ac:dyDescent="0.3">
      <c r="A50" t="s">
        <v>218</v>
      </c>
      <c r="B50">
        <v>92969</v>
      </c>
      <c r="C50">
        <v>27297</v>
      </c>
      <c r="D50" s="10">
        <v>63217</v>
      </c>
      <c r="E50">
        <v>2341</v>
      </c>
    </row>
    <row r="51" spans="1:5" x14ac:dyDescent="0.3">
      <c r="A51" t="s">
        <v>219</v>
      </c>
      <c r="B51">
        <v>136379</v>
      </c>
      <c r="C51">
        <v>72316</v>
      </c>
      <c r="D51" s="10">
        <v>57893</v>
      </c>
      <c r="E51">
        <v>12102</v>
      </c>
    </row>
    <row r="52" spans="1:5" x14ac:dyDescent="0.3">
      <c r="A52" t="s">
        <v>220</v>
      </c>
      <c r="B52">
        <v>10542</v>
      </c>
      <c r="C52">
        <v>5131</v>
      </c>
      <c r="D52" s="10">
        <v>5222</v>
      </c>
      <c r="E52">
        <v>209</v>
      </c>
    </row>
    <row r="53" spans="1:5" x14ac:dyDescent="0.3">
      <c r="A53" t="s">
        <v>221</v>
      </c>
      <c r="B53">
        <v>4057</v>
      </c>
      <c r="C53">
        <v>3600</v>
      </c>
      <c r="D53" s="10">
        <v>216</v>
      </c>
      <c r="E53">
        <v>1176</v>
      </c>
    </row>
    <row r="54" spans="1:5" x14ac:dyDescent="0.3">
      <c r="A54" t="s">
        <v>222</v>
      </c>
      <c r="B54">
        <v>54456</v>
      </c>
      <c r="C54">
        <v>45179</v>
      </c>
      <c r="D54" s="10">
        <v>7548</v>
      </c>
      <c r="E54">
        <v>1781</v>
      </c>
    </row>
    <row r="55" spans="1:5" x14ac:dyDescent="0.3">
      <c r="A55" t="s">
        <v>223</v>
      </c>
      <c r="B55">
        <v>19599</v>
      </c>
      <c r="C55">
        <v>13347</v>
      </c>
      <c r="D55" s="10">
        <v>5814</v>
      </c>
      <c r="E55">
        <v>1042</v>
      </c>
    </row>
    <row r="56" spans="1:5" x14ac:dyDescent="0.3">
      <c r="A56" t="s">
        <v>224</v>
      </c>
      <c r="B56">
        <v>22867</v>
      </c>
      <c r="C56">
        <v>14586</v>
      </c>
      <c r="D56" s="10">
        <v>7804</v>
      </c>
      <c r="E56">
        <v>1068</v>
      </c>
    </row>
    <row r="57" spans="1:5" x14ac:dyDescent="0.3">
      <c r="A57" t="s">
        <v>225</v>
      </c>
      <c r="B57">
        <v>10833</v>
      </c>
      <c r="C57">
        <v>7139</v>
      </c>
      <c r="D57" s="10">
        <v>3350</v>
      </c>
      <c r="E57">
        <v>1290</v>
      </c>
    </row>
    <row r="58" spans="1:5" x14ac:dyDescent="0.3">
      <c r="A58" t="s">
        <v>226</v>
      </c>
      <c r="B58">
        <v>23760</v>
      </c>
      <c r="C58">
        <v>23098</v>
      </c>
      <c r="D58" s="10">
        <v>172</v>
      </c>
      <c r="E58">
        <v>460</v>
      </c>
    </row>
    <row r="59" spans="1:5" x14ac:dyDescent="0.3">
      <c r="A59" t="s">
        <v>227</v>
      </c>
      <c r="B59">
        <v>108365</v>
      </c>
      <c r="C59">
        <v>77716</v>
      </c>
      <c r="D59" s="10">
        <v>23227</v>
      </c>
      <c r="E59">
        <v>7469</v>
      </c>
    </row>
    <row r="60" spans="1:5" x14ac:dyDescent="0.3">
      <c r="A60" t="s">
        <v>228</v>
      </c>
      <c r="B60">
        <v>95821</v>
      </c>
      <c r="C60">
        <v>77590</v>
      </c>
      <c r="D60" s="10">
        <v>14254</v>
      </c>
      <c r="E60">
        <v>9666</v>
      </c>
    </row>
    <row r="61" spans="1:5" x14ac:dyDescent="0.3">
      <c r="A61" t="s">
        <v>229</v>
      </c>
      <c r="B61">
        <v>195405</v>
      </c>
      <c r="C61">
        <v>168914</v>
      </c>
      <c r="D61" s="10">
        <v>6529</v>
      </c>
      <c r="E61">
        <v>18817</v>
      </c>
    </row>
    <row r="62" spans="1:5" x14ac:dyDescent="0.3">
      <c r="A62" t="s">
        <v>230</v>
      </c>
      <c r="B62">
        <v>22009</v>
      </c>
      <c r="C62">
        <v>19360</v>
      </c>
      <c r="D62" s="10">
        <v>2033</v>
      </c>
      <c r="E62">
        <v>968</v>
      </c>
    </row>
    <row r="63" spans="1:5" x14ac:dyDescent="0.3">
      <c r="A63" t="s">
        <v>231</v>
      </c>
      <c r="B63">
        <v>984293</v>
      </c>
      <c r="C63">
        <v>461773</v>
      </c>
      <c r="D63" s="10">
        <v>437493</v>
      </c>
      <c r="E63">
        <v>75465</v>
      </c>
    </row>
    <row r="64" spans="1:5" x14ac:dyDescent="0.3">
      <c r="A64" t="s">
        <v>232</v>
      </c>
      <c r="B64">
        <v>28579</v>
      </c>
      <c r="C64">
        <v>27552</v>
      </c>
      <c r="D64" s="10">
        <v>245</v>
      </c>
      <c r="E64">
        <v>3032</v>
      </c>
    </row>
    <row r="65" spans="1:5" x14ac:dyDescent="0.3">
      <c r="A65" t="s">
        <v>233</v>
      </c>
      <c r="B65">
        <v>3102</v>
      </c>
      <c r="C65">
        <v>2750</v>
      </c>
      <c r="D65" s="10">
        <v>292</v>
      </c>
      <c r="E65">
        <v>48</v>
      </c>
    </row>
    <row r="66" spans="1:5" x14ac:dyDescent="0.3">
      <c r="A66" t="s">
        <v>234</v>
      </c>
      <c r="B66">
        <v>81508</v>
      </c>
      <c r="C66">
        <v>56627</v>
      </c>
      <c r="D66" s="10">
        <v>21686</v>
      </c>
      <c r="E66">
        <v>5275</v>
      </c>
    </row>
    <row r="67" spans="1:5" x14ac:dyDescent="0.3">
      <c r="A67" t="s">
        <v>235</v>
      </c>
      <c r="B67">
        <v>55757</v>
      </c>
      <c r="C67">
        <v>51395</v>
      </c>
      <c r="D67" s="10">
        <v>2446</v>
      </c>
      <c r="E67">
        <v>8168</v>
      </c>
    </row>
    <row r="68" spans="1:5" x14ac:dyDescent="0.3">
      <c r="A68" t="s">
        <v>236</v>
      </c>
      <c r="B68">
        <v>25278</v>
      </c>
      <c r="C68">
        <v>17134</v>
      </c>
      <c r="D68" s="10">
        <v>7298</v>
      </c>
      <c r="E68">
        <v>2764</v>
      </c>
    </row>
    <row r="69" spans="1:5" x14ac:dyDescent="0.3">
      <c r="A69" t="s">
        <v>237</v>
      </c>
      <c r="B69">
        <v>16321</v>
      </c>
      <c r="C69">
        <v>9934</v>
      </c>
      <c r="D69" s="10">
        <v>6018</v>
      </c>
      <c r="E69">
        <v>1035</v>
      </c>
    </row>
    <row r="70" spans="1:5" x14ac:dyDescent="0.3">
      <c r="A70" t="s">
        <v>238</v>
      </c>
      <c r="B70">
        <v>859304</v>
      </c>
      <c r="C70">
        <v>507744</v>
      </c>
      <c r="D70" s="10">
        <v>225909</v>
      </c>
      <c r="E70">
        <v>175703</v>
      </c>
    </row>
    <row r="71" spans="1:5" x14ac:dyDescent="0.3">
      <c r="A71" t="s">
        <v>239</v>
      </c>
      <c r="B71">
        <v>43300</v>
      </c>
      <c r="C71">
        <v>39291</v>
      </c>
      <c r="D71" s="10">
        <v>1720</v>
      </c>
      <c r="E71">
        <v>5871</v>
      </c>
    </row>
    <row r="72" spans="1:5" x14ac:dyDescent="0.3">
      <c r="A72" t="s">
        <v>240</v>
      </c>
      <c r="B72">
        <v>187745</v>
      </c>
      <c r="C72">
        <v>163944</v>
      </c>
      <c r="D72" s="10">
        <v>15165</v>
      </c>
      <c r="E72">
        <v>50983</v>
      </c>
    </row>
    <row r="73" spans="1:5" x14ac:dyDescent="0.3">
      <c r="A73" t="s">
        <v>241</v>
      </c>
      <c r="B73">
        <v>8879</v>
      </c>
      <c r="C73">
        <v>2262</v>
      </c>
      <c r="D73" s="10">
        <v>6448</v>
      </c>
      <c r="E73">
        <v>156</v>
      </c>
    </row>
    <row r="74" spans="1:5" x14ac:dyDescent="0.3">
      <c r="A74" t="s">
        <v>242</v>
      </c>
      <c r="B74">
        <v>28495</v>
      </c>
      <c r="C74">
        <v>26432</v>
      </c>
      <c r="D74" s="10">
        <v>1370</v>
      </c>
      <c r="E74">
        <v>366</v>
      </c>
    </row>
    <row r="75" spans="1:5" x14ac:dyDescent="0.3">
      <c r="A75" t="s">
        <v>243</v>
      </c>
      <c r="B75">
        <v>32663</v>
      </c>
      <c r="C75">
        <v>26157</v>
      </c>
      <c r="D75" s="10">
        <v>5553</v>
      </c>
      <c r="E75">
        <v>996</v>
      </c>
    </row>
    <row r="76" spans="1:5" x14ac:dyDescent="0.3">
      <c r="A76" t="s">
        <v>244</v>
      </c>
      <c r="B76">
        <v>25446</v>
      </c>
      <c r="C76">
        <v>20010</v>
      </c>
      <c r="D76" s="10">
        <v>4741</v>
      </c>
      <c r="E76">
        <v>896</v>
      </c>
    </row>
    <row r="77" spans="1:5" x14ac:dyDescent="0.3">
      <c r="A77" t="s">
        <v>245</v>
      </c>
      <c r="B77">
        <v>11558</v>
      </c>
      <c r="C77">
        <v>10006</v>
      </c>
      <c r="D77" s="10">
        <v>1228</v>
      </c>
      <c r="E77">
        <v>254</v>
      </c>
    </row>
    <row r="78" spans="1:5" x14ac:dyDescent="0.3">
      <c r="A78" t="s">
        <v>246</v>
      </c>
      <c r="B78">
        <v>211128</v>
      </c>
      <c r="C78">
        <v>115133</v>
      </c>
      <c r="D78" s="10">
        <v>83664</v>
      </c>
      <c r="E78">
        <v>13282</v>
      </c>
    </row>
    <row r="79" spans="1:5" x14ac:dyDescent="0.3">
      <c r="A79" t="s">
        <v>247</v>
      </c>
      <c r="B79">
        <v>147658</v>
      </c>
      <c r="C79">
        <v>94600</v>
      </c>
      <c r="D79" s="10">
        <v>44137</v>
      </c>
      <c r="E79">
        <v>9552</v>
      </c>
    </row>
    <row r="80" spans="1:5" x14ac:dyDescent="0.3">
      <c r="A80" t="s">
        <v>248</v>
      </c>
      <c r="B80">
        <v>9427</v>
      </c>
      <c r="C80">
        <v>6701</v>
      </c>
      <c r="D80" s="10">
        <v>2551</v>
      </c>
      <c r="E80">
        <v>314</v>
      </c>
    </row>
    <row r="81" spans="1:5" x14ac:dyDescent="0.3">
      <c r="A81" t="s">
        <v>249</v>
      </c>
      <c r="B81">
        <v>61044</v>
      </c>
      <c r="C81">
        <v>54418</v>
      </c>
      <c r="D81" s="10">
        <v>4342</v>
      </c>
      <c r="E81">
        <v>4102</v>
      </c>
    </row>
    <row r="82" spans="1:5" x14ac:dyDescent="0.3">
      <c r="A82" t="s">
        <v>250</v>
      </c>
      <c r="B82">
        <v>13601</v>
      </c>
      <c r="C82">
        <v>10258</v>
      </c>
      <c r="D82" s="10">
        <v>3007</v>
      </c>
      <c r="E82">
        <v>567</v>
      </c>
    </row>
    <row r="83" spans="1:5" x14ac:dyDescent="0.3">
      <c r="A83" t="s">
        <v>251</v>
      </c>
      <c r="B83">
        <v>15004</v>
      </c>
      <c r="C83">
        <v>12331</v>
      </c>
      <c r="D83" s="10">
        <v>2320</v>
      </c>
      <c r="E83">
        <v>1636</v>
      </c>
    </row>
    <row r="84" spans="1:5" x14ac:dyDescent="0.3">
      <c r="A84" t="s">
        <v>252</v>
      </c>
      <c r="B84">
        <v>16320</v>
      </c>
      <c r="C84">
        <v>7224</v>
      </c>
      <c r="D84" s="10">
        <v>8828</v>
      </c>
      <c r="E84">
        <v>529</v>
      </c>
    </row>
    <row r="85" spans="1:5" x14ac:dyDescent="0.3">
      <c r="A85" t="s">
        <v>253</v>
      </c>
      <c r="B85">
        <v>9269</v>
      </c>
      <c r="C85">
        <v>5066</v>
      </c>
      <c r="D85" s="10">
        <v>4003</v>
      </c>
      <c r="E85">
        <v>474</v>
      </c>
    </row>
    <row r="86" spans="1:5" x14ac:dyDescent="0.3">
      <c r="A86" t="s">
        <v>254</v>
      </c>
      <c r="B86">
        <v>9767</v>
      </c>
      <c r="C86">
        <v>6250</v>
      </c>
      <c r="D86" s="10">
        <v>3375</v>
      </c>
      <c r="E86">
        <v>238</v>
      </c>
    </row>
    <row r="87" spans="1:5" x14ac:dyDescent="0.3">
      <c r="A87" t="s">
        <v>255</v>
      </c>
      <c r="B87">
        <v>28569</v>
      </c>
      <c r="C87">
        <v>20956</v>
      </c>
      <c r="D87" s="10">
        <v>7017</v>
      </c>
      <c r="E87">
        <v>375</v>
      </c>
    </row>
    <row r="88" spans="1:5" x14ac:dyDescent="0.3">
      <c r="A88" t="s">
        <v>256</v>
      </c>
      <c r="B88">
        <v>17959</v>
      </c>
      <c r="C88">
        <v>11921</v>
      </c>
      <c r="D88" s="10">
        <v>5596</v>
      </c>
      <c r="E88">
        <v>385</v>
      </c>
    </row>
    <row r="89" spans="1:5" x14ac:dyDescent="0.3">
      <c r="A89" t="s">
        <v>257</v>
      </c>
      <c r="B89">
        <v>10408</v>
      </c>
      <c r="C89">
        <v>7505</v>
      </c>
      <c r="D89" s="10">
        <v>2399</v>
      </c>
      <c r="E89">
        <v>543</v>
      </c>
    </row>
    <row r="90" spans="1:5" x14ac:dyDescent="0.3">
      <c r="A90" t="s">
        <v>258</v>
      </c>
      <c r="B90">
        <v>47999</v>
      </c>
      <c r="C90">
        <v>29404</v>
      </c>
      <c r="D90" s="10">
        <v>17395</v>
      </c>
      <c r="E90">
        <v>1158</v>
      </c>
    </row>
    <row r="91" spans="1:5" x14ac:dyDescent="0.3">
      <c r="A91" t="s">
        <v>259</v>
      </c>
      <c r="B91">
        <v>29071</v>
      </c>
      <c r="C91">
        <v>21965</v>
      </c>
      <c r="D91" s="10">
        <v>5923</v>
      </c>
      <c r="E91">
        <v>706</v>
      </c>
    </row>
    <row r="92" spans="1:5" x14ac:dyDescent="0.3">
      <c r="A92" t="s">
        <v>260</v>
      </c>
      <c r="B92">
        <v>64135</v>
      </c>
      <c r="C92">
        <v>32796</v>
      </c>
      <c r="D92" s="10">
        <v>26240</v>
      </c>
      <c r="E92">
        <v>7429</v>
      </c>
    </row>
    <row r="93" spans="1:5" x14ac:dyDescent="0.3">
      <c r="A93" t="s">
        <v>261</v>
      </c>
      <c r="B93">
        <v>7751</v>
      </c>
      <c r="C93">
        <v>5161</v>
      </c>
      <c r="D93" s="10">
        <v>2442</v>
      </c>
      <c r="E93">
        <v>113</v>
      </c>
    </row>
    <row r="94" spans="1:5" x14ac:dyDescent="0.3">
      <c r="A94" t="s">
        <v>262</v>
      </c>
      <c r="B94">
        <v>16624</v>
      </c>
      <c r="C94">
        <v>11317</v>
      </c>
      <c r="D94" s="10">
        <v>4331</v>
      </c>
      <c r="E94">
        <v>1963</v>
      </c>
    </row>
    <row r="95" spans="1:5" x14ac:dyDescent="0.3">
      <c r="A95" t="s">
        <v>263</v>
      </c>
      <c r="B95">
        <v>112916</v>
      </c>
      <c r="C95">
        <v>66655</v>
      </c>
      <c r="D95" s="10">
        <v>41512</v>
      </c>
      <c r="E95">
        <v>6048</v>
      </c>
    </row>
    <row r="96" spans="1:5" x14ac:dyDescent="0.3">
      <c r="A96" t="s">
        <v>264</v>
      </c>
      <c r="B96">
        <v>30918</v>
      </c>
      <c r="C96">
        <v>29362</v>
      </c>
      <c r="D96" s="10">
        <v>547</v>
      </c>
      <c r="E96">
        <v>1410</v>
      </c>
    </row>
    <row r="97" spans="1:5" x14ac:dyDescent="0.3">
      <c r="A97" t="s">
        <v>265</v>
      </c>
      <c r="B97">
        <v>14009</v>
      </c>
      <c r="C97">
        <v>5194</v>
      </c>
      <c r="D97" s="10">
        <v>8390</v>
      </c>
      <c r="E97">
        <v>555</v>
      </c>
    </row>
    <row r="98" spans="1:5" x14ac:dyDescent="0.3">
      <c r="A98" t="s">
        <v>266</v>
      </c>
      <c r="B98">
        <v>28057</v>
      </c>
      <c r="C98">
        <v>24743</v>
      </c>
      <c r="D98" s="10">
        <v>2550</v>
      </c>
      <c r="E98">
        <v>1213</v>
      </c>
    </row>
    <row r="99" spans="1:5" x14ac:dyDescent="0.3">
      <c r="A99" t="s">
        <v>267</v>
      </c>
      <c r="B99">
        <v>8640</v>
      </c>
      <c r="C99">
        <v>5535</v>
      </c>
      <c r="D99" s="10">
        <v>2762</v>
      </c>
      <c r="E99">
        <v>566</v>
      </c>
    </row>
    <row r="100" spans="1:5" x14ac:dyDescent="0.3">
      <c r="A100" t="s">
        <v>268</v>
      </c>
      <c r="B100">
        <v>21565</v>
      </c>
      <c r="C100">
        <v>12352</v>
      </c>
      <c r="D100" s="10">
        <v>8704</v>
      </c>
      <c r="E100">
        <v>582</v>
      </c>
    </row>
    <row r="101" spans="1:5" x14ac:dyDescent="0.3">
      <c r="A101" t="s">
        <v>269</v>
      </c>
      <c r="B101">
        <v>14007</v>
      </c>
      <c r="C101">
        <v>8798</v>
      </c>
      <c r="D101" s="10">
        <v>4889</v>
      </c>
      <c r="E101">
        <v>260</v>
      </c>
    </row>
    <row r="102" spans="1:5" x14ac:dyDescent="0.3">
      <c r="A102" t="s">
        <v>270</v>
      </c>
      <c r="B102">
        <v>21232</v>
      </c>
      <c r="C102">
        <v>12453</v>
      </c>
      <c r="D102" s="10">
        <v>8304</v>
      </c>
      <c r="E102">
        <v>418</v>
      </c>
    </row>
    <row r="103" spans="1:5" x14ac:dyDescent="0.3">
      <c r="A103" t="s">
        <v>271</v>
      </c>
      <c r="B103">
        <v>5932</v>
      </c>
      <c r="C103">
        <v>4162</v>
      </c>
      <c r="D103" s="10">
        <v>1639</v>
      </c>
      <c r="E103">
        <v>112</v>
      </c>
    </row>
    <row r="104" spans="1:5" x14ac:dyDescent="0.3">
      <c r="A104" t="s">
        <v>272</v>
      </c>
      <c r="B104">
        <v>23045</v>
      </c>
      <c r="C104">
        <v>11507</v>
      </c>
      <c r="D104" s="10">
        <v>11040</v>
      </c>
      <c r="E104">
        <v>1012</v>
      </c>
    </row>
    <row r="105" spans="1:5" x14ac:dyDescent="0.3">
      <c r="A105" t="s">
        <v>273</v>
      </c>
      <c r="B105">
        <v>26984</v>
      </c>
      <c r="C105">
        <v>20079</v>
      </c>
      <c r="D105" s="10">
        <v>6242</v>
      </c>
      <c r="E105">
        <v>636</v>
      </c>
    </row>
    <row r="106" spans="1:5" x14ac:dyDescent="0.3">
      <c r="A106" t="s">
        <v>274</v>
      </c>
      <c r="B106">
        <v>9021</v>
      </c>
      <c r="C106">
        <v>6502</v>
      </c>
      <c r="D106" s="10">
        <v>2382</v>
      </c>
      <c r="E106">
        <v>592</v>
      </c>
    </row>
    <row r="107" spans="1:5" x14ac:dyDescent="0.3">
      <c r="A107" t="s">
        <v>275</v>
      </c>
      <c r="B107">
        <v>17781</v>
      </c>
      <c r="C107">
        <v>13198</v>
      </c>
      <c r="D107" s="10">
        <v>4119</v>
      </c>
      <c r="E107">
        <v>518</v>
      </c>
    </row>
    <row r="108" spans="1:5" x14ac:dyDescent="0.3">
      <c r="A108" t="s">
        <v>276</v>
      </c>
      <c r="B108">
        <v>39267</v>
      </c>
      <c r="C108">
        <v>37626</v>
      </c>
      <c r="D108" s="10">
        <v>512</v>
      </c>
      <c r="E108">
        <v>5402</v>
      </c>
    </row>
    <row r="109" spans="1:5" x14ac:dyDescent="0.3">
      <c r="A109" t="s">
        <v>277</v>
      </c>
      <c r="B109">
        <v>202824</v>
      </c>
      <c r="C109">
        <v>97814</v>
      </c>
      <c r="D109" s="10">
        <v>93293</v>
      </c>
      <c r="E109">
        <v>14839</v>
      </c>
    </row>
    <row r="110" spans="1:5" x14ac:dyDescent="0.3">
      <c r="A110" t="s">
        <v>278</v>
      </c>
      <c r="B110">
        <v>102446</v>
      </c>
      <c r="C110">
        <v>55464</v>
      </c>
      <c r="D110" s="10">
        <v>43496</v>
      </c>
      <c r="E110">
        <v>4900</v>
      </c>
    </row>
    <row r="111" spans="1:5" x14ac:dyDescent="0.3">
      <c r="A111" t="s">
        <v>279</v>
      </c>
      <c r="B111">
        <v>34035</v>
      </c>
      <c r="C111">
        <v>30438</v>
      </c>
      <c r="D111" s="10">
        <v>1832</v>
      </c>
      <c r="E111">
        <v>1554</v>
      </c>
    </row>
    <row r="112" spans="1:5" x14ac:dyDescent="0.3">
      <c r="A112" t="s">
        <v>280</v>
      </c>
      <c r="B112">
        <v>14548</v>
      </c>
      <c r="C112">
        <v>11571</v>
      </c>
      <c r="D112" s="10">
        <v>2559</v>
      </c>
      <c r="E112">
        <v>585</v>
      </c>
    </row>
    <row r="113" spans="1:5" x14ac:dyDescent="0.3">
      <c r="A113" t="s">
        <v>281</v>
      </c>
      <c r="B113">
        <v>146950</v>
      </c>
      <c r="C113">
        <v>115694</v>
      </c>
      <c r="D113" s="10">
        <v>26111</v>
      </c>
      <c r="E113">
        <v>7869</v>
      </c>
    </row>
    <row r="114" spans="1:5" x14ac:dyDescent="0.3">
      <c r="A114" t="s">
        <v>282</v>
      </c>
      <c r="B114">
        <v>27014</v>
      </c>
      <c r="C114">
        <v>13975</v>
      </c>
      <c r="D114" s="10">
        <v>12163</v>
      </c>
      <c r="E114">
        <v>1999</v>
      </c>
    </row>
    <row r="115" spans="1:5" x14ac:dyDescent="0.3">
      <c r="A115" t="s">
        <v>283</v>
      </c>
      <c r="B115">
        <v>29584</v>
      </c>
      <c r="C115">
        <v>28472</v>
      </c>
      <c r="D115" s="10">
        <v>428</v>
      </c>
      <c r="E115">
        <v>897</v>
      </c>
    </row>
    <row r="116" spans="1:5" x14ac:dyDescent="0.3">
      <c r="A116" t="s">
        <v>284</v>
      </c>
      <c r="B116">
        <v>18938</v>
      </c>
      <c r="C116">
        <v>16673</v>
      </c>
      <c r="D116" s="10">
        <v>1753</v>
      </c>
      <c r="E116">
        <v>952</v>
      </c>
    </row>
    <row r="117" spans="1:5" x14ac:dyDescent="0.3">
      <c r="A117" t="s">
        <v>285</v>
      </c>
      <c r="B117">
        <v>17796</v>
      </c>
      <c r="C117">
        <v>15499</v>
      </c>
      <c r="D117" s="10">
        <v>1896</v>
      </c>
      <c r="E117">
        <v>238</v>
      </c>
    </row>
    <row r="118" spans="1:5" x14ac:dyDescent="0.3">
      <c r="A118" t="s">
        <v>286</v>
      </c>
      <c r="B118">
        <v>41183</v>
      </c>
      <c r="C118">
        <v>34455</v>
      </c>
      <c r="D118" s="10">
        <v>5354</v>
      </c>
      <c r="E118">
        <v>5283</v>
      </c>
    </row>
    <row r="119" spans="1:5" x14ac:dyDescent="0.3">
      <c r="A119" t="s">
        <v>287</v>
      </c>
      <c r="B119">
        <v>11542</v>
      </c>
      <c r="C119">
        <v>7610</v>
      </c>
      <c r="D119" s="10">
        <v>3640</v>
      </c>
      <c r="E119">
        <v>408</v>
      </c>
    </row>
    <row r="120" spans="1:5" x14ac:dyDescent="0.3">
      <c r="A120" t="s">
        <v>288</v>
      </c>
      <c r="B120">
        <v>21371</v>
      </c>
      <c r="C120">
        <v>15082</v>
      </c>
      <c r="D120" s="10">
        <v>5808</v>
      </c>
      <c r="E120">
        <v>1429</v>
      </c>
    </row>
    <row r="121" spans="1:5" x14ac:dyDescent="0.3">
      <c r="A121" t="s">
        <v>289</v>
      </c>
      <c r="B121">
        <v>2367</v>
      </c>
      <c r="C121">
        <v>1216</v>
      </c>
      <c r="D121" s="10">
        <v>1121</v>
      </c>
      <c r="E121">
        <v>35</v>
      </c>
    </row>
    <row r="122" spans="1:5" x14ac:dyDescent="0.3">
      <c r="A122" t="s">
        <v>290</v>
      </c>
      <c r="B122">
        <v>16235</v>
      </c>
      <c r="C122">
        <v>15453</v>
      </c>
      <c r="D122" s="10">
        <v>264</v>
      </c>
      <c r="E122">
        <v>1313</v>
      </c>
    </row>
    <row r="123" spans="1:5" x14ac:dyDescent="0.3">
      <c r="A123" t="s">
        <v>291</v>
      </c>
      <c r="B123">
        <v>7197</v>
      </c>
      <c r="C123">
        <v>2728</v>
      </c>
      <c r="D123" s="10">
        <v>4368</v>
      </c>
      <c r="E123">
        <v>125</v>
      </c>
    </row>
    <row r="124" spans="1:5" x14ac:dyDescent="0.3">
      <c r="A124" t="s">
        <v>292</v>
      </c>
      <c r="B124">
        <v>202003</v>
      </c>
      <c r="C124">
        <v>80407</v>
      </c>
      <c r="D124" s="10">
        <v>111569</v>
      </c>
      <c r="E124">
        <v>9163</v>
      </c>
    </row>
    <row r="125" spans="1:5" x14ac:dyDescent="0.3">
      <c r="A125" t="s">
        <v>293</v>
      </c>
      <c r="B125">
        <v>86919</v>
      </c>
      <c r="C125">
        <v>39925</v>
      </c>
      <c r="D125" s="10">
        <v>43022</v>
      </c>
      <c r="E125">
        <v>8751</v>
      </c>
    </row>
    <row r="126" spans="1:5" x14ac:dyDescent="0.3">
      <c r="A126" t="s">
        <v>294</v>
      </c>
      <c r="B126">
        <v>5089</v>
      </c>
      <c r="C126">
        <v>3869</v>
      </c>
      <c r="D126" s="10">
        <v>1116</v>
      </c>
      <c r="E126">
        <v>212</v>
      </c>
    </row>
    <row r="127" spans="1:5" x14ac:dyDescent="0.3">
      <c r="A127" t="s">
        <v>295</v>
      </c>
      <c r="B127">
        <v>14240</v>
      </c>
      <c r="C127">
        <v>7930</v>
      </c>
      <c r="D127" s="10">
        <v>6013</v>
      </c>
      <c r="E127">
        <v>230</v>
      </c>
    </row>
    <row r="128" spans="1:5" x14ac:dyDescent="0.3">
      <c r="A128" t="s">
        <v>296</v>
      </c>
      <c r="B128">
        <v>8945</v>
      </c>
      <c r="C128">
        <v>5782</v>
      </c>
      <c r="D128" s="10">
        <v>2976</v>
      </c>
      <c r="E128">
        <v>246</v>
      </c>
    </row>
    <row r="129" spans="1:5" x14ac:dyDescent="0.3">
      <c r="A129" t="s">
        <v>297</v>
      </c>
      <c r="B129">
        <v>63829</v>
      </c>
      <c r="C129">
        <v>40550</v>
      </c>
      <c r="D129" s="10">
        <v>21272</v>
      </c>
      <c r="E129">
        <v>2693</v>
      </c>
    </row>
    <row r="130" spans="1:5" x14ac:dyDescent="0.3">
      <c r="A130" t="s">
        <v>298</v>
      </c>
      <c r="B130">
        <v>25683</v>
      </c>
      <c r="C130">
        <v>21977</v>
      </c>
      <c r="D130" s="10">
        <v>2864</v>
      </c>
      <c r="E130">
        <v>752</v>
      </c>
    </row>
    <row r="131" spans="1:5" x14ac:dyDescent="0.3">
      <c r="A131" t="s">
        <v>299</v>
      </c>
      <c r="B131">
        <v>5868</v>
      </c>
      <c r="C131">
        <v>2694</v>
      </c>
      <c r="D131" s="10">
        <v>2980</v>
      </c>
      <c r="E131">
        <v>1471</v>
      </c>
    </row>
    <row r="132" spans="1:5" x14ac:dyDescent="0.3">
      <c r="A132" t="s">
        <v>300</v>
      </c>
      <c r="B132">
        <v>31364</v>
      </c>
      <c r="C132">
        <v>13890</v>
      </c>
      <c r="D132" s="10">
        <v>16472</v>
      </c>
      <c r="E132">
        <v>1579</v>
      </c>
    </row>
    <row r="133" spans="1:5" x14ac:dyDescent="0.3">
      <c r="A133" t="s">
        <v>301</v>
      </c>
      <c r="B133">
        <v>6456</v>
      </c>
      <c r="C133">
        <v>2627</v>
      </c>
      <c r="D133" s="10">
        <v>3702</v>
      </c>
      <c r="E133">
        <v>119</v>
      </c>
    </row>
    <row r="134" spans="1:5" x14ac:dyDescent="0.3">
      <c r="A134" t="s">
        <v>302</v>
      </c>
      <c r="B134">
        <v>1703</v>
      </c>
      <c r="C134">
        <v>660</v>
      </c>
      <c r="D134" s="10">
        <v>998</v>
      </c>
      <c r="E134">
        <v>56</v>
      </c>
    </row>
    <row r="135" spans="1:5" x14ac:dyDescent="0.3">
      <c r="A135" t="s">
        <v>303</v>
      </c>
      <c r="B135">
        <v>25526</v>
      </c>
      <c r="C135">
        <v>17351</v>
      </c>
      <c r="D135" s="10">
        <v>7573</v>
      </c>
      <c r="E135">
        <v>2783</v>
      </c>
    </row>
    <row r="136" spans="1:5" x14ac:dyDescent="0.3">
      <c r="A136" t="s">
        <v>304</v>
      </c>
      <c r="B136">
        <v>8464</v>
      </c>
      <c r="C136">
        <v>5087</v>
      </c>
      <c r="D136" s="10">
        <v>3230</v>
      </c>
      <c r="E136">
        <v>195</v>
      </c>
    </row>
    <row r="137" spans="1:5" x14ac:dyDescent="0.3">
      <c r="A137" t="s">
        <v>305</v>
      </c>
      <c r="B137">
        <v>16591</v>
      </c>
      <c r="C137">
        <v>10225</v>
      </c>
      <c r="D137" s="10">
        <v>6004</v>
      </c>
      <c r="E137">
        <v>2341</v>
      </c>
    </row>
    <row r="138" spans="1:5" x14ac:dyDescent="0.3">
      <c r="A138" t="s">
        <v>306</v>
      </c>
      <c r="B138">
        <v>9022</v>
      </c>
      <c r="C138">
        <v>3385</v>
      </c>
      <c r="D138" s="10">
        <v>5428</v>
      </c>
      <c r="E138">
        <v>214</v>
      </c>
    </row>
    <row r="139" spans="1:5" x14ac:dyDescent="0.3">
      <c r="A139" t="s">
        <v>307</v>
      </c>
      <c r="B139">
        <v>44869</v>
      </c>
      <c r="C139">
        <v>27162</v>
      </c>
      <c r="D139" s="10">
        <v>16543</v>
      </c>
      <c r="E139">
        <v>1538</v>
      </c>
    </row>
    <row r="140" spans="1:5" x14ac:dyDescent="0.3">
      <c r="A140" t="s">
        <v>308</v>
      </c>
      <c r="B140">
        <v>40286</v>
      </c>
      <c r="C140">
        <v>26728</v>
      </c>
      <c r="D140" s="10">
        <v>12246</v>
      </c>
      <c r="E140">
        <v>4404</v>
      </c>
    </row>
    <row r="141" spans="1:5" x14ac:dyDescent="0.3">
      <c r="A141" t="s">
        <v>309</v>
      </c>
      <c r="B141">
        <v>27273</v>
      </c>
      <c r="C141">
        <v>19379</v>
      </c>
      <c r="D141" s="10">
        <v>7056</v>
      </c>
      <c r="E141">
        <v>3076</v>
      </c>
    </row>
    <row r="142" spans="1:5" x14ac:dyDescent="0.3">
      <c r="A142" t="s">
        <v>310</v>
      </c>
      <c r="B142">
        <v>10771</v>
      </c>
      <c r="C142">
        <v>10486</v>
      </c>
      <c r="D142" s="10">
        <v>114</v>
      </c>
      <c r="E142">
        <v>266</v>
      </c>
    </row>
    <row r="143" spans="1:5" x14ac:dyDescent="0.3">
      <c r="A143" t="s">
        <v>311</v>
      </c>
      <c r="B143">
        <v>6712</v>
      </c>
      <c r="C143">
        <v>4408</v>
      </c>
      <c r="D143" s="10">
        <v>2195</v>
      </c>
      <c r="E143">
        <v>164</v>
      </c>
    </row>
    <row r="144" spans="1:5" x14ac:dyDescent="0.3">
      <c r="A144" t="s">
        <v>312</v>
      </c>
      <c r="B144">
        <v>69053</v>
      </c>
      <c r="C144">
        <v>42391</v>
      </c>
      <c r="D144" s="10">
        <v>24095</v>
      </c>
      <c r="E144">
        <v>2491</v>
      </c>
    </row>
    <row r="145" spans="1:5" x14ac:dyDescent="0.3">
      <c r="A145" t="s">
        <v>313</v>
      </c>
      <c r="B145">
        <v>8134</v>
      </c>
      <c r="C145">
        <v>4723</v>
      </c>
      <c r="D145" s="10">
        <v>3233</v>
      </c>
      <c r="E145">
        <v>343</v>
      </c>
    </row>
    <row r="146" spans="1:5" x14ac:dyDescent="0.3">
      <c r="A146" t="s">
        <v>314</v>
      </c>
      <c r="B146">
        <v>8481</v>
      </c>
      <c r="C146">
        <v>4789</v>
      </c>
      <c r="D146" s="10">
        <v>3527</v>
      </c>
      <c r="E146">
        <v>154</v>
      </c>
    </row>
    <row r="147" spans="1:5" x14ac:dyDescent="0.3">
      <c r="A147" t="s">
        <v>315</v>
      </c>
      <c r="B147">
        <v>21566</v>
      </c>
      <c r="C147">
        <v>20924</v>
      </c>
      <c r="D147" s="10">
        <v>177</v>
      </c>
      <c r="E147">
        <v>594</v>
      </c>
    </row>
    <row r="148" spans="1:5" x14ac:dyDescent="0.3">
      <c r="A148" t="s">
        <v>316</v>
      </c>
      <c r="B148">
        <v>26566</v>
      </c>
      <c r="C148">
        <v>18527</v>
      </c>
      <c r="D148" s="10">
        <v>7398</v>
      </c>
      <c r="E148">
        <v>663</v>
      </c>
    </row>
    <row r="149" spans="1:5" x14ac:dyDescent="0.3">
      <c r="A149" t="s">
        <v>317</v>
      </c>
      <c r="B149">
        <v>68198</v>
      </c>
      <c r="C149">
        <v>63611</v>
      </c>
      <c r="D149" s="10">
        <v>2988</v>
      </c>
      <c r="E149">
        <v>1236</v>
      </c>
    </row>
    <row r="150" spans="1:5" x14ac:dyDescent="0.3">
      <c r="A150" t="s">
        <v>318</v>
      </c>
      <c r="B150">
        <v>85754</v>
      </c>
      <c r="C150">
        <v>68695</v>
      </c>
      <c r="D150" s="10">
        <v>14235</v>
      </c>
      <c r="E150">
        <v>3294</v>
      </c>
    </row>
    <row r="151" spans="1:5" x14ac:dyDescent="0.3">
      <c r="A151" t="s">
        <v>319</v>
      </c>
      <c r="B151">
        <v>35709</v>
      </c>
      <c r="C151">
        <v>24067</v>
      </c>
      <c r="D151" s="10">
        <v>10519</v>
      </c>
      <c r="E151">
        <v>1291</v>
      </c>
    </row>
    <row r="152" spans="1:5" x14ac:dyDescent="0.3">
      <c r="A152" t="s">
        <v>320</v>
      </c>
      <c r="B152">
        <v>5558</v>
      </c>
      <c r="C152">
        <v>2115</v>
      </c>
      <c r="D152" s="10">
        <v>3354</v>
      </c>
      <c r="E152">
        <v>49</v>
      </c>
    </row>
    <row r="153" spans="1:5" x14ac:dyDescent="0.3">
      <c r="A153" t="s">
        <v>321</v>
      </c>
      <c r="B153">
        <v>20676</v>
      </c>
      <c r="C153">
        <v>9437</v>
      </c>
      <c r="D153" s="10">
        <v>10875</v>
      </c>
      <c r="E153">
        <v>447</v>
      </c>
    </row>
    <row r="154" spans="1:5" x14ac:dyDescent="0.3">
      <c r="A154" t="s">
        <v>322</v>
      </c>
      <c r="B154">
        <v>30077</v>
      </c>
      <c r="C154">
        <v>22993</v>
      </c>
      <c r="D154" s="10">
        <v>6163</v>
      </c>
      <c r="E154">
        <v>1903</v>
      </c>
    </row>
    <row r="155" spans="1:5" x14ac:dyDescent="0.3">
      <c r="A155" t="s">
        <v>323</v>
      </c>
      <c r="B155">
        <v>2719</v>
      </c>
      <c r="C155">
        <v>1527</v>
      </c>
      <c r="D155" s="10">
        <v>1140</v>
      </c>
      <c r="E155">
        <v>107</v>
      </c>
    </row>
    <row r="156" spans="1:5" x14ac:dyDescent="0.3">
      <c r="A156" t="s">
        <v>324</v>
      </c>
      <c r="B156">
        <v>7909</v>
      </c>
      <c r="C156">
        <v>4776</v>
      </c>
      <c r="D156" s="10">
        <v>3029</v>
      </c>
      <c r="E156">
        <v>393</v>
      </c>
    </row>
    <row r="157" spans="1:5" x14ac:dyDescent="0.3">
      <c r="A157" t="s">
        <v>325</v>
      </c>
      <c r="B157">
        <v>27797</v>
      </c>
      <c r="C157">
        <v>26422</v>
      </c>
      <c r="D157" s="10">
        <v>630</v>
      </c>
      <c r="E157">
        <v>801</v>
      </c>
    </row>
    <row r="158" spans="1:5" x14ac:dyDescent="0.3">
      <c r="A158" t="s">
        <v>326</v>
      </c>
      <c r="B158">
        <v>102945</v>
      </c>
      <c r="C158">
        <v>93713</v>
      </c>
      <c r="D158" s="10">
        <v>4464</v>
      </c>
      <c r="E158">
        <v>33886</v>
      </c>
    </row>
    <row r="159" spans="1:5" x14ac:dyDescent="0.3">
      <c r="A159" t="s">
        <v>327</v>
      </c>
      <c r="B159">
        <v>8960</v>
      </c>
      <c r="C159">
        <v>5577</v>
      </c>
      <c r="D159" s="10">
        <v>3202</v>
      </c>
      <c r="E159">
        <v>364</v>
      </c>
    </row>
    <row r="160" spans="1:5" x14ac:dyDescent="0.3">
      <c r="A160" t="s">
        <v>328</v>
      </c>
      <c r="B160">
        <v>10010</v>
      </c>
      <c r="C160">
        <v>5503</v>
      </c>
      <c r="D160" s="10">
        <v>4264</v>
      </c>
      <c r="E160">
        <v>369</v>
      </c>
    </row>
    <row r="161" spans="1:5" x14ac:dyDescent="0.3">
      <c r="A161" t="s">
        <v>329</v>
      </c>
      <c r="B161">
        <v>9432</v>
      </c>
      <c r="C161">
        <v>5621</v>
      </c>
      <c r="D161" s="10">
        <v>3593</v>
      </c>
      <c r="E161">
        <v>240</v>
      </c>
    </row>
    <row r="162" spans="1:5" x14ac:dyDescent="0.3">
      <c r="A162" t="s">
        <v>330</v>
      </c>
      <c r="B162">
        <v>21291</v>
      </c>
      <c r="C162">
        <v>14709</v>
      </c>
      <c r="D162" s="10">
        <v>6197</v>
      </c>
      <c r="E162">
        <v>425</v>
      </c>
    </row>
    <row r="163" spans="1:5" x14ac:dyDescent="0.3">
      <c r="A163" t="s">
        <v>331</v>
      </c>
      <c r="B163">
        <v>9992167</v>
      </c>
      <c r="C163">
        <v>6240915</v>
      </c>
      <c r="D163" s="10">
        <v>3132990</v>
      </c>
      <c r="E163">
        <v>916395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M164"/>
  <sheetViews>
    <sheetView workbookViewId="0">
      <pane xSplit="1" ySplit="2" topLeftCell="B3" activePane="bottomRight" state="frozen"/>
      <selection activeCell="L9" sqref="L9"/>
      <selection pane="topRight" activeCell="L9" sqref="L9"/>
      <selection pane="bottomLeft" activeCell="L9" sqref="L9"/>
      <selection pane="bottomRight" activeCell="L9" sqref="L9"/>
    </sheetView>
  </sheetViews>
  <sheetFormatPr defaultColWidth="8.796875" defaultRowHeight="14.4" x14ac:dyDescent="0.3"/>
  <cols>
    <col min="1" max="16384" width="8.796875" style="6"/>
  </cols>
  <sheetData>
    <row r="1" spans="1:13" customFormat="1" ht="15.6" x14ac:dyDescent="0.3">
      <c r="A1" t="s">
        <v>365</v>
      </c>
      <c r="B1" s="23" t="s">
        <v>374</v>
      </c>
      <c r="C1" s="24"/>
      <c r="D1" s="24"/>
      <c r="E1" s="6"/>
      <c r="F1" s="6"/>
      <c r="G1" s="22" t="s">
        <v>377</v>
      </c>
      <c r="H1" s="22" t="s">
        <v>378</v>
      </c>
      <c r="I1" s="6"/>
      <c r="J1" s="6"/>
      <c r="K1" s="6"/>
      <c r="L1" s="6"/>
      <c r="M1" s="28" t="s">
        <v>375</v>
      </c>
    </row>
    <row r="2" spans="1:13" customFormat="1" ht="18" x14ac:dyDescent="0.3">
      <c r="A2" s="22" t="s">
        <v>338</v>
      </c>
      <c r="B2" s="16">
        <v>2005</v>
      </c>
      <c r="C2" s="16">
        <v>2006</v>
      </c>
      <c r="D2" s="16">
        <v>2007</v>
      </c>
      <c r="E2" s="16">
        <v>2008</v>
      </c>
      <c r="F2" s="16">
        <v>2009</v>
      </c>
      <c r="G2" s="16">
        <v>2010</v>
      </c>
      <c r="H2" s="16">
        <v>2011</v>
      </c>
      <c r="I2" s="16">
        <v>2012</v>
      </c>
      <c r="J2" s="16">
        <v>2013</v>
      </c>
      <c r="K2" s="16">
        <v>2014</v>
      </c>
      <c r="L2" s="16" t="s">
        <v>371</v>
      </c>
      <c r="M2" s="5"/>
    </row>
    <row r="3" spans="1:13" customFormat="1" ht="15.6" x14ac:dyDescent="0.3">
      <c r="A3" s="5" t="s">
        <v>159</v>
      </c>
      <c r="B3" s="18">
        <v>17769</v>
      </c>
      <c r="C3" s="18">
        <v>17725</v>
      </c>
      <c r="D3" s="18">
        <v>17985</v>
      </c>
      <c r="E3" s="18">
        <v>18133</v>
      </c>
      <c r="F3" s="18">
        <v>18144</v>
      </c>
      <c r="G3" s="18">
        <v>18261</v>
      </c>
      <c r="H3" s="18">
        <v>18420</v>
      </c>
      <c r="I3" s="18">
        <v>18368</v>
      </c>
      <c r="J3" s="18">
        <v>18440</v>
      </c>
      <c r="K3" s="18">
        <v>18540</v>
      </c>
      <c r="L3" s="18">
        <f>SUM(B3:K3)</f>
        <v>181785</v>
      </c>
    </row>
    <row r="4" spans="1:13" customFormat="1" ht="15.6" x14ac:dyDescent="0.3">
      <c r="A4" s="5" t="s">
        <v>158</v>
      </c>
      <c r="B4" s="18">
        <v>8096</v>
      </c>
      <c r="C4" s="18">
        <v>8197</v>
      </c>
      <c r="D4" s="18">
        <v>8346</v>
      </c>
      <c r="E4" s="18">
        <v>8366</v>
      </c>
      <c r="F4" s="18">
        <v>8386</v>
      </c>
      <c r="G4" s="18">
        <v>8366</v>
      </c>
      <c r="H4" s="18">
        <v>8413</v>
      </c>
      <c r="I4" s="18">
        <v>8284</v>
      </c>
      <c r="J4" s="18">
        <v>8290</v>
      </c>
      <c r="K4" s="18">
        <v>8223</v>
      </c>
      <c r="L4" s="18">
        <f t="shared" ref="L4:L67" si="0">SUM(B4:K4)</f>
        <v>82967</v>
      </c>
    </row>
    <row r="5" spans="1:13" customFormat="1" ht="15.6" x14ac:dyDescent="0.3">
      <c r="A5" s="5" t="s">
        <v>157</v>
      </c>
      <c r="B5" s="18">
        <v>10552</v>
      </c>
      <c r="C5" s="18">
        <v>10682</v>
      </c>
      <c r="D5" s="18">
        <v>10968</v>
      </c>
      <c r="E5" s="18">
        <v>10987</v>
      </c>
      <c r="F5" s="18">
        <v>11134</v>
      </c>
      <c r="G5" s="18">
        <v>11076</v>
      </c>
      <c r="H5" s="18">
        <v>11203</v>
      </c>
      <c r="I5" s="18">
        <v>11198</v>
      </c>
      <c r="J5" s="18">
        <v>11216</v>
      </c>
      <c r="K5" s="18">
        <v>11281</v>
      </c>
      <c r="L5" s="18">
        <f t="shared" si="0"/>
        <v>110297</v>
      </c>
    </row>
    <row r="6" spans="1:13" customFormat="1" ht="15.6" x14ac:dyDescent="0.3">
      <c r="A6" s="5" t="s">
        <v>156</v>
      </c>
      <c r="B6" s="18">
        <v>3967</v>
      </c>
      <c r="C6" s="18">
        <v>3877</v>
      </c>
      <c r="D6" s="18">
        <v>3706</v>
      </c>
      <c r="E6" s="18">
        <v>3728</v>
      </c>
      <c r="F6" s="18">
        <v>3560</v>
      </c>
      <c r="G6" s="18">
        <v>3415</v>
      </c>
      <c r="H6" s="18">
        <v>3085</v>
      </c>
      <c r="I6" s="18">
        <v>3366</v>
      </c>
      <c r="J6" s="18">
        <v>3341</v>
      </c>
      <c r="K6" s="18">
        <v>3255</v>
      </c>
      <c r="L6" s="18">
        <f t="shared" si="0"/>
        <v>35300</v>
      </c>
    </row>
    <row r="7" spans="1:13" customFormat="1" ht="15.6" x14ac:dyDescent="0.3">
      <c r="A7" s="5" t="s">
        <v>155</v>
      </c>
      <c r="B7" s="18">
        <v>46304</v>
      </c>
      <c r="C7" s="18">
        <v>46513</v>
      </c>
      <c r="D7" s="18">
        <v>47336</v>
      </c>
      <c r="E7" s="18">
        <v>47855</v>
      </c>
      <c r="F7" s="18">
        <v>47087</v>
      </c>
      <c r="G7" s="18">
        <v>45735</v>
      </c>
      <c r="H7" s="18">
        <v>44417</v>
      </c>
      <c r="I7" s="18">
        <v>46367</v>
      </c>
      <c r="J7" s="18">
        <v>46039</v>
      </c>
      <c r="K7" s="18">
        <v>45909</v>
      </c>
      <c r="L7" s="18">
        <f t="shared" si="0"/>
        <v>463562</v>
      </c>
    </row>
    <row r="8" spans="1:13" customFormat="1" ht="15.6" x14ac:dyDescent="0.3">
      <c r="A8" s="5" t="s">
        <v>154</v>
      </c>
      <c r="B8" s="18">
        <v>16683</v>
      </c>
      <c r="C8" s="18">
        <v>17076</v>
      </c>
      <c r="D8" s="18">
        <v>17550</v>
      </c>
      <c r="E8" s="18">
        <v>17953</v>
      </c>
      <c r="F8" s="18">
        <v>18208</v>
      </c>
      <c r="G8" s="18">
        <v>18415</v>
      </c>
      <c r="H8" s="18">
        <v>18251</v>
      </c>
      <c r="I8" s="18">
        <v>18316</v>
      </c>
      <c r="J8" s="18">
        <v>18415</v>
      </c>
      <c r="K8" s="18">
        <v>18295</v>
      </c>
      <c r="L8" s="18">
        <f t="shared" si="0"/>
        <v>179162</v>
      </c>
    </row>
    <row r="9" spans="1:13" customFormat="1" ht="15.6" x14ac:dyDescent="0.3">
      <c r="A9" s="5" t="s">
        <v>153</v>
      </c>
      <c r="B9" s="18">
        <v>57889</v>
      </c>
      <c r="C9" s="18">
        <v>61395</v>
      </c>
      <c r="D9" s="18">
        <v>64760</v>
      </c>
      <c r="E9" s="18">
        <v>67362</v>
      </c>
      <c r="F9" s="18">
        <v>68548</v>
      </c>
      <c r="G9" s="18">
        <v>69731</v>
      </c>
      <c r="H9" s="18">
        <v>69912</v>
      </c>
      <c r="I9" s="18">
        <v>70169</v>
      </c>
      <c r="J9" s="18">
        <v>71453</v>
      </c>
      <c r="K9" s="18">
        <v>73240</v>
      </c>
      <c r="L9" s="18">
        <f t="shared" si="0"/>
        <v>674459</v>
      </c>
    </row>
    <row r="10" spans="1:13" customFormat="1" ht="15.6" x14ac:dyDescent="0.3">
      <c r="A10" s="5" t="s">
        <v>152</v>
      </c>
      <c r="B10" s="18">
        <v>90334</v>
      </c>
      <c r="C10" s="18">
        <v>92983</v>
      </c>
      <c r="D10" s="18">
        <v>95714</v>
      </c>
      <c r="E10" s="18">
        <v>98415</v>
      </c>
      <c r="F10" s="18">
        <v>99807</v>
      </c>
      <c r="G10" s="18">
        <v>100195</v>
      </c>
      <c r="H10" s="18">
        <v>100421</v>
      </c>
      <c r="I10" s="18">
        <v>100661</v>
      </c>
      <c r="J10" s="18">
        <v>101273</v>
      </c>
      <c r="K10" s="18">
        <v>101736</v>
      </c>
      <c r="L10" s="18">
        <f t="shared" si="0"/>
        <v>981539</v>
      </c>
    </row>
    <row r="11" spans="1:13" customFormat="1" ht="15.6" x14ac:dyDescent="0.3">
      <c r="A11" s="5" t="s">
        <v>151</v>
      </c>
      <c r="B11" s="18">
        <v>17243</v>
      </c>
      <c r="C11" s="18">
        <v>17525</v>
      </c>
      <c r="D11" s="18">
        <v>17719</v>
      </c>
      <c r="E11" s="18">
        <v>17675</v>
      </c>
      <c r="F11" s="18">
        <v>17581</v>
      </c>
      <c r="G11" s="18">
        <v>17653</v>
      </c>
      <c r="H11" s="18">
        <v>17673</v>
      </c>
      <c r="I11" s="18">
        <v>17538</v>
      </c>
      <c r="J11" s="18">
        <v>17515</v>
      </c>
      <c r="K11" s="18">
        <v>17464</v>
      </c>
      <c r="L11" s="18">
        <f t="shared" si="0"/>
        <v>175586</v>
      </c>
    </row>
    <row r="12" spans="1:13" customFormat="1" ht="15.6" x14ac:dyDescent="0.3">
      <c r="A12" s="5" t="s">
        <v>150</v>
      </c>
      <c r="B12" s="18">
        <v>17735</v>
      </c>
      <c r="C12" s="18">
        <v>18051</v>
      </c>
      <c r="D12" s="18">
        <v>18255</v>
      </c>
      <c r="E12" s="18">
        <v>18863</v>
      </c>
      <c r="F12" s="18">
        <v>19067</v>
      </c>
      <c r="G12" s="18">
        <v>19303</v>
      </c>
      <c r="H12" s="18">
        <v>19372</v>
      </c>
      <c r="I12" s="18">
        <v>19041</v>
      </c>
      <c r="J12" s="18">
        <v>19048</v>
      </c>
      <c r="K12" s="18">
        <v>18700</v>
      </c>
      <c r="L12" s="18">
        <f t="shared" si="0"/>
        <v>187435</v>
      </c>
    </row>
    <row r="13" spans="1:13" customFormat="1" ht="15.6" x14ac:dyDescent="0.3">
      <c r="A13" s="5" t="s">
        <v>149</v>
      </c>
      <c r="B13" s="18">
        <v>154003</v>
      </c>
      <c r="C13" s="18">
        <v>154510</v>
      </c>
      <c r="D13" s="18">
        <v>154286</v>
      </c>
      <c r="E13" s="18">
        <v>154384</v>
      </c>
      <c r="F13" s="18">
        <v>155154</v>
      </c>
      <c r="G13" s="18">
        <v>155715</v>
      </c>
      <c r="H13" s="18">
        <v>156433</v>
      </c>
      <c r="I13" s="18">
        <v>156462</v>
      </c>
      <c r="J13" s="18">
        <v>154721</v>
      </c>
      <c r="K13" s="18">
        <v>153905</v>
      </c>
      <c r="L13" s="18">
        <f t="shared" si="0"/>
        <v>1549573</v>
      </c>
    </row>
    <row r="14" spans="1:13" customFormat="1" ht="15.6" x14ac:dyDescent="0.3">
      <c r="A14" s="5" t="s">
        <v>148</v>
      </c>
      <c r="B14" s="18">
        <v>12127</v>
      </c>
      <c r="C14" s="18">
        <v>12553</v>
      </c>
      <c r="D14" s="18">
        <v>13016</v>
      </c>
      <c r="E14" s="18">
        <v>12985</v>
      </c>
      <c r="F14" s="18">
        <v>13034</v>
      </c>
      <c r="G14" s="18">
        <v>13098</v>
      </c>
      <c r="H14" s="18">
        <v>13290</v>
      </c>
      <c r="I14" s="18">
        <v>12913</v>
      </c>
      <c r="J14" s="18">
        <v>12771</v>
      </c>
      <c r="K14" s="18">
        <v>12795</v>
      </c>
      <c r="L14" s="18">
        <f t="shared" si="0"/>
        <v>128582</v>
      </c>
    </row>
    <row r="15" spans="1:13" customFormat="1" ht="15.6" x14ac:dyDescent="0.3">
      <c r="A15" s="5" t="s">
        <v>147</v>
      </c>
      <c r="B15" s="18">
        <v>16535</v>
      </c>
      <c r="C15" s="18">
        <v>16895</v>
      </c>
      <c r="D15" s="18">
        <v>17198</v>
      </c>
      <c r="E15" s="18">
        <v>17593</v>
      </c>
      <c r="F15" s="18">
        <v>18129</v>
      </c>
      <c r="G15" s="18">
        <v>18435</v>
      </c>
      <c r="H15" s="18">
        <v>18367</v>
      </c>
      <c r="I15" s="18">
        <v>18587</v>
      </c>
      <c r="J15" s="18">
        <v>18292</v>
      </c>
      <c r="K15" s="18">
        <v>18417</v>
      </c>
      <c r="L15" s="18">
        <f t="shared" si="0"/>
        <v>178448</v>
      </c>
    </row>
    <row r="16" spans="1:13" customFormat="1" ht="15.6" x14ac:dyDescent="0.3">
      <c r="A16" s="5" t="s">
        <v>146</v>
      </c>
      <c r="B16" s="18">
        <v>16124</v>
      </c>
      <c r="C16" s="18">
        <v>16309</v>
      </c>
      <c r="D16" s="18">
        <v>16333</v>
      </c>
      <c r="E16" s="18">
        <v>16475</v>
      </c>
      <c r="F16" s="18">
        <v>16375</v>
      </c>
      <c r="G16" s="18">
        <v>16199</v>
      </c>
      <c r="H16" s="18">
        <v>15889</v>
      </c>
      <c r="I16" s="18">
        <v>15403</v>
      </c>
      <c r="J16" s="18">
        <v>15516</v>
      </c>
      <c r="K16" s="18">
        <v>15418</v>
      </c>
      <c r="L16" s="18">
        <f t="shared" si="0"/>
        <v>160041</v>
      </c>
    </row>
    <row r="17" spans="1:12" customFormat="1" ht="15.6" x14ac:dyDescent="0.3">
      <c r="A17" s="5" t="s">
        <v>145</v>
      </c>
      <c r="B17" s="18">
        <v>26557</v>
      </c>
      <c r="C17" s="18">
        <v>27346</v>
      </c>
      <c r="D17" s="18">
        <v>28302</v>
      </c>
      <c r="E17" s="18">
        <v>29178</v>
      </c>
      <c r="F17" s="18">
        <v>29987</v>
      </c>
      <c r="G17" s="18">
        <v>30382</v>
      </c>
      <c r="H17" s="18">
        <v>31377</v>
      </c>
      <c r="I17" s="18">
        <v>32214</v>
      </c>
      <c r="J17" s="18">
        <v>33157</v>
      </c>
      <c r="K17" s="18">
        <v>33906</v>
      </c>
      <c r="L17" s="18">
        <f t="shared" si="0"/>
        <v>302406</v>
      </c>
    </row>
    <row r="18" spans="1:12" customFormat="1" ht="15.6" x14ac:dyDescent="0.3">
      <c r="A18" s="5" t="s">
        <v>144</v>
      </c>
      <c r="B18" s="18">
        <v>63048</v>
      </c>
      <c r="C18" s="18">
        <v>64304</v>
      </c>
      <c r="D18" s="18">
        <v>65768</v>
      </c>
      <c r="E18" s="18">
        <v>67092</v>
      </c>
      <c r="F18" s="18">
        <v>68598</v>
      </c>
      <c r="G18" s="18">
        <v>70729</v>
      </c>
      <c r="H18" s="18">
        <v>72881</v>
      </c>
      <c r="I18" s="18">
        <v>72694</v>
      </c>
      <c r="J18" s="18">
        <v>71214</v>
      </c>
      <c r="K18" s="18">
        <v>72087</v>
      </c>
      <c r="L18" s="18">
        <f t="shared" si="0"/>
        <v>688415</v>
      </c>
    </row>
    <row r="19" spans="1:12" customFormat="1" ht="15.6" x14ac:dyDescent="0.3">
      <c r="A19" s="5" t="s">
        <v>143</v>
      </c>
      <c r="B19" s="18">
        <v>22939</v>
      </c>
      <c r="C19" s="18">
        <v>22875</v>
      </c>
      <c r="D19" s="18">
        <v>22972</v>
      </c>
      <c r="E19" s="18">
        <v>23084</v>
      </c>
      <c r="F19" s="18">
        <v>23117</v>
      </c>
      <c r="G19" s="18">
        <v>23367</v>
      </c>
      <c r="H19" s="18">
        <v>23504</v>
      </c>
      <c r="I19" s="18">
        <v>23125</v>
      </c>
      <c r="J19" s="18">
        <v>22923</v>
      </c>
      <c r="K19" s="18">
        <v>22709</v>
      </c>
      <c r="L19" s="18">
        <f t="shared" si="0"/>
        <v>230615</v>
      </c>
    </row>
    <row r="20" spans="1:12" customFormat="1" ht="15.6" x14ac:dyDescent="0.3">
      <c r="A20" s="5" t="s">
        <v>142</v>
      </c>
      <c r="B20" s="18">
        <v>22055</v>
      </c>
      <c r="C20" s="18">
        <v>22669</v>
      </c>
      <c r="D20" s="18">
        <v>23184</v>
      </c>
      <c r="E20" s="18">
        <v>23794</v>
      </c>
      <c r="F20" s="18">
        <v>23682</v>
      </c>
      <c r="G20" s="18">
        <v>23674</v>
      </c>
      <c r="H20" s="18">
        <v>23504</v>
      </c>
      <c r="I20" s="18">
        <v>23524</v>
      </c>
      <c r="J20" s="18">
        <v>23361</v>
      </c>
      <c r="K20" s="18">
        <v>23368</v>
      </c>
      <c r="L20" s="18">
        <f t="shared" si="0"/>
        <v>232815</v>
      </c>
    </row>
    <row r="21" spans="1:12" customFormat="1" ht="15.6" x14ac:dyDescent="0.3">
      <c r="A21" s="5" t="s">
        <v>141</v>
      </c>
      <c r="B21" s="18">
        <v>6256</v>
      </c>
      <c r="C21" s="18">
        <v>6350</v>
      </c>
      <c r="D21" s="18">
        <v>6269</v>
      </c>
      <c r="E21" s="18">
        <v>6456</v>
      </c>
      <c r="F21" s="18">
        <v>6670</v>
      </c>
      <c r="G21" s="18">
        <v>6697</v>
      </c>
      <c r="H21" s="18">
        <v>6740</v>
      </c>
      <c r="I21" s="18">
        <v>6504</v>
      </c>
      <c r="J21" s="18">
        <v>6523</v>
      </c>
      <c r="K21" s="18">
        <v>6463</v>
      </c>
      <c r="L21" s="18">
        <f t="shared" si="0"/>
        <v>64928</v>
      </c>
    </row>
    <row r="22" spans="1:12" customFormat="1" ht="15.6" x14ac:dyDescent="0.3">
      <c r="A22" s="5" t="s">
        <v>140</v>
      </c>
      <c r="B22" s="18">
        <v>46673</v>
      </c>
      <c r="C22" s="18">
        <v>47086</v>
      </c>
      <c r="D22" s="18">
        <v>48947</v>
      </c>
      <c r="E22" s="18">
        <v>49713</v>
      </c>
      <c r="F22" s="18">
        <v>50024</v>
      </c>
      <c r="G22" s="18">
        <v>50697</v>
      </c>
      <c r="H22" s="18">
        <v>50410</v>
      </c>
      <c r="I22" s="18">
        <v>51402</v>
      </c>
      <c r="J22" s="18">
        <v>51476</v>
      </c>
      <c r="K22" s="18">
        <v>52027</v>
      </c>
      <c r="L22" s="18">
        <f t="shared" si="0"/>
        <v>498455</v>
      </c>
    </row>
    <row r="23" spans="1:12" customFormat="1" ht="15.6" x14ac:dyDescent="0.3">
      <c r="A23" s="5" t="s">
        <v>139</v>
      </c>
      <c r="B23" s="18">
        <v>10158</v>
      </c>
      <c r="C23" s="18">
        <v>10388</v>
      </c>
      <c r="D23" s="18">
        <v>10586</v>
      </c>
      <c r="E23" s="18">
        <v>10691</v>
      </c>
      <c r="F23" s="18">
        <v>10880</v>
      </c>
      <c r="G23" s="18">
        <v>11030</v>
      </c>
      <c r="H23" s="18">
        <v>11276</v>
      </c>
      <c r="I23" s="18">
        <v>11117</v>
      </c>
      <c r="J23" s="18">
        <v>10937</v>
      </c>
      <c r="K23" s="18">
        <v>10888</v>
      </c>
      <c r="L23" s="18">
        <f t="shared" si="0"/>
        <v>107951</v>
      </c>
    </row>
    <row r="24" spans="1:12" customFormat="1" ht="15.6" x14ac:dyDescent="0.3">
      <c r="A24" s="5" t="s">
        <v>138</v>
      </c>
      <c r="B24" s="18">
        <v>102526</v>
      </c>
      <c r="C24" s="18">
        <v>105853</v>
      </c>
      <c r="D24" s="18">
        <v>108947</v>
      </c>
      <c r="E24" s="18">
        <v>110242</v>
      </c>
      <c r="F24" s="18">
        <v>110433</v>
      </c>
      <c r="G24" s="18">
        <v>110661</v>
      </c>
      <c r="H24" s="18">
        <v>111159</v>
      </c>
      <c r="I24" s="18">
        <v>111580</v>
      </c>
      <c r="J24" s="18">
        <v>112355</v>
      </c>
      <c r="K24" s="18">
        <v>114093</v>
      </c>
      <c r="L24" s="18">
        <f t="shared" si="0"/>
        <v>1097849</v>
      </c>
    </row>
    <row r="25" spans="1:12" customFormat="1" ht="15.6" x14ac:dyDescent="0.3">
      <c r="A25" s="5" t="s">
        <v>137</v>
      </c>
      <c r="B25" s="18">
        <v>59745</v>
      </c>
      <c r="C25" s="18">
        <v>61095</v>
      </c>
      <c r="D25" s="18">
        <v>62539</v>
      </c>
      <c r="E25" s="18">
        <v>63271</v>
      </c>
      <c r="F25" s="18">
        <v>63874</v>
      </c>
      <c r="G25" s="18">
        <v>63975</v>
      </c>
      <c r="H25" s="18">
        <v>64530</v>
      </c>
      <c r="I25" s="18">
        <v>65046</v>
      </c>
      <c r="J25" s="18">
        <v>65311</v>
      </c>
      <c r="K25" s="18">
        <v>65621</v>
      </c>
      <c r="L25" s="18">
        <f t="shared" si="0"/>
        <v>635007</v>
      </c>
    </row>
    <row r="26" spans="1:12" customFormat="1" ht="15.6" x14ac:dyDescent="0.3">
      <c r="A26" s="5" t="s">
        <v>136</v>
      </c>
      <c r="B26" s="18">
        <v>11635</v>
      </c>
      <c r="C26" s="18">
        <v>12089</v>
      </c>
      <c r="D26" s="18">
        <v>12056</v>
      </c>
      <c r="E26" s="18">
        <v>12604</v>
      </c>
      <c r="F26" s="18">
        <v>12665</v>
      </c>
      <c r="G26" s="18">
        <v>12137</v>
      </c>
      <c r="H26" s="18">
        <v>13422</v>
      </c>
      <c r="I26" s="18">
        <v>13295</v>
      </c>
      <c r="J26" s="18">
        <v>13255</v>
      </c>
      <c r="K26" s="18">
        <v>12897</v>
      </c>
      <c r="L26" s="18">
        <f t="shared" si="0"/>
        <v>126055</v>
      </c>
    </row>
    <row r="27" spans="1:12" customFormat="1" ht="15.6" x14ac:dyDescent="0.3">
      <c r="A27" s="5" t="s">
        <v>135</v>
      </c>
      <c r="B27" s="18">
        <v>242241</v>
      </c>
      <c r="C27" s="18">
        <v>246896</v>
      </c>
      <c r="D27" s="18">
        <v>251981</v>
      </c>
      <c r="E27" s="18">
        <v>255269</v>
      </c>
      <c r="F27" s="18">
        <v>262122</v>
      </c>
      <c r="G27" s="18">
        <v>265871</v>
      </c>
      <c r="H27" s="18">
        <v>271544</v>
      </c>
      <c r="I27" s="18">
        <v>276434</v>
      </c>
      <c r="J27" s="18">
        <v>278434</v>
      </c>
      <c r="K27" s="18">
        <v>283379</v>
      </c>
      <c r="L27" s="18">
        <f t="shared" si="0"/>
        <v>2634171</v>
      </c>
    </row>
    <row r="28" spans="1:12" customFormat="1" ht="15.6" x14ac:dyDescent="0.3">
      <c r="A28" s="5" t="s">
        <v>134</v>
      </c>
      <c r="B28" s="18">
        <v>14096</v>
      </c>
      <c r="C28" s="18">
        <v>11828</v>
      </c>
      <c r="D28" s="18">
        <v>11965</v>
      </c>
      <c r="E28" s="18">
        <v>11624</v>
      </c>
      <c r="F28" s="18">
        <v>11955</v>
      </c>
      <c r="G28" s="18">
        <v>11136</v>
      </c>
      <c r="H28" s="18">
        <v>11749</v>
      </c>
      <c r="I28" s="18">
        <v>13037</v>
      </c>
      <c r="J28" s="18">
        <v>12842</v>
      </c>
      <c r="K28" s="18">
        <v>11837</v>
      </c>
      <c r="L28" s="18">
        <f t="shared" si="0"/>
        <v>122069</v>
      </c>
    </row>
    <row r="29" spans="1:12" customFormat="1" ht="15.6" x14ac:dyDescent="0.3">
      <c r="A29" s="5" t="s">
        <v>133</v>
      </c>
      <c r="B29" s="18">
        <v>25506</v>
      </c>
      <c r="C29" s="18">
        <v>25640</v>
      </c>
      <c r="D29" s="18">
        <v>26230</v>
      </c>
      <c r="E29" s="18">
        <v>26146</v>
      </c>
      <c r="F29" s="18">
        <v>25894</v>
      </c>
      <c r="G29" s="18">
        <v>26016</v>
      </c>
      <c r="H29" s="18">
        <v>25736</v>
      </c>
      <c r="I29" s="18">
        <v>25725</v>
      </c>
      <c r="J29" s="18">
        <v>25138</v>
      </c>
      <c r="K29" s="18">
        <v>24939</v>
      </c>
      <c r="L29" s="18">
        <f t="shared" si="0"/>
        <v>256970</v>
      </c>
    </row>
    <row r="30" spans="1:12" customFormat="1" ht="15.6" x14ac:dyDescent="0.3">
      <c r="A30" s="5" t="s">
        <v>132</v>
      </c>
      <c r="B30" s="18">
        <v>182128</v>
      </c>
      <c r="C30" s="18">
        <v>193241</v>
      </c>
      <c r="D30" s="18">
        <v>202544</v>
      </c>
      <c r="E30" s="18">
        <v>208271</v>
      </c>
      <c r="F30" s="18">
        <v>212232</v>
      </c>
      <c r="G30" s="18">
        <v>215129</v>
      </c>
      <c r="H30" s="18">
        <v>218286</v>
      </c>
      <c r="I30" s="18">
        <v>221315</v>
      </c>
      <c r="J30" s="18">
        <v>225106</v>
      </c>
      <c r="K30" s="18">
        <v>230985</v>
      </c>
      <c r="L30" s="18">
        <f t="shared" si="0"/>
        <v>2109237</v>
      </c>
    </row>
    <row r="31" spans="1:12" customFormat="1" ht="15.6" x14ac:dyDescent="0.3">
      <c r="A31" s="5" t="s">
        <v>131</v>
      </c>
      <c r="B31" s="18">
        <v>109536</v>
      </c>
      <c r="C31" s="18">
        <v>112074</v>
      </c>
      <c r="D31" s="18">
        <v>113995</v>
      </c>
      <c r="E31" s="18">
        <v>115768</v>
      </c>
      <c r="F31" s="18">
        <v>116843</v>
      </c>
      <c r="G31" s="18">
        <v>116668</v>
      </c>
      <c r="H31" s="18">
        <v>117344</v>
      </c>
      <c r="I31" s="18">
        <v>120266</v>
      </c>
      <c r="J31" s="18">
        <v>121265</v>
      </c>
      <c r="K31" s="18">
        <v>120938</v>
      </c>
      <c r="L31" s="18">
        <f t="shared" si="0"/>
        <v>1164697</v>
      </c>
    </row>
    <row r="32" spans="1:12" customFormat="1" ht="15.6" x14ac:dyDescent="0.3">
      <c r="A32" s="5" t="s">
        <v>130</v>
      </c>
      <c r="B32" s="18">
        <v>3216</v>
      </c>
      <c r="C32" s="18">
        <v>3232</v>
      </c>
      <c r="D32" s="18">
        <v>3262</v>
      </c>
      <c r="E32" s="18">
        <v>3233</v>
      </c>
      <c r="F32" s="18">
        <v>3201</v>
      </c>
      <c r="G32" s="18">
        <v>3175</v>
      </c>
      <c r="H32" s="18">
        <v>3111</v>
      </c>
      <c r="I32" s="18">
        <v>3116</v>
      </c>
      <c r="J32" s="18">
        <v>3045</v>
      </c>
      <c r="K32" s="18">
        <v>3102</v>
      </c>
      <c r="L32" s="18">
        <f t="shared" si="0"/>
        <v>31693</v>
      </c>
    </row>
    <row r="33" spans="1:12" customFormat="1" ht="15.6" x14ac:dyDescent="0.3">
      <c r="A33" s="5" t="s">
        <v>129</v>
      </c>
      <c r="B33" s="18">
        <v>256292</v>
      </c>
      <c r="C33" s="18">
        <v>258552</v>
      </c>
      <c r="D33" s="18">
        <v>260441</v>
      </c>
      <c r="E33" s="18">
        <v>262099</v>
      </c>
      <c r="F33" s="18">
        <v>260067</v>
      </c>
      <c r="G33" s="18">
        <v>259623</v>
      </c>
      <c r="H33" s="18">
        <v>261532</v>
      </c>
      <c r="I33" s="18">
        <v>265888</v>
      </c>
      <c r="J33" s="18">
        <v>264220</v>
      </c>
      <c r="K33" s="18">
        <v>267542</v>
      </c>
      <c r="L33" s="18">
        <f t="shared" si="0"/>
        <v>2616256</v>
      </c>
    </row>
    <row r="34" spans="1:12" customFormat="1" ht="15.6" x14ac:dyDescent="0.3">
      <c r="A34" s="5" t="s">
        <v>128</v>
      </c>
      <c r="B34" s="18">
        <v>6948</v>
      </c>
      <c r="C34" s="18">
        <v>6828</v>
      </c>
      <c r="D34" s="18">
        <v>6838</v>
      </c>
      <c r="E34" s="18">
        <v>6941</v>
      </c>
      <c r="F34" s="18">
        <v>6799</v>
      </c>
      <c r="G34" s="18">
        <v>6800</v>
      </c>
      <c r="H34" s="18">
        <v>6777</v>
      </c>
      <c r="I34" s="18">
        <v>6718</v>
      </c>
      <c r="J34" s="18">
        <v>6795</v>
      </c>
      <c r="K34" s="18">
        <v>6831</v>
      </c>
      <c r="L34" s="18">
        <f t="shared" si="0"/>
        <v>68275</v>
      </c>
    </row>
    <row r="35" spans="1:12" customFormat="1" ht="15.6" x14ac:dyDescent="0.3">
      <c r="A35" s="5" t="s">
        <v>127</v>
      </c>
      <c r="B35" s="18">
        <v>646754</v>
      </c>
      <c r="C35" s="18">
        <v>661913</v>
      </c>
      <c r="D35" s="18">
        <v>670438</v>
      </c>
      <c r="E35" s="18">
        <v>679822</v>
      </c>
      <c r="F35" s="18">
        <v>684776</v>
      </c>
      <c r="G35" s="18">
        <v>690063</v>
      </c>
      <c r="H35" s="18">
        <v>697553</v>
      </c>
      <c r="I35" s="18">
        <v>707442</v>
      </c>
      <c r="J35" s="18">
        <v>717190</v>
      </c>
      <c r="K35" s="18">
        <v>730981</v>
      </c>
      <c r="L35" s="18">
        <f t="shared" si="0"/>
        <v>6886932</v>
      </c>
    </row>
    <row r="36" spans="1:12" customFormat="1" ht="15.6" x14ac:dyDescent="0.3">
      <c r="A36" s="5" t="s">
        <v>126</v>
      </c>
      <c r="B36" s="18">
        <v>39829</v>
      </c>
      <c r="C36" s="18">
        <v>40702</v>
      </c>
      <c r="D36" s="18">
        <v>41299</v>
      </c>
      <c r="E36" s="18">
        <v>41813</v>
      </c>
      <c r="F36" s="18">
        <v>42089</v>
      </c>
      <c r="G36" s="18">
        <v>42332</v>
      </c>
      <c r="H36" s="18">
        <v>42864</v>
      </c>
      <c r="I36" s="18">
        <v>43170</v>
      </c>
      <c r="J36" s="18">
        <v>43220</v>
      </c>
      <c r="K36" s="18">
        <v>42811</v>
      </c>
      <c r="L36" s="18">
        <f t="shared" si="0"/>
        <v>420129</v>
      </c>
    </row>
    <row r="37" spans="1:12" customFormat="1" ht="15.6" x14ac:dyDescent="0.3">
      <c r="A37" s="5" t="s">
        <v>125</v>
      </c>
      <c r="B37" s="18">
        <v>42993</v>
      </c>
      <c r="C37" s="18">
        <v>43700</v>
      </c>
      <c r="D37" s="18">
        <v>44209</v>
      </c>
      <c r="E37" s="18">
        <v>44872</v>
      </c>
      <c r="F37" s="18">
        <v>45152</v>
      </c>
      <c r="G37" s="18">
        <v>45628</v>
      </c>
      <c r="H37" s="18">
        <v>45645</v>
      </c>
      <c r="I37" s="18">
        <v>46137</v>
      </c>
      <c r="J37" s="18">
        <v>46275</v>
      </c>
      <c r="K37" s="18">
        <v>46102</v>
      </c>
      <c r="L37" s="18">
        <f t="shared" si="0"/>
        <v>450713</v>
      </c>
    </row>
    <row r="38" spans="1:12" customFormat="1" ht="15.6" x14ac:dyDescent="0.3">
      <c r="A38" s="5" t="s">
        <v>124</v>
      </c>
      <c r="B38" s="18">
        <v>106477</v>
      </c>
      <c r="C38" s="18">
        <v>110845</v>
      </c>
      <c r="D38" s="18">
        <v>115074</v>
      </c>
      <c r="E38" s="18">
        <v>117504</v>
      </c>
      <c r="F38" s="18">
        <v>121050</v>
      </c>
      <c r="G38" s="18">
        <v>124815</v>
      </c>
      <c r="H38" s="18">
        <v>128112</v>
      </c>
      <c r="I38" s="18">
        <v>131627</v>
      </c>
      <c r="J38" s="18">
        <v>135416</v>
      </c>
      <c r="K38" s="18">
        <v>139257</v>
      </c>
      <c r="L38" s="18">
        <f t="shared" si="0"/>
        <v>1230177</v>
      </c>
    </row>
    <row r="39" spans="1:12" customFormat="1" ht="15.6" x14ac:dyDescent="0.3">
      <c r="A39" s="5" t="s">
        <v>123</v>
      </c>
      <c r="B39" s="18">
        <v>16567</v>
      </c>
      <c r="C39" s="18">
        <v>16622</v>
      </c>
      <c r="D39" s="18">
        <v>16848</v>
      </c>
      <c r="E39" s="18">
        <v>17067</v>
      </c>
      <c r="F39" s="18">
        <v>17114</v>
      </c>
      <c r="G39" s="18">
        <v>17227</v>
      </c>
      <c r="H39" s="18">
        <v>17125</v>
      </c>
      <c r="I39" s="18">
        <v>16923</v>
      </c>
      <c r="J39" s="18">
        <v>17066</v>
      </c>
      <c r="K39" s="18">
        <v>17214</v>
      </c>
      <c r="L39" s="18">
        <f t="shared" si="0"/>
        <v>169773</v>
      </c>
    </row>
    <row r="40" spans="1:12" customFormat="1" ht="15.6" x14ac:dyDescent="0.3">
      <c r="A40" s="5" t="s">
        <v>122</v>
      </c>
      <c r="B40" s="18">
        <v>108371</v>
      </c>
      <c r="C40" s="18">
        <v>113749</v>
      </c>
      <c r="D40" s="18">
        <v>118156</v>
      </c>
      <c r="E40" s="18">
        <v>122281</v>
      </c>
      <c r="F40" s="18">
        <v>125501</v>
      </c>
      <c r="G40" s="18">
        <v>127955</v>
      </c>
      <c r="H40" s="18">
        <v>129629</v>
      </c>
      <c r="I40" s="18">
        <v>130929</v>
      </c>
      <c r="J40" s="18">
        <v>133180</v>
      </c>
      <c r="K40" s="18">
        <v>135571</v>
      </c>
      <c r="L40" s="18">
        <f t="shared" si="0"/>
        <v>1245322</v>
      </c>
    </row>
    <row r="41" spans="1:12" customFormat="1" ht="15.6" x14ac:dyDescent="0.3">
      <c r="A41" s="5" t="s">
        <v>121</v>
      </c>
      <c r="B41" s="18">
        <v>12875</v>
      </c>
      <c r="C41" s="18">
        <v>12943</v>
      </c>
      <c r="D41" s="18">
        <v>12895</v>
      </c>
      <c r="E41" s="18">
        <v>12967</v>
      </c>
      <c r="F41" s="18">
        <v>12711</v>
      </c>
      <c r="G41" s="18">
        <v>12591</v>
      </c>
      <c r="H41" s="18">
        <v>12567</v>
      </c>
      <c r="I41" s="18">
        <v>12600</v>
      </c>
      <c r="J41" s="18">
        <v>12504</v>
      </c>
      <c r="K41" s="18">
        <v>12387</v>
      </c>
      <c r="L41" s="18">
        <f t="shared" si="0"/>
        <v>127040</v>
      </c>
    </row>
    <row r="42" spans="1:12" customFormat="1" ht="15.6" x14ac:dyDescent="0.3">
      <c r="A42" s="5" t="s">
        <v>120</v>
      </c>
      <c r="B42" s="18">
        <v>22456</v>
      </c>
      <c r="C42" s="18">
        <v>22718</v>
      </c>
      <c r="D42" s="18">
        <v>23146</v>
      </c>
      <c r="E42" s="18">
        <v>23243</v>
      </c>
      <c r="F42" s="18">
        <v>23378</v>
      </c>
      <c r="G42" s="18">
        <v>23423</v>
      </c>
      <c r="H42" s="18">
        <v>23710</v>
      </c>
      <c r="I42" s="18">
        <v>23606</v>
      </c>
      <c r="J42" s="18">
        <v>23336</v>
      </c>
      <c r="K42" s="18">
        <v>22934</v>
      </c>
      <c r="L42" s="18">
        <f t="shared" si="0"/>
        <v>231950</v>
      </c>
    </row>
    <row r="43" spans="1:12" customFormat="1" ht="15.6" x14ac:dyDescent="0.3">
      <c r="A43" s="5" t="s">
        <v>119</v>
      </c>
      <c r="B43" s="18">
        <v>16188</v>
      </c>
      <c r="C43" s="18">
        <v>16411</v>
      </c>
      <c r="D43" s="18">
        <v>16648</v>
      </c>
      <c r="E43" s="18">
        <v>16651</v>
      </c>
      <c r="F43" s="18">
        <v>16657</v>
      </c>
      <c r="G43" s="18">
        <v>16609</v>
      </c>
      <c r="H43" s="18">
        <v>16570</v>
      </c>
      <c r="I43" s="18">
        <v>16490</v>
      </c>
      <c r="J43" s="18">
        <v>16507</v>
      </c>
      <c r="K43" s="18">
        <v>16389</v>
      </c>
      <c r="L43" s="18">
        <f t="shared" si="0"/>
        <v>165120</v>
      </c>
    </row>
    <row r="44" spans="1:12" customFormat="1" ht="15.6" x14ac:dyDescent="0.3">
      <c r="A44" s="5" t="s">
        <v>118</v>
      </c>
      <c r="B44" s="18">
        <v>19611</v>
      </c>
      <c r="C44" s="18">
        <v>20660</v>
      </c>
      <c r="D44" s="18">
        <v>21509</v>
      </c>
      <c r="E44" s="18">
        <v>21951</v>
      </c>
      <c r="F44" s="18">
        <v>22325</v>
      </c>
      <c r="G44" s="18">
        <v>22343</v>
      </c>
      <c r="H44" s="18">
        <v>22459</v>
      </c>
      <c r="I44" s="18">
        <v>22422</v>
      </c>
      <c r="J44" s="18">
        <v>22686</v>
      </c>
      <c r="K44" s="18">
        <v>22957</v>
      </c>
      <c r="L44" s="18">
        <f t="shared" si="0"/>
        <v>218923</v>
      </c>
    </row>
    <row r="45" spans="1:12" customFormat="1" ht="15.6" x14ac:dyDescent="0.3">
      <c r="A45" s="5" t="s">
        <v>117</v>
      </c>
      <c r="B45" s="18">
        <v>27511</v>
      </c>
      <c r="C45" s="18">
        <v>27835</v>
      </c>
      <c r="D45" s="18">
        <v>27883</v>
      </c>
      <c r="E45" s="18">
        <v>28010</v>
      </c>
      <c r="F45" s="18">
        <v>28058</v>
      </c>
      <c r="G45" s="18">
        <v>27813</v>
      </c>
      <c r="H45" s="18">
        <v>27694</v>
      </c>
      <c r="I45" s="18">
        <v>27509</v>
      </c>
      <c r="J45" s="18">
        <v>27359</v>
      </c>
      <c r="K45" s="18">
        <v>27220</v>
      </c>
      <c r="L45" s="18">
        <f t="shared" si="0"/>
        <v>276892</v>
      </c>
    </row>
    <row r="46" spans="1:12" customFormat="1" ht="15.6" x14ac:dyDescent="0.3">
      <c r="A46" s="5" t="s">
        <v>116</v>
      </c>
      <c r="B46" s="18">
        <v>668998</v>
      </c>
      <c r="C46" s="18">
        <v>676687</v>
      </c>
      <c r="D46" s="18">
        <v>680962</v>
      </c>
      <c r="E46" s="18">
        <v>685646</v>
      </c>
      <c r="F46" s="18">
        <v>690658</v>
      </c>
      <c r="G46" s="18">
        <v>692902</v>
      </c>
      <c r="H46" s="18">
        <v>699893</v>
      </c>
      <c r="I46" s="18">
        <v>707089</v>
      </c>
      <c r="J46" s="18">
        <v>713340</v>
      </c>
      <c r="K46" s="18">
        <v>722161</v>
      </c>
      <c r="L46" s="18">
        <f t="shared" si="0"/>
        <v>6938336</v>
      </c>
    </row>
    <row r="47" spans="1:12" customFormat="1" ht="15.6" x14ac:dyDescent="0.3">
      <c r="A47" s="5" t="s">
        <v>115</v>
      </c>
      <c r="B47" s="18">
        <v>20550</v>
      </c>
      <c r="C47" s="18">
        <v>20954</v>
      </c>
      <c r="D47" s="18">
        <v>21225</v>
      </c>
      <c r="E47" s="18">
        <v>21399</v>
      </c>
      <c r="F47" s="18">
        <v>21659</v>
      </c>
      <c r="G47" s="18">
        <v>21775</v>
      </c>
      <c r="H47" s="18">
        <v>21894</v>
      </c>
      <c r="I47" s="18">
        <v>21329</v>
      </c>
      <c r="J47" s="18">
        <v>21221</v>
      </c>
      <c r="K47" s="18">
        <v>20976</v>
      </c>
      <c r="L47" s="18">
        <f t="shared" si="0"/>
        <v>212982</v>
      </c>
    </row>
    <row r="48" spans="1:12" customFormat="1" ht="15.6" x14ac:dyDescent="0.3">
      <c r="A48" s="5" t="s">
        <v>114</v>
      </c>
      <c r="B48" s="18">
        <v>13292</v>
      </c>
      <c r="C48" s="18">
        <v>13719</v>
      </c>
      <c r="D48" s="18">
        <v>13867</v>
      </c>
      <c r="E48" s="18">
        <v>14191</v>
      </c>
      <c r="F48" s="18">
        <v>14769</v>
      </c>
      <c r="G48" s="18">
        <v>14869</v>
      </c>
      <c r="H48" s="18">
        <v>14587</v>
      </c>
      <c r="I48" s="18">
        <v>14318</v>
      </c>
      <c r="J48" s="18">
        <v>14304</v>
      </c>
      <c r="K48" s="18">
        <v>14188</v>
      </c>
      <c r="L48" s="18">
        <f t="shared" si="0"/>
        <v>142104</v>
      </c>
    </row>
    <row r="49" spans="1:12" customFormat="1" ht="15.6" x14ac:dyDescent="0.3">
      <c r="A49" s="5" t="s">
        <v>113</v>
      </c>
      <c r="B49" s="18">
        <v>94610</v>
      </c>
      <c r="C49" s="18">
        <v>94418</v>
      </c>
      <c r="D49" s="18">
        <v>94522</v>
      </c>
      <c r="E49" s="18">
        <v>94363</v>
      </c>
      <c r="F49" s="18">
        <v>94688</v>
      </c>
      <c r="G49" s="18">
        <v>94577</v>
      </c>
      <c r="H49" s="18">
        <v>94788</v>
      </c>
      <c r="I49" s="18">
        <v>94501</v>
      </c>
      <c r="J49" s="18">
        <v>92969</v>
      </c>
      <c r="K49" s="18">
        <v>92407</v>
      </c>
      <c r="L49" s="18">
        <f t="shared" si="0"/>
        <v>941843</v>
      </c>
    </row>
    <row r="50" spans="1:12" customFormat="1" ht="15.6" x14ac:dyDescent="0.3">
      <c r="A50" s="5" t="s">
        <v>112</v>
      </c>
      <c r="B50" s="18">
        <v>113354</v>
      </c>
      <c r="C50" s="18">
        <v>119918</v>
      </c>
      <c r="D50" s="18">
        <v>125560</v>
      </c>
      <c r="E50" s="18">
        <v>129508</v>
      </c>
      <c r="F50" s="18">
        <v>131292</v>
      </c>
      <c r="G50" s="18">
        <v>132722</v>
      </c>
      <c r="H50" s="18">
        <v>133355</v>
      </c>
      <c r="I50" s="18">
        <v>133971</v>
      </c>
      <c r="J50" s="18">
        <v>136379</v>
      </c>
      <c r="K50" s="18">
        <v>138776</v>
      </c>
      <c r="L50" s="18">
        <f t="shared" si="0"/>
        <v>1294835</v>
      </c>
    </row>
    <row r="51" spans="1:12" customFormat="1" ht="15.6" x14ac:dyDescent="0.3">
      <c r="A51" s="5" t="s">
        <v>111</v>
      </c>
      <c r="B51" s="18">
        <v>11749</v>
      </c>
      <c r="C51" s="18">
        <v>11648</v>
      </c>
      <c r="D51" s="18">
        <v>11429</v>
      </c>
      <c r="E51" s="18">
        <v>11262</v>
      </c>
      <c r="F51" s="18">
        <v>11101</v>
      </c>
      <c r="G51" s="18">
        <v>10988</v>
      </c>
      <c r="H51" s="18">
        <v>10778</v>
      </c>
      <c r="I51" s="18">
        <v>10594</v>
      </c>
      <c r="J51" s="18">
        <v>10542</v>
      </c>
      <c r="K51" s="18">
        <v>10491</v>
      </c>
      <c r="L51" s="18">
        <f t="shared" si="0"/>
        <v>110582</v>
      </c>
    </row>
    <row r="52" spans="1:12" customFormat="1" ht="15.6" x14ac:dyDescent="0.3">
      <c r="A52" s="5" t="s">
        <v>110</v>
      </c>
      <c r="B52" s="18">
        <v>3946</v>
      </c>
      <c r="C52" s="18">
        <v>3913</v>
      </c>
      <c r="D52" s="18">
        <v>3938</v>
      </c>
      <c r="E52" s="18">
        <v>3954</v>
      </c>
      <c r="F52" s="18">
        <v>4012</v>
      </c>
      <c r="G52" s="18">
        <v>4050</v>
      </c>
      <c r="H52" s="18">
        <v>4129</v>
      </c>
      <c r="I52" s="18">
        <v>3988</v>
      </c>
      <c r="J52" s="18">
        <v>4057</v>
      </c>
      <c r="K52" s="18">
        <v>4003</v>
      </c>
      <c r="L52" s="18">
        <f t="shared" si="0"/>
        <v>39990</v>
      </c>
    </row>
    <row r="53" spans="1:12" customFormat="1" ht="15.6" x14ac:dyDescent="0.3">
      <c r="A53" s="5" t="s">
        <v>109</v>
      </c>
      <c r="B53" s="18">
        <v>45729</v>
      </c>
      <c r="C53" s="18">
        <v>47823</v>
      </c>
      <c r="D53" s="18">
        <v>49660</v>
      </c>
      <c r="E53" s="18">
        <v>50738</v>
      </c>
      <c r="F53" s="18">
        <v>51908</v>
      </c>
      <c r="G53" s="18">
        <v>52436</v>
      </c>
      <c r="H53" s="18">
        <v>52655</v>
      </c>
      <c r="I53" s="18">
        <v>53293</v>
      </c>
      <c r="J53" s="18">
        <v>54456</v>
      </c>
      <c r="K53" s="18">
        <v>55423</v>
      </c>
      <c r="L53" s="18">
        <f t="shared" si="0"/>
        <v>514121</v>
      </c>
    </row>
    <row r="54" spans="1:12" customFormat="1" ht="15.6" x14ac:dyDescent="0.3">
      <c r="A54" s="5" t="s">
        <v>108</v>
      </c>
      <c r="B54" s="18">
        <v>20593</v>
      </c>
      <c r="C54" s="18">
        <v>20631</v>
      </c>
      <c r="D54" s="18">
        <v>20551</v>
      </c>
      <c r="E54" s="18">
        <v>20477</v>
      </c>
      <c r="F54" s="18">
        <v>20335</v>
      </c>
      <c r="G54" s="18">
        <v>20112</v>
      </c>
      <c r="H54" s="18">
        <v>19886</v>
      </c>
      <c r="I54" s="18">
        <v>19684</v>
      </c>
      <c r="J54" s="18">
        <v>19599</v>
      </c>
      <c r="K54" s="18">
        <v>19438</v>
      </c>
      <c r="L54" s="18">
        <f t="shared" si="0"/>
        <v>201306</v>
      </c>
    </row>
    <row r="55" spans="1:12" customFormat="1" ht="15.6" x14ac:dyDescent="0.3">
      <c r="A55" s="5" t="s">
        <v>107</v>
      </c>
      <c r="B55" s="18">
        <v>21777</v>
      </c>
      <c r="C55" s="18">
        <v>22091</v>
      </c>
      <c r="D55" s="18">
        <v>22109</v>
      </c>
      <c r="E55" s="18">
        <v>22421</v>
      </c>
      <c r="F55" s="18">
        <v>22456</v>
      </c>
      <c r="G55" s="18">
        <v>22664</v>
      </c>
      <c r="H55" s="18">
        <v>22567</v>
      </c>
      <c r="I55" s="18">
        <v>22898</v>
      </c>
      <c r="J55" s="18">
        <v>22867</v>
      </c>
      <c r="K55" s="18">
        <v>22755</v>
      </c>
      <c r="L55" s="18">
        <f t="shared" si="0"/>
        <v>224605</v>
      </c>
    </row>
    <row r="56" spans="1:12" customFormat="1" ht="15.6" x14ac:dyDescent="0.3">
      <c r="A56" s="5" t="s">
        <v>106</v>
      </c>
      <c r="B56" s="18">
        <v>10895</v>
      </c>
      <c r="C56" s="18">
        <v>10889</v>
      </c>
      <c r="D56" s="18">
        <v>10899</v>
      </c>
      <c r="E56" s="18">
        <v>11020</v>
      </c>
      <c r="F56" s="18">
        <v>11016</v>
      </c>
      <c r="G56" s="18">
        <v>11007</v>
      </c>
      <c r="H56" s="18">
        <v>11065</v>
      </c>
      <c r="I56" s="18">
        <v>10689</v>
      </c>
      <c r="J56" s="18">
        <v>10833</v>
      </c>
      <c r="K56" s="18">
        <v>10898</v>
      </c>
      <c r="L56" s="18">
        <f t="shared" si="0"/>
        <v>109211</v>
      </c>
    </row>
    <row r="57" spans="1:12" customFormat="1" ht="15.6" x14ac:dyDescent="0.3">
      <c r="A57" s="5" t="s">
        <v>105</v>
      </c>
      <c r="B57" s="18">
        <v>22174</v>
      </c>
      <c r="C57" s="18">
        <v>22758</v>
      </c>
      <c r="D57" s="18">
        <v>23185</v>
      </c>
      <c r="E57" s="18">
        <v>23416</v>
      </c>
      <c r="F57" s="18">
        <v>23661</v>
      </c>
      <c r="G57" s="18">
        <v>23663</v>
      </c>
      <c r="H57" s="18">
        <v>23708</v>
      </c>
      <c r="I57" s="18">
        <v>23492</v>
      </c>
      <c r="J57" s="18">
        <v>23760</v>
      </c>
      <c r="K57" s="18">
        <v>23753</v>
      </c>
      <c r="L57" s="18">
        <f t="shared" si="0"/>
        <v>233570</v>
      </c>
    </row>
    <row r="58" spans="1:12" customFormat="1" ht="15.6" x14ac:dyDescent="0.3">
      <c r="A58" s="5" t="s">
        <v>104</v>
      </c>
      <c r="B58" s="18">
        <v>101961</v>
      </c>
      <c r="C58" s="18">
        <v>104099</v>
      </c>
      <c r="D58" s="18">
        <v>104989</v>
      </c>
      <c r="E58" s="18">
        <v>105192</v>
      </c>
      <c r="F58" s="18">
        <v>105493</v>
      </c>
      <c r="G58" s="18">
        <v>106945</v>
      </c>
      <c r="H58" s="18">
        <v>107784</v>
      </c>
      <c r="I58" s="18">
        <v>107524</v>
      </c>
      <c r="J58" s="18">
        <v>108365</v>
      </c>
      <c r="K58" s="18">
        <v>109664</v>
      </c>
      <c r="L58" s="18">
        <f t="shared" si="0"/>
        <v>1062016</v>
      </c>
    </row>
    <row r="59" spans="1:12" customFormat="1" ht="15.6" x14ac:dyDescent="0.3">
      <c r="A59" s="5" t="s">
        <v>103</v>
      </c>
      <c r="B59" s="18">
        <v>94332</v>
      </c>
      <c r="C59" s="18">
        <v>95165</v>
      </c>
      <c r="D59" s="18">
        <v>95308</v>
      </c>
      <c r="E59" s="18">
        <v>95922</v>
      </c>
      <c r="F59" s="18">
        <v>96383</v>
      </c>
      <c r="G59" s="18">
        <v>96274</v>
      </c>
      <c r="H59" s="18">
        <v>95989</v>
      </c>
      <c r="I59" s="18">
        <v>96177</v>
      </c>
      <c r="J59" s="18">
        <v>95821</v>
      </c>
      <c r="K59" s="18">
        <v>96063</v>
      </c>
      <c r="L59" s="18">
        <f t="shared" si="0"/>
        <v>957434</v>
      </c>
    </row>
    <row r="60" spans="1:12" customFormat="1" ht="15.6" x14ac:dyDescent="0.3">
      <c r="A60" s="5" t="s">
        <v>102</v>
      </c>
      <c r="B60" s="18">
        <v>137643</v>
      </c>
      <c r="C60" s="18">
        <v>147228</v>
      </c>
      <c r="D60" s="18">
        <v>157129</v>
      </c>
      <c r="E60" s="18">
        <v>166338</v>
      </c>
      <c r="F60" s="18">
        <v>171993</v>
      </c>
      <c r="G60" s="18">
        <v>176738</v>
      </c>
      <c r="H60" s="18">
        <v>181840</v>
      </c>
      <c r="I60" s="18">
        <v>187928</v>
      </c>
      <c r="J60" s="18">
        <v>195405</v>
      </c>
      <c r="K60" s="18">
        <v>204302</v>
      </c>
      <c r="L60" s="18">
        <f t="shared" si="0"/>
        <v>1726544</v>
      </c>
    </row>
    <row r="61" spans="1:12" customFormat="1" ht="15.6" x14ac:dyDescent="0.3">
      <c r="A61" s="5" t="s">
        <v>101</v>
      </c>
      <c r="B61" s="18">
        <v>21725</v>
      </c>
      <c r="C61" s="18">
        <v>21956</v>
      </c>
      <c r="D61" s="18">
        <v>22195</v>
      </c>
      <c r="E61" s="18">
        <v>22254</v>
      </c>
      <c r="F61" s="18">
        <v>22152</v>
      </c>
      <c r="G61" s="18">
        <v>22048</v>
      </c>
      <c r="H61" s="18">
        <v>21864</v>
      </c>
      <c r="I61" s="18">
        <v>21894</v>
      </c>
      <c r="J61" s="18">
        <v>22009</v>
      </c>
      <c r="K61" s="18">
        <v>22264</v>
      </c>
      <c r="L61" s="18">
        <f t="shared" si="0"/>
        <v>220361</v>
      </c>
    </row>
    <row r="62" spans="1:12" customFormat="1" ht="15.6" x14ac:dyDescent="0.3">
      <c r="A62" s="5" t="s">
        <v>100</v>
      </c>
      <c r="B62" s="18">
        <v>818737</v>
      </c>
      <c r="C62" s="18">
        <v>845181</v>
      </c>
      <c r="D62" s="18">
        <v>869329</v>
      </c>
      <c r="E62" s="18">
        <v>888694</v>
      </c>
      <c r="F62" s="18">
        <v>905511</v>
      </c>
      <c r="G62" s="18">
        <v>926197</v>
      </c>
      <c r="H62" s="18">
        <v>949599</v>
      </c>
      <c r="I62" s="18">
        <v>977773</v>
      </c>
      <c r="J62" s="18">
        <v>984293</v>
      </c>
      <c r="K62" s="18">
        <v>996319</v>
      </c>
      <c r="L62" s="18">
        <f t="shared" si="0"/>
        <v>9161633</v>
      </c>
    </row>
    <row r="63" spans="1:12" customFormat="1" ht="15.6" x14ac:dyDescent="0.3">
      <c r="A63" s="5" t="s">
        <v>99</v>
      </c>
      <c r="B63" s="18">
        <v>26808</v>
      </c>
      <c r="C63" s="18">
        <v>27665</v>
      </c>
      <c r="D63" s="18">
        <v>27996</v>
      </c>
      <c r="E63" s="18">
        <v>28211</v>
      </c>
      <c r="F63" s="18">
        <v>28174</v>
      </c>
      <c r="G63" s="18">
        <v>28335</v>
      </c>
      <c r="H63" s="18">
        <v>28324</v>
      </c>
      <c r="I63" s="18">
        <v>28190</v>
      </c>
      <c r="J63" s="18">
        <v>28579</v>
      </c>
      <c r="K63" s="18">
        <v>28829</v>
      </c>
      <c r="L63" s="18">
        <f t="shared" si="0"/>
        <v>281111</v>
      </c>
    </row>
    <row r="64" spans="1:12" customFormat="1" ht="15.6" x14ac:dyDescent="0.3">
      <c r="A64" s="5" t="s">
        <v>98</v>
      </c>
      <c r="B64" s="18">
        <v>2763</v>
      </c>
      <c r="C64" s="18">
        <v>2893</v>
      </c>
      <c r="D64" s="18">
        <v>2988</v>
      </c>
      <c r="E64" s="18">
        <v>3010</v>
      </c>
      <c r="F64" s="18">
        <v>3066</v>
      </c>
      <c r="G64" s="18">
        <v>3080</v>
      </c>
      <c r="H64" s="18">
        <v>3084</v>
      </c>
      <c r="I64" s="18">
        <v>3142</v>
      </c>
      <c r="J64" s="18">
        <v>3102</v>
      </c>
      <c r="K64" s="18">
        <v>3053</v>
      </c>
      <c r="L64" s="18">
        <f t="shared" si="0"/>
        <v>30181</v>
      </c>
    </row>
    <row r="65" spans="1:12" customFormat="1" ht="15.6" x14ac:dyDescent="0.3">
      <c r="A65" s="5" t="s">
        <v>97</v>
      </c>
      <c r="B65" s="18">
        <v>72589</v>
      </c>
      <c r="C65" s="18">
        <v>74870</v>
      </c>
      <c r="D65" s="18">
        <v>76513</v>
      </c>
      <c r="E65" s="18">
        <v>78013</v>
      </c>
      <c r="F65" s="18">
        <v>78946</v>
      </c>
      <c r="G65" s="18">
        <v>79816</v>
      </c>
      <c r="H65" s="18">
        <v>80386</v>
      </c>
      <c r="I65" s="18">
        <v>81022</v>
      </c>
      <c r="J65" s="18">
        <v>81508</v>
      </c>
      <c r="K65" s="18">
        <v>82175</v>
      </c>
      <c r="L65" s="18">
        <f t="shared" si="0"/>
        <v>785838</v>
      </c>
    </row>
    <row r="66" spans="1:12" customFormat="1" ht="15.6" x14ac:dyDescent="0.3">
      <c r="A66" s="5" t="s">
        <v>96</v>
      </c>
      <c r="B66" s="18">
        <v>50602</v>
      </c>
      <c r="C66" s="18">
        <v>52161</v>
      </c>
      <c r="D66" s="18">
        <v>53409</v>
      </c>
      <c r="E66" s="18">
        <v>54567</v>
      </c>
      <c r="F66" s="18">
        <v>54945</v>
      </c>
      <c r="G66" s="18">
        <v>55214</v>
      </c>
      <c r="H66" s="18">
        <v>55621</v>
      </c>
      <c r="I66" s="18">
        <v>55766</v>
      </c>
      <c r="J66" s="18">
        <v>55757</v>
      </c>
      <c r="K66" s="18">
        <v>56047</v>
      </c>
      <c r="L66" s="18">
        <f t="shared" si="0"/>
        <v>544089</v>
      </c>
    </row>
    <row r="67" spans="1:12" customFormat="1" ht="15.6" x14ac:dyDescent="0.3">
      <c r="A67" s="5" t="s">
        <v>95</v>
      </c>
      <c r="B67" s="18">
        <v>24031</v>
      </c>
      <c r="C67" s="18">
        <v>24384</v>
      </c>
      <c r="D67" s="18">
        <v>24624</v>
      </c>
      <c r="E67" s="18">
        <v>24728</v>
      </c>
      <c r="F67" s="18">
        <v>24893</v>
      </c>
      <c r="G67" s="18">
        <v>25060</v>
      </c>
      <c r="H67" s="18">
        <v>25255</v>
      </c>
      <c r="I67" s="18">
        <v>25440</v>
      </c>
      <c r="J67" s="18">
        <v>25278</v>
      </c>
      <c r="K67" s="18">
        <v>25359</v>
      </c>
      <c r="L67" s="18">
        <f t="shared" si="0"/>
        <v>249052</v>
      </c>
    </row>
    <row r="68" spans="1:12" customFormat="1" ht="15.6" x14ac:dyDescent="0.3">
      <c r="A68" s="5" t="s">
        <v>94</v>
      </c>
      <c r="B68" s="18">
        <v>15499</v>
      </c>
      <c r="C68" s="18">
        <v>15587</v>
      </c>
      <c r="D68" s="18">
        <v>15823</v>
      </c>
      <c r="E68" s="18">
        <v>15869</v>
      </c>
      <c r="F68" s="18">
        <v>15934</v>
      </c>
      <c r="G68" s="18">
        <v>16006</v>
      </c>
      <c r="H68" s="18">
        <v>16031</v>
      </c>
      <c r="I68" s="18">
        <v>16092</v>
      </c>
      <c r="J68" s="18">
        <v>16321</v>
      </c>
      <c r="K68" s="18">
        <v>16490</v>
      </c>
      <c r="L68" s="18">
        <f t="shared" ref="L68:L131" si="1">SUM(B68:K68)</f>
        <v>159652</v>
      </c>
    </row>
    <row r="69" spans="1:12" customFormat="1" ht="15.6" x14ac:dyDescent="0.3">
      <c r="A69" s="5" t="s">
        <v>93</v>
      </c>
      <c r="B69" s="18">
        <v>710978</v>
      </c>
      <c r="C69" s="18">
        <v>740267</v>
      </c>
      <c r="D69" s="18">
        <v>764129</v>
      </c>
      <c r="E69" s="18">
        <v>780721</v>
      </c>
      <c r="F69" s="18">
        <v>796276</v>
      </c>
      <c r="G69" s="18">
        <v>808719</v>
      </c>
      <c r="H69" s="18">
        <v>824941</v>
      </c>
      <c r="I69" s="18">
        <v>842046</v>
      </c>
      <c r="J69" s="18">
        <v>859304</v>
      </c>
      <c r="K69" s="18">
        <v>877922</v>
      </c>
      <c r="L69" s="18">
        <f t="shared" si="1"/>
        <v>8005303</v>
      </c>
    </row>
    <row r="70" spans="1:12" customFormat="1" ht="15.6" x14ac:dyDescent="0.3">
      <c r="A70" s="5" t="s">
        <v>92</v>
      </c>
      <c r="B70" s="18">
        <v>39155</v>
      </c>
      <c r="C70" s="18">
        <v>40616</v>
      </c>
      <c r="D70" s="18">
        <v>41865</v>
      </c>
      <c r="E70" s="18">
        <v>42550</v>
      </c>
      <c r="F70" s="18">
        <v>42947</v>
      </c>
      <c r="G70" s="18">
        <v>43080</v>
      </c>
      <c r="H70" s="18">
        <v>43279</v>
      </c>
      <c r="I70" s="18">
        <v>43520</v>
      </c>
      <c r="J70" s="18">
        <v>43300</v>
      </c>
      <c r="K70" s="18">
        <v>43752</v>
      </c>
      <c r="L70" s="18">
        <f t="shared" si="1"/>
        <v>424064</v>
      </c>
    </row>
    <row r="71" spans="1:12" customFormat="1" ht="15.6" x14ac:dyDescent="0.3">
      <c r="A71" s="5" t="s">
        <v>91</v>
      </c>
      <c r="B71" s="18">
        <v>160979</v>
      </c>
      <c r="C71" s="18">
        <v>166524</v>
      </c>
      <c r="D71" s="18">
        <v>172446</v>
      </c>
      <c r="E71" s="18">
        <v>177277</v>
      </c>
      <c r="F71" s="18">
        <v>178503</v>
      </c>
      <c r="G71" s="18">
        <v>180253</v>
      </c>
      <c r="H71" s="18">
        <v>183052</v>
      </c>
      <c r="I71" s="18">
        <v>185416</v>
      </c>
      <c r="J71" s="18">
        <v>187745</v>
      </c>
      <c r="K71" s="18">
        <v>190761</v>
      </c>
      <c r="L71" s="18">
        <f t="shared" si="1"/>
        <v>1782956</v>
      </c>
    </row>
    <row r="72" spans="1:12" customFormat="1" ht="15.6" x14ac:dyDescent="0.3">
      <c r="A72" s="5" t="s">
        <v>90</v>
      </c>
      <c r="B72" s="18">
        <v>9634</v>
      </c>
      <c r="C72" s="18">
        <v>9650</v>
      </c>
      <c r="D72" s="18">
        <v>9889</v>
      </c>
      <c r="E72" s="18">
        <v>9808</v>
      </c>
      <c r="F72" s="18">
        <v>9508</v>
      </c>
      <c r="G72" s="18">
        <v>9391</v>
      </c>
      <c r="H72" s="18">
        <v>9400</v>
      </c>
      <c r="I72" s="18">
        <v>8996</v>
      </c>
      <c r="J72" s="18">
        <v>8879</v>
      </c>
      <c r="K72" s="18">
        <v>8509</v>
      </c>
      <c r="L72" s="18">
        <f t="shared" si="1"/>
        <v>93664</v>
      </c>
    </row>
    <row r="73" spans="1:12" customFormat="1" ht="15.6" x14ac:dyDescent="0.3">
      <c r="A73" s="5" t="s">
        <v>89</v>
      </c>
      <c r="B73" s="18">
        <v>27987</v>
      </c>
      <c r="C73" s="18">
        <v>28121</v>
      </c>
      <c r="D73" s="18">
        <v>28558</v>
      </c>
      <c r="E73" s="18">
        <v>28645</v>
      </c>
      <c r="F73" s="18">
        <v>28774</v>
      </c>
      <c r="G73" s="18">
        <v>28774</v>
      </c>
      <c r="H73" s="18">
        <v>28638</v>
      </c>
      <c r="I73" s="18">
        <v>28400</v>
      </c>
      <c r="J73" s="18">
        <v>28495</v>
      </c>
      <c r="K73" s="18">
        <v>28641</v>
      </c>
      <c r="L73" s="18">
        <f t="shared" si="1"/>
        <v>285033</v>
      </c>
    </row>
    <row r="74" spans="1:12" customFormat="1" ht="15.6" x14ac:dyDescent="0.3">
      <c r="A74" s="5" t="s">
        <v>88</v>
      </c>
      <c r="B74" s="18">
        <v>28170</v>
      </c>
      <c r="C74" s="18">
        <v>29289</v>
      </c>
      <c r="D74" s="18">
        <v>30276</v>
      </c>
      <c r="E74" s="18">
        <v>30807</v>
      </c>
      <c r="F74" s="18">
        <v>31494</v>
      </c>
      <c r="G74" s="18">
        <v>32167</v>
      </c>
      <c r="H74" s="18">
        <v>32265</v>
      </c>
      <c r="I74" s="18">
        <v>32550</v>
      </c>
      <c r="J74" s="18">
        <v>32663</v>
      </c>
      <c r="K74" s="18">
        <v>32876</v>
      </c>
      <c r="L74" s="18">
        <f t="shared" si="1"/>
        <v>312557</v>
      </c>
    </row>
    <row r="75" spans="1:12" customFormat="1" ht="15.6" x14ac:dyDescent="0.3">
      <c r="A75" s="5" t="s">
        <v>87</v>
      </c>
      <c r="B75" s="18">
        <v>24376</v>
      </c>
      <c r="C75" s="18">
        <v>24764</v>
      </c>
      <c r="D75" s="18">
        <v>24894</v>
      </c>
      <c r="E75" s="18">
        <v>25138</v>
      </c>
      <c r="F75" s="18">
        <v>25108</v>
      </c>
      <c r="G75" s="18">
        <v>25217</v>
      </c>
      <c r="H75" s="18">
        <v>25305</v>
      </c>
      <c r="I75" s="18">
        <v>25518</v>
      </c>
      <c r="J75" s="18">
        <v>25446</v>
      </c>
      <c r="K75" s="18">
        <v>25377</v>
      </c>
      <c r="L75" s="18">
        <f t="shared" si="1"/>
        <v>251143</v>
      </c>
    </row>
    <row r="76" spans="1:12" customFormat="1" ht="15.6" x14ac:dyDescent="0.3">
      <c r="A76" s="5" t="s">
        <v>86</v>
      </c>
      <c r="B76" s="18">
        <v>11350</v>
      </c>
      <c r="C76" s="18">
        <v>11553</v>
      </c>
      <c r="D76" s="18">
        <v>11618</v>
      </c>
      <c r="E76" s="18">
        <v>11809</v>
      </c>
      <c r="F76" s="18">
        <v>11765</v>
      </c>
      <c r="G76" s="18">
        <v>11854</v>
      </c>
      <c r="H76" s="18">
        <v>11744</v>
      </c>
      <c r="I76" s="18">
        <v>11633</v>
      </c>
      <c r="J76" s="18">
        <v>11558</v>
      </c>
      <c r="K76" s="18">
        <v>11603</v>
      </c>
      <c r="L76" s="18">
        <f t="shared" si="1"/>
        <v>116487</v>
      </c>
    </row>
    <row r="77" spans="1:12" customFormat="1" ht="15.6" x14ac:dyDescent="0.3">
      <c r="A77" s="5" t="s">
        <v>85</v>
      </c>
      <c r="B77" s="18">
        <v>169607</v>
      </c>
      <c r="C77" s="18">
        <v>180304</v>
      </c>
      <c r="D77" s="18">
        <v>188736</v>
      </c>
      <c r="E77" s="18">
        <v>194658</v>
      </c>
      <c r="F77" s="18">
        <v>199622</v>
      </c>
      <c r="G77" s="18">
        <v>205265</v>
      </c>
      <c r="H77" s="18">
        <v>207360</v>
      </c>
      <c r="I77" s="18">
        <v>209053</v>
      </c>
      <c r="J77" s="18">
        <v>211128</v>
      </c>
      <c r="K77" s="18">
        <v>213869</v>
      </c>
      <c r="L77" s="18">
        <f t="shared" si="1"/>
        <v>1979602</v>
      </c>
    </row>
    <row r="78" spans="1:12" customFormat="1" ht="15.6" x14ac:dyDescent="0.3">
      <c r="A78" s="5" t="s">
        <v>84</v>
      </c>
      <c r="B78" s="18">
        <v>126201</v>
      </c>
      <c r="C78" s="18">
        <v>128978</v>
      </c>
      <c r="D78" s="18">
        <v>132373</v>
      </c>
      <c r="E78" s="18">
        <v>134922</v>
      </c>
      <c r="F78" s="18">
        <v>137416</v>
      </c>
      <c r="G78" s="18">
        <v>140713</v>
      </c>
      <c r="H78" s="18">
        <v>143925</v>
      </c>
      <c r="I78" s="18">
        <v>146136</v>
      </c>
      <c r="J78" s="18">
        <v>147658</v>
      </c>
      <c r="K78" s="18">
        <v>149111</v>
      </c>
      <c r="L78" s="18">
        <f t="shared" si="1"/>
        <v>1387433</v>
      </c>
    </row>
    <row r="79" spans="1:12" customFormat="1" ht="15.6" x14ac:dyDescent="0.3">
      <c r="A79" s="5" t="s">
        <v>83</v>
      </c>
      <c r="B79" s="18">
        <v>9779</v>
      </c>
      <c r="C79" s="18">
        <v>9852</v>
      </c>
      <c r="D79" s="18">
        <v>9493</v>
      </c>
      <c r="E79" s="18">
        <v>9803</v>
      </c>
      <c r="F79" s="18">
        <v>9536</v>
      </c>
      <c r="G79" s="18">
        <v>9528</v>
      </c>
      <c r="H79" s="18">
        <v>9679</v>
      </c>
      <c r="I79" s="18">
        <v>9600</v>
      </c>
      <c r="J79" s="18">
        <v>9427</v>
      </c>
      <c r="K79" s="18">
        <v>9104</v>
      </c>
      <c r="L79" s="18">
        <f t="shared" si="1"/>
        <v>95801</v>
      </c>
    </row>
    <row r="80" spans="1:12" customFormat="1" ht="15.6" x14ac:dyDescent="0.3">
      <c r="A80" s="5" t="s">
        <v>82</v>
      </c>
      <c r="B80" s="18">
        <v>50607</v>
      </c>
      <c r="C80" s="18">
        <v>54037</v>
      </c>
      <c r="D80" s="18">
        <v>57521</v>
      </c>
      <c r="E80" s="18">
        <v>59420</v>
      </c>
      <c r="F80" s="18">
        <v>60052</v>
      </c>
      <c r="G80" s="18">
        <v>60706</v>
      </c>
      <c r="H80" s="18">
        <v>61257</v>
      </c>
      <c r="I80" s="18">
        <v>60571</v>
      </c>
      <c r="J80" s="18">
        <v>61044</v>
      </c>
      <c r="K80" s="18">
        <v>61870</v>
      </c>
      <c r="L80" s="18">
        <f t="shared" si="1"/>
        <v>587085</v>
      </c>
    </row>
    <row r="81" spans="1:12" customFormat="1" ht="15.6" x14ac:dyDescent="0.3">
      <c r="A81" s="5" t="s">
        <v>81</v>
      </c>
      <c r="B81" s="18">
        <v>12985</v>
      </c>
      <c r="C81" s="18">
        <v>13370</v>
      </c>
      <c r="D81" s="18">
        <v>13569</v>
      </c>
      <c r="E81" s="18">
        <v>13769</v>
      </c>
      <c r="F81" s="18">
        <v>13842</v>
      </c>
      <c r="G81" s="18">
        <v>13926</v>
      </c>
      <c r="H81" s="18">
        <v>13885</v>
      </c>
      <c r="I81" s="18">
        <v>13630</v>
      </c>
      <c r="J81" s="18">
        <v>13601</v>
      </c>
      <c r="K81" s="18">
        <v>13432</v>
      </c>
      <c r="L81" s="18">
        <f t="shared" si="1"/>
        <v>136009</v>
      </c>
    </row>
    <row r="82" spans="1:12" customFormat="1" ht="15.6" x14ac:dyDescent="0.3">
      <c r="A82" s="5" t="s">
        <v>80</v>
      </c>
      <c r="B82" s="18">
        <v>13729</v>
      </c>
      <c r="C82" s="18">
        <v>14028</v>
      </c>
      <c r="D82" s="18">
        <v>14204</v>
      </c>
      <c r="E82" s="18">
        <v>14577</v>
      </c>
      <c r="F82" s="18">
        <v>14892</v>
      </c>
      <c r="G82" s="18">
        <v>15091</v>
      </c>
      <c r="H82" s="18">
        <v>15162</v>
      </c>
      <c r="I82" s="18">
        <v>15156</v>
      </c>
      <c r="J82" s="18">
        <v>15004</v>
      </c>
      <c r="K82" s="18">
        <v>14859</v>
      </c>
      <c r="L82" s="18">
        <f t="shared" si="1"/>
        <v>146702</v>
      </c>
    </row>
    <row r="83" spans="1:12" customFormat="1" ht="15.6" x14ac:dyDescent="0.3">
      <c r="A83" s="5" t="s">
        <v>79</v>
      </c>
      <c r="B83" s="18">
        <v>16924</v>
      </c>
      <c r="C83" s="18">
        <v>16889</v>
      </c>
      <c r="D83" s="18">
        <v>16830</v>
      </c>
      <c r="E83" s="18">
        <v>16925</v>
      </c>
      <c r="F83" s="18">
        <v>17067</v>
      </c>
      <c r="G83" s="18">
        <v>16884</v>
      </c>
      <c r="H83" s="18">
        <v>16675</v>
      </c>
      <c r="I83" s="18">
        <v>16432</v>
      </c>
      <c r="J83" s="18">
        <v>16320</v>
      </c>
      <c r="K83" s="18">
        <v>16272</v>
      </c>
      <c r="L83" s="18">
        <f t="shared" si="1"/>
        <v>167218</v>
      </c>
    </row>
    <row r="84" spans="1:12" customFormat="1" ht="15.6" x14ac:dyDescent="0.3">
      <c r="A84" s="5" t="s">
        <v>78</v>
      </c>
      <c r="B84" s="18">
        <v>8510</v>
      </c>
      <c r="C84" s="18">
        <v>8533</v>
      </c>
      <c r="D84" s="18">
        <v>8442</v>
      </c>
      <c r="E84" s="18">
        <v>8340</v>
      </c>
      <c r="F84" s="18">
        <v>8339</v>
      </c>
      <c r="G84" s="18">
        <v>8345</v>
      </c>
      <c r="H84" s="18">
        <v>8148</v>
      </c>
      <c r="I84" s="18">
        <v>9213</v>
      </c>
      <c r="J84" s="18">
        <v>9269</v>
      </c>
      <c r="K84" s="18">
        <v>9125</v>
      </c>
      <c r="L84" s="18">
        <f t="shared" si="1"/>
        <v>86264</v>
      </c>
    </row>
    <row r="85" spans="1:12" customFormat="1" ht="15.6" x14ac:dyDescent="0.3">
      <c r="A85" s="5" t="s">
        <v>77</v>
      </c>
      <c r="B85" s="18">
        <v>9516</v>
      </c>
      <c r="C85" s="18">
        <v>9638</v>
      </c>
      <c r="D85" s="18">
        <v>10107</v>
      </c>
      <c r="E85" s="18">
        <v>10127</v>
      </c>
      <c r="F85" s="18">
        <v>9990</v>
      </c>
      <c r="G85" s="18">
        <v>9971</v>
      </c>
      <c r="H85" s="18">
        <v>9975</v>
      </c>
      <c r="I85" s="18">
        <v>9897</v>
      </c>
      <c r="J85" s="18">
        <v>9767</v>
      </c>
      <c r="K85" s="18">
        <v>9701</v>
      </c>
      <c r="L85" s="18">
        <f t="shared" si="1"/>
        <v>98689</v>
      </c>
    </row>
    <row r="86" spans="1:12" customFormat="1" ht="15.6" x14ac:dyDescent="0.3">
      <c r="A86" s="5" t="s">
        <v>76</v>
      </c>
      <c r="B86" s="18">
        <v>27189</v>
      </c>
      <c r="C86" s="18">
        <v>27563</v>
      </c>
      <c r="D86" s="18">
        <v>28000</v>
      </c>
      <c r="E86" s="18">
        <v>28552</v>
      </c>
      <c r="F86" s="18">
        <v>28710</v>
      </c>
      <c r="G86" s="18">
        <v>28634</v>
      </c>
      <c r="H86" s="18">
        <v>28516</v>
      </c>
      <c r="I86" s="18">
        <v>28577</v>
      </c>
      <c r="J86" s="18">
        <v>28569</v>
      </c>
      <c r="K86" s="18">
        <v>28787</v>
      </c>
      <c r="L86" s="18">
        <f t="shared" si="1"/>
        <v>283097</v>
      </c>
    </row>
    <row r="87" spans="1:12" customFormat="1" ht="15.6" x14ac:dyDescent="0.3">
      <c r="A87" s="5" t="s">
        <v>75</v>
      </c>
      <c r="B87" s="18">
        <v>16961</v>
      </c>
      <c r="C87" s="18">
        <v>17115</v>
      </c>
      <c r="D87" s="18">
        <v>17476</v>
      </c>
      <c r="E87" s="18">
        <v>18025</v>
      </c>
      <c r="F87" s="18">
        <v>18233</v>
      </c>
      <c r="G87" s="18">
        <v>18335</v>
      </c>
      <c r="H87" s="18">
        <v>18194</v>
      </c>
      <c r="I87" s="18">
        <v>18057</v>
      </c>
      <c r="J87" s="18">
        <v>17959</v>
      </c>
      <c r="K87" s="18">
        <v>18207</v>
      </c>
      <c r="L87" s="18">
        <f t="shared" si="1"/>
        <v>178562</v>
      </c>
    </row>
    <row r="88" spans="1:12" customFormat="1" ht="15.6" x14ac:dyDescent="0.3">
      <c r="A88" s="5" t="s">
        <v>74</v>
      </c>
      <c r="B88" s="18">
        <v>8068</v>
      </c>
      <c r="C88" s="18">
        <v>8509</v>
      </c>
      <c r="D88" s="18">
        <v>9013</v>
      </c>
      <c r="E88" s="18">
        <v>9560</v>
      </c>
      <c r="F88" s="18">
        <v>9810</v>
      </c>
      <c r="G88" s="18">
        <v>10126</v>
      </c>
      <c r="H88" s="18">
        <v>10404</v>
      </c>
      <c r="I88" s="18">
        <v>10400</v>
      </c>
      <c r="J88" s="18">
        <v>10408</v>
      </c>
      <c r="K88" s="18">
        <v>10373</v>
      </c>
      <c r="L88" s="18">
        <f t="shared" si="1"/>
        <v>96671</v>
      </c>
    </row>
    <row r="89" spans="1:12" customFormat="1" ht="15.6" x14ac:dyDescent="0.3">
      <c r="A89" s="5" t="s">
        <v>73</v>
      </c>
      <c r="B89" s="18">
        <v>46751</v>
      </c>
      <c r="C89" s="18">
        <v>47287</v>
      </c>
      <c r="D89" s="18">
        <v>47649</v>
      </c>
      <c r="E89" s="18">
        <v>48192</v>
      </c>
      <c r="F89" s="18">
        <v>48601</v>
      </c>
      <c r="G89" s="18">
        <v>48439</v>
      </c>
      <c r="H89" s="18">
        <v>47949</v>
      </c>
      <c r="I89" s="18">
        <v>48041</v>
      </c>
      <c r="J89" s="18">
        <v>47999</v>
      </c>
      <c r="K89" s="18">
        <v>47851</v>
      </c>
      <c r="L89" s="18">
        <f t="shared" si="1"/>
        <v>478759</v>
      </c>
    </row>
    <row r="90" spans="1:12" customFormat="1" ht="15.6" x14ac:dyDescent="0.3">
      <c r="A90" s="5" t="s">
        <v>72</v>
      </c>
      <c r="B90" s="18">
        <v>26505</v>
      </c>
      <c r="C90" s="18">
        <v>27365</v>
      </c>
      <c r="D90" s="18">
        <v>27792</v>
      </c>
      <c r="E90" s="18">
        <v>28111</v>
      </c>
      <c r="F90" s="18">
        <v>28326</v>
      </c>
      <c r="G90" s="18">
        <v>28397</v>
      </c>
      <c r="H90" s="18">
        <v>28575</v>
      </c>
      <c r="I90" s="18">
        <v>28746</v>
      </c>
      <c r="J90" s="18">
        <v>29071</v>
      </c>
      <c r="K90" s="18">
        <v>29191</v>
      </c>
      <c r="L90" s="18">
        <f t="shared" si="1"/>
        <v>282079</v>
      </c>
    </row>
    <row r="91" spans="1:12" customFormat="1" ht="15.6" x14ac:dyDescent="0.3">
      <c r="A91" s="5" t="s">
        <v>71</v>
      </c>
      <c r="B91" s="18">
        <v>64718</v>
      </c>
      <c r="C91" s="18">
        <v>63047</v>
      </c>
      <c r="D91" s="18">
        <v>63708</v>
      </c>
      <c r="E91" s="18">
        <v>62635</v>
      </c>
      <c r="F91" s="18">
        <v>67061</v>
      </c>
      <c r="G91" s="18">
        <v>62819</v>
      </c>
      <c r="H91" s="18">
        <v>65451</v>
      </c>
      <c r="I91" s="18">
        <v>65471</v>
      </c>
      <c r="J91" s="18">
        <v>64135</v>
      </c>
      <c r="K91" s="18">
        <v>65198</v>
      </c>
      <c r="L91" s="18">
        <f t="shared" si="1"/>
        <v>644243</v>
      </c>
    </row>
    <row r="92" spans="1:12" customFormat="1" ht="15.6" x14ac:dyDescent="0.3">
      <c r="A92" s="5" t="s">
        <v>70</v>
      </c>
      <c r="B92" s="18">
        <v>8274</v>
      </c>
      <c r="C92" s="18">
        <v>8198</v>
      </c>
      <c r="D92" s="18">
        <v>8161</v>
      </c>
      <c r="E92" s="18">
        <v>8156</v>
      </c>
      <c r="F92" s="18">
        <v>8073</v>
      </c>
      <c r="G92" s="18">
        <v>7966</v>
      </c>
      <c r="H92" s="18">
        <v>7862</v>
      </c>
      <c r="I92" s="18">
        <v>7737</v>
      </c>
      <c r="J92" s="18">
        <v>7751</v>
      </c>
      <c r="K92" s="18">
        <v>7622</v>
      </c>
      <c r="L92" s="18">
        <f t="shared" si="1"/>
        <v>79800</v>
      </c>
    </row>
    <row r="93" spans="1:12" customFormat="1" ht="15.6" x14ac:dyDescent="0.3">
      <c r="A93" s="5" t="s">
        <v>69</v>
      </c>
      <c r="B93" s="18">
        <v>11677</v>
      </c>
      <c r="C93" s="18">
        <v>12152</v>
      </c>
      <c r="D93" s="18">
        <v>12381</v>
      </c>
      <c r="E93" s="18">
        <v>12744</v>
      </c>
      <c r="F93" s="18">
        <v>13787</v>
      </c>
      <c r="G93" s="18">
        <v>14644</v>
      </c>
      <c r="H93" s="18">
        <v>15136</v>
      </c>
      <c r="I93" s="18">
        <v>16048</v>
      </c>
      <c r="J93" s="18">
        <v>16624</v>
      </c>
      <c r="K93" s="18">
        <v>17113</v>
      </c>
      <c r="L93" s="18">
        <f t="shared" si="1"/>
        <v>142306</v>
      </c>
    </row>
    <row r="94" spans="1:12" customFormat="1" ht="15.6" x14ac:dyDescent="0.3">
      <c r="A94" s="5" t="s">
        <v>68</v>
      </c>
      <c r="B94" s="18">
        <v>98273</v>
      </c>
      <c r="C94" s="18">
        <v>100592</v>
      </c>
      <c r="D94" s="18">
        <v>101752</v>
      </c>
      <c r="E94" s="18">
        <v>104918</v>
      </c>
      <c r="F94" s="18">
        <v>107583</v>
      </c>
      <c r="G94" s="18">
        <v>109734</v>
      </c>
      <c r="H94" s="18">
        <v>111885</v>
      </c>
      <c r="I94" s="18">
        <v>114552</v>
      </c>
      <c r="J94" s="18">
        <v>112916</v>
      </c>
      <c r="K94" s="18">
        <v>113523</v>
      </c>
      <c r="L94" s="18">
        <f t="shared" si="1"/>
        <v>1075728</v>
      </c>
    </row>
    <row r="95" spans="1:12" customFormat="1" ht="15.6" x14ac:dyDescent="0.3">
      <c r="A95" s="5" t="s">
        <v>67</v>
      </c>
      <c r="B95" s="18">
        <v>25884</v>
      </c>
      <c r="C95" s="18">
        <v>27300</v>
      </c>
      <c r="D95" s="18">
        <v>28228</v>
      </c>
      <c r="E95" s="18">
        <v>29128</v>
      </c>
      <c r="F95" s="18">
        <v>29723</v>
      </c>
      <c r="G95" s="18">
        <v>29998</v>
      </c>
      <c r="H95" s="18">
        <v>30031</v>
      </c>
      <c r="I95" s="18">
        <v>30611</v>
      </c>
      <c r="J95" s="18">
        <v>30918</v>
      </c>
      <c r="K95" s="18">
        <v>31176</v>
      </c>
      <c r="L95" s="18">
        <f t="shared" si="1"/>
        <v>292997</v>
      </c>
    </row>
    <row r="96" spans="1:12" customFormat="1" ht="15.6" x14ac:dyDescent="0.3">
      <c r="A96" s="5" t="s">
        <v>64</v>
      </c>
      <c r="B96" s="18">
        <v>14241</v>
      </c>
      <c r="C96" s="18">
        <v>14364</v>
      </c>
      <c r="D96" s="18">
        <v>14402</v>
      </c>
      <c r="E96" s="18">
        <v>14496</v>
      </c>
      <c r="F96" s="18">
        <v>14842</v>
      </c>
      <c r="G96" s="18">
        <v>14662</v>
      </c>
      <c r="H96" s="18">
        <v>14405</v>
      </c>
      <c r="I96" s="18">
        <v>14263</v>
      </c>
      <c r="J96" s="18">
        <v>14009</v>
      </c>
      <c r="K96" s="18">
        <v>13792</v>
      </c>
      <c r="L96" s="18">
        <f t="shared" si="1"/>
        <v>143476</v>
      </c>
    </row>
    <row r="97" spans="1:12" customFormat="1" ht="15.6" x14ac:dyDescent="0.3">
      <c r="A97" s="5" t="s">
        <v>63</v>
      </c>
      <c r="B97" s="18">
        <v>27123</v>
      </c>
      <c r="C97" s="18">
        <v>27347</v>
      </c>
      <c r="D97" s="18">
        <v>27649</v>
      </c>
      <c r="E97" s="18">
        <v>27820</v>
      </c>
      <c r="F97" s="18">
        <v>28008</v>
      </c>
      <c r="G97" s="18">
        <v>28167</v>
      </c>
      <c r="H97" s="18">
        <v>27921</v>
      </c>
      <c r="I97" s="18">
        <v>27922</v>
      </c>
      <c r="J97" s="18">
        <v>28057</v>
      </c>
      <c r="K97" s="18">
        <v>28312</v>
      </c>
      <c r="L97" s="18">
        <f t="shared" si="1"/>
        <v>278326</v>
      </c>
    </row>
    <row r="98" spans="1:12" customFormat="1" ht="15.6" x14ac:dyDescent="0.3">
      <c r="A98" s="5" t="s">
        <v>62</v>
      </c>
      <c r="B98" s="18">
        <v>7818</v>
      </c>
      <c r="C98" s="18">
        <v>8089</v>
      </c>
      <c r="D98" s="18">
        <v>8255</v>
      </c>
      <c r="E98" s="18">
        <v>8357</v>
      </c>
      <c r="F98" s="18">
        <v>8561</v>
      </c>
      <c r="G98" s="18">
        <v>8753</v>
      </c>
      <c r="H98" s="18">
        <v>8746</v>
      </c>
      <c r="I98" s="18">
        <v>8711</v>
      </c>
      <c r="J98" s="18">
        <v>8640</v>
      </c>
      <c r="K98" s="18">
        <v>8797</v>
      </c>
      <c r="L98" s="18">
        <f t="shared" si="1"/>
        <v>84727</v>
      </c>
    </row>
    <row r="99" spans="1:12" customFormat="1" ht="15.6" x14ac:dyDescent="0.3">
      <c r="A99" s="5" t="s">
        <v>66</v>
      </c>
      <c r="B99" s="18">
        <v>21419</v>
      </c>
      <c r="C99" s="18">
        <v>21564</v>
      </c>
      <c r="D99" s="18">
        <v>21527</v>
      </c>
      <c r="E99" s="18">
        <v>21790</v>
      </c>
      <c r="F99" s="18">
        <v>21836</v>
      </c>
      <c r="G99" s="18">
        <v>21876</v>
      </c>
      <c r="H99" s="18">
        <v>21673</v>
      </c>
      <c r="I99" s="18">
        <v>21663</v>
      </c>
      <c r="J99" s="18">
        <v>21565</v>
      </c>
      <c r="K99" s="18">
        <v>21370</v>
      </c>
      <c r="L99" s="18">
        <f t="shared" si="1"/>
        <v>216283</v>
      </c>
    </row>
    <row r="100" spans="1:12" customFormat="1" ht="15.6" x14ac:dyDescent="0.3">
      <c r="A100" s="5" t="s">
        <v>65</v>
      </c>
      <c r="B100" s="18">
        <v>12408</v>
      </c>
      <c r="C100" s="18">
        <v>12950</v>
      </c>
      <c r="D100" s="18">
        <v>13623</v>
      </c>
      <c r="E100" s="18">
        <v>13973</v>
      </c>
      <c r="F100" s="18">
        <v>14268</v>
      </c>
      <c r="G100" s="18">
        <v>14271</v>
      </c>
      <c r="H100" s="18">
        <v>14170</v>
      </c>
      <c r="I100" s="18">
        <v>13839</v>
      </c>
      <c r="J100" s="18">
        <v>14007</v>
      </c>
      <c r="K100" s="18">
        <v>14214</v>
      </c>
      <c r="L100" s="18">
        <f t="shared" si="1"/>
        <v>137723</v>
      </c>
    </row>
    <row r="101" spans="1:12" customFormat="1" ht="15.6" x14ac:dyDescent="0.3">
      <c r="A101" s="5" t="s">
        <v>61</v>
      </c>
      <c r="B101" s="18">
        <v>22587</v>
      </c>
      <c r="C101" s="18">
        <v>22694</v>
      </c>
      <c r="D101" s="18">
        <v>22506</v>
      </c>
      <c r="E101" s="18">
        <v>22632</v>
      </c>
      <c r="F101" s="18">
        <v>22446</v>
      </c>
      <c r="G101" s="18">
        <v>21849</v>
      </c>
      <c r="H101" s="18">
        <v>21617</v>
      </c>
      <c r="I101" s="18">
        <v>21273</v>
      </c>
      <c r="J101" s="18">
        <v>21232</v>
      </c>
      <c r="K101" s="18">
        <v>21198</v>
      </c>
      <c r="L101" s="18">
        <f t="shared" si="1"/>
        <v>220034</v>
      </c>
    </row>
    <row r="102" spans="1:12" customFormat="1" ht="15.6" x14ac:dyDescent="0.3">
      <c r="A102" s="5" t="s">
        <v>60</v>
      </c>
      <c r="B102" s="18">
        <v>6096</v>
      </c>
      <c r="C102" s="18">
        <v>6104</v>
      </c>
      <c r="D102" s="18">
        <v>6124</v>
      </c>
      <c r="E102" s="18">
        <v>6158</v>
      </c>
      <c r="F102" s="18">
        <v>6131</v>
      </c>
      <c r="G102" s="18">
        <v>6123</v>
      </c>
      <c r="H102" s="18">
        <v>6141</v>
      </c>
      <c r="I102" s="18">
        <v>5969</v>
      </c>
      <c r="J102" s="18">
        <v>5932</v>
      </c>
      <c r="K102" s="18">
        <v>5958</v>
      </c>
      <c r="L102" s="18">
        <f t="shared" si="1"/>
        <v>60736</v>
      </c>
    </row>
    <row r="103" spans="1:12" customFormat="1" ht="15.6" x14ac:dyDescent="0.3">
      <c r="A103" s="5" t="s">
        <v>59</v>
      </c>
      <c r="B103" s="18">
        <v>23363</v>
      </c>
      <c r="C103" s="18">
        <v>23579</v>
      </c>
      <c r="D103" s="18">
        <v>23974</v>
      </c>
      <c r="E103" s="18">
        <v>23840</v>
      </c>
      <c r="F103" s="18">
        <v>23592</v>
      </c>
      <c r="G103" s="18">
        <v>23500</v>
      </c>
      <c r="H103" s="18">
        <v>23462</v>
      </c>
      <c r="I103" s="18">
        <v>23144</v>
      </c>
      <c r="J103" s="18">
        <v>23045</v>
      </c>
      <c r="K103" s="18">
        <v>22771</v>
      </c>
      <c r="L103" s="18">
        <f t="shared" si="1"/>
        <v>234270</v>
      </c>
    </row>
    <row r="104" spans="1:12" customFormat="1" ht="15.6" x14ac:dyDescent="0.3">
      <c r="A104" s="5" t="s">
        <v>58</v>
      </c>
      <c r="B104" s="18">
        <v>24080</v>
      </c>
      <c r="C104" s="18">
        <v>24924</v>
      </c>
      <c r="D104" s="18">
        <v>25726</v>
      </c>
      <c r="E104" s="18">
        <v>25969</v>
      </c>
      <c r="F104" s="18">
        <v>26233</v>
      </c>
      <c r="G104" s="18">
        <v>26467</v>
      </c>
      <c r="H104" s="18">
        <v>26625</v>
      </c>
      <c r="I104" s="18">
        <v>26637</v>
      </c>
      <c r="J104" s="18">
        <v>26984</v>
      </c>
      <c r="K104" s="18">
        <v>27051</v>
      </c>
      <c r="L104" s="18">
        <f t="shared" si="1"/>
        <v>260696</v>
      </c>
    </row>
    <row r="105" spans="1:12" customFormat="1" ht="15.6" x14ac:dyDescent="0.3">
      <c r="A105" s="5" t="s">
        <v>57</v>
      </c>
      <c r="B105" s="18">
        <v>8997</v>
      </c>
      <c r="C105" s="18">
        <v>9165</v>
      </c>
      <c r="D105" s="18">
        <v>9175</v>
      </c>
      <c r="E105" s="18">
        <v>9100</v>
      </c>
      <c r="F105" s="18">
        <v>9136</v>
      </c>
      <c r="G105" s="18">
        <v>9116</v>
      </c>
      <c r="H105" s="18">
        <v>9065</v>
      </c>
      <c r="I105" s="18">
        <v>8913</v>
      </c>
      <c r="J105" s="18">
        <v>9021</v>
      </c>
      <c r="K105" s="18">
        <v>8991</v>
      </c>
      <c r="L105" s="18">
        <f t="shared" si="1"/>
        <v>90679</v>
      </c>
    </row>
    <row r="106" spans="1:12" customFormat="1" ht="15.6" x14ac:dyDescent="0.3">
      <c r="A106" s="5" t="s">
        <v>56</v>
      </c>
      <c r="B106" s="18">
        <v>16925</v>
      </c>
      <c r="C106" s="18">
        <v>17316</v>
      </c>
      <c r="D106" s="18">
        <v>17648</v>
      </c>
      <c r="E106" s="18">
        <v>17958</v>
      </c>
      <c r="F106" s="18">
        <v>17921</v>
      </c>
      <c r="G106" s="18">
        <v>17862</v>
      </c>
      <c r="H106" s="18">
        <v>17961</v>
      </c>
      <c r="I106" s="18">
        <v>17881</v>
      </c>
      <c r="J106" s="18">
        <v>17781</v>
      </c>
      <c r="K106" s="18">
        <v>17956</v>
      </c>
      <c r="L106" s="18">
        <f t="shared" si="1"/>
        <v>177209</v>
      </c>
    </row>
    <row r="107" spans="1:12" customFormat="1" ht="15.6" x14ac:dyDescent="0.3">
      <c r="A107" s="5" t="s">
        <v>55</v>
      </c>
      <c r="B107" s="18">
        <v>39723</v>
      </c>
      <c r="C107" s="18">
        <v>40173</v>
      </c>
      <c r="D107" s="18">
        <v>40138</v>
      </c>
      <c r="E107" s="18">
        <v>39869</v>
      </c>
      <c r="F107" s="18">
        <v>39888</v>
      </c>
      <c r="G107" s="18">
        <v>39559</v>
      </c>
      <c r="H107" s="18">
        <v>39557</v>
      </c>
      <c r="I107" s="18">
        <v>39392</v>
      </c>
      <c r="J107" s="18">
        <v>39267</v>
      </c>
      <c r="K107" s="18">
        <v>39410</v>
      </c>
      <c r="L107" s="18">
        <f t="shared" si="1"/>
        <v>396976</v>
      </c>
    </row>
    <row r="108" spans="1:12" customFormat="1" ht="15.6" x14ac:dyDescent="0.3">
      <c r="A108" s="5" t="s">
        <v>54</v>
      </c>
      <c r="B108" s="18">
        <v>186543</v>
      </c>
      <c r="C108" s="18">
        <v>189464</v>
      </c>
      <c r="D108" s="18">
        <v>184704</v>
      </c>
      <c r="E108" s="18">
        <v>184763</v>
      </c>
      <c r="F108" s="18">
        <v>188796</v>
      </c>
      <c r="G108" s="18">
        <v>190417</v>
      </c>
      <c r="H108" s="18">
        <v>194107</v>
      </c>
      <c r="I108" s="18">
        <v>198413</v>
      </c>
      <c r="J108" s="18">
        <v>202824</v>
      </c>
      <c r="K108" s="18">
        <v>200887</v>
      </c>
      <c r="L108" s="18">
        <f t="shared" si="1"/>
        <v>1920918</v>
      </c>
    </row>
    <row r="109" spans="1:12" customFormat="1" ht="15.6" x14ac:dyDescent="0.3">
      <c r="A109" s="5" t="s">
        <v>53</v>
      </c>
      <c r="B109" s="18">
        <v>85647</v>
      </c>
      <c r="C109" s="18">
        <v>90647</v>
      </c>
      <c r="D109" s="18">
        <v>95699</v>
      </c>
      <c r="E109" s="18">
        <v>98240</v>
      </c>
      <c r="F109" s="18">
        <v>99494</v>
      </c>
      <c r="G109" s="18">
        <v>100086</v>
      </c>
      <c r="H109" s="18">
        <v>100814</v>
      </c>
      <c r="I109" s="18">
        <v>101505</v>
      </c>
      <c r="J109" s="18">
        <v>102446</v>
      </c>
      <c r="K109" s="18">
        <v>103675</v>
      </c>
      <c r="L109" s="18">
        <f t="shared" si="1"/>
        <v>978253</v>
      </c>
    </row>
    <row r="110" spans="1:12" customFormat="1" ht="15.6" x14ac:dyDescent="0.3">
      <c r="A110" s="5" t="s">
        <v>52</v>
      </c>
      <c r="B110" s="18">
        <v>28616</v>
      </c>
      <c r="C110" s="18">
        <v>29720</v>
      </c>
      <c r="D110" s="18">
        <v>30755</v>
      </c>
      <c r="E110" s="18">
        <v>31697</v>
      </c>
      <c r="F110" s="18">
        <v>32386</v>
      </c>
      <c r="G110" s="18">
        <v>32984</v>
      </c>
      <c r="H110" s="18">
        <v>33366</v>
      </c>
      <c r="I110" s="18">
        <v>33619</v>
      </c>
      <c r="J110" s="18">
        <v>34035</v>
      </c>
      <c r="K110" s="18">
        <v>35093</v>
      </c>
      <c r="L110" s="18">
        <f t="shared" si="1"/>
        <v>322271</v>
      </c>
    </row>
    <row r="111" spans="1:12" customFormat="1" ht="15.6" x14ac:dyDescent="0.3">
      <c r="A111" s="5" t="s">
        <v>51</v>
      </c>
      <c r="B111" s="18">
        <v>13699</v>
      </c>
      <c r="C111" s="18">
        <v>14030</v>
      </c>
      <c r="D111" s="18">
        <v>14382</v>
      </c>
      <c r="E111" s="18">
        <v>14663</v>
      </c>
      <c r="F111" s="18">
        <v>14784</v>
      </c>
      <c r="G111" s="18">
        <v>14919</v>
      </c>
      <c r="H111" s="18">
        <v>14686</v>
      </c>
      <c r="I111" s="18">
        <v>14618</v>
      </c>
      <c r="J111" s="18">
        <v>14548</v>
      </c>
      <c r="K111" s="18">
        <v>14673</v>
      </c>
      <c r="L111" s="18">
        <f t="shared" si="1"/>
        <v>145002</v>
      </c>
    </row>
    <row r="112" spans="1:12" customFormat="1" ht="15.6" x14ac:dyDescent="0.3">
      <c r="A112" s="5" t="s">
        <v>50</v>
      </c>
      <c r="B112" s="18">
        <v>113132</v>
      </c>
      <c r="C112" s="18">
        <v>122635</v>
      </c>
      <c r="D112" s="18">
        <v>131172</v>
      </c>
      <c r="E112" s="18">
        <v>137066</v>
      </c>
      <c r="F112" s="18">
        <v>140761</v>
      </c>
      <c r="G112" s="18">
        <v>142741</v>
      </c>
      <c r="H112" s="18">
        <v>143542</v>
      </c>
      <c r="I112" s="18">
        <v>144800</v>
      </c>
      <c r="J112" s="18">
        <v>146950</v>
      </c>
      <c r="K112" s="18">
        <v>148987</v>
      </c>
      <c r="L112" s="18">
        <f t="shared" si="1"/>
        <v>1371786</v>
      </c>
    </row>
    <row r="113" spans="1:12" customFormat="1" ht="15.6" x14ac:dyDescent="0.3">
      <c r="A113" s="5" t="s">
        <v>49</v>
      </c>
      <c r="B113" s="18">
        <v>24756</v>
      </c>
      <c r="C113" s="18">
        <v>25510</v>
      </c>
      <c r="D113" s="18">
        <v>26467</v>
      </c>
      <c r="E113" s="18">
        <v>27222</v>
      </c>
      <c r="F113" s="18">
        <v>27474</v>
      </c>
      <c r="G113" s="18">
        <v>27741</v>
      </c>
      <c r="H113" s="18">
        <v>27823</v>
      </c>
      <c r="I113" s="18">
        <v>27622</v>
      </c>
      <c r="J113" s="18">
        <v>27014</v>
      </c>
      <c r="K113" s="18">
        <v>26922</v>
      </c>
      <c r="L113" s="18">
        <f t="shared" si="1"/>
        <v>268551</v>
      </c>
    </row>
    <row r="114" spans="1:12" customFormat="1" ht="15.6" x14ac:dyDescent="0.3">
      <c r="A114" s="5" t="s">
        <v>48</v>
      </c>
      <c r="B114" s="18">
        <v>27277</v>
      </c>
      <c r="C114" s="18">
        <v>28169</v>
      </c>
      <c r="D114" s="18">
        <v>29095</v>
      </c>
      <c r="E114" s="18">
        <v>29531</v>
      </c>
      <c r="F114" s="18">
        <v>29542</v>
      </c>
      <c r="G114" s="18">
        <v>29436</v>
      </c>
      <c r="H114" s="18">
        <v>29415</v>
      </c>
      <c r="I114" s="18">
        <v>29268</v>
      </c>
      <c r="J114" s="18">
        <v>29584</v>
      </c>
      <c r="K114" s="18">
        <v>29997</v>
      </c>
      <c r="L114" s="18">
        <f t="shared" si="1"/>
        <v>291314</v>
      </c>
    </row>
    <row r="115" spans="1:12" customFormat="1" ht="15.6" x14ac:dyDescent="0.3">
      <c r="A115" s="5" t="s">
        <v>47</v>
      </c>
      <c r="B115" s="18">
        <v>17179</v>
      </c>
      <c r="C115" s="18">
        <v>17502</v>
      </c>
      <c r="D115" s="18">
        <v>17933</v>
      </c>
      <c r="E115" s="18">
        <v>18210</v>
      </c>
      <c r="F115" s="18">
        <v>18564</v>
      </c>
      <c r="G115" s="18">
        <v>18818</v>
      </c>
      <c r="H115" s="18">
        <v>18770</v>
      </c>
      <c r="I115" s="18">
        <v>18844</v>
      </c>
      <c r="J115" s="18">
        <v>18938</v>
      </c>
      <c r="K115" s="18">
        <v>18991</v>
      </c>
      <c r="L115" s="18">
        <f t="shared" si="1"/>
        <v>183749</v>
      </c>
    </row>
    <row r="116" spans="1:12" customFormat="1" ht="15.6" x14ac:dyDescent="0.3">
      <c r="A116" s="5" t="s">
        <v>46</v>
      </c>
      <c r="B116" s="18">
        <v>15908</v>
      </c>
      <c r="C116" s="18">
        <v>16590</v>
      </c>
      <c r="D116" s="18">
        <v>17220</v>
      </c>
      <c r="E116" s="18">
        <v>17619</v>
      </c>
      <c r="F116" s="18">
        <v>17721</v>
      </c>
      <c r="G116" s="18">
        <v>17905</v>
      </c>
      <c r="H116" s="18">
        <v>17751</v>
      </c>
      <c r="I116" s="18">
        <v>17810</v>
      </c>
      <c r="J116" s="18">
        <v>17796</v>
      </c>
      <c r="K116" s="18">
        <v>17784</v>
      </c>
      <c r="L116" s="18">
        <f t="shared" si="1"/>
        <v>174104</v>
      </c>
    </row>
    <row r="117" spans="1:12" customFormat="1" ht="15.6" x14ac:dyDescent="0.3">
      <c r="A117" s="5" t="s">
        <v>45</v>
      </c>
      <c r="B117" s="18">
        <v>39860</v>
      </c>
      <c r="C117" s="18">
        <v>40372</v>
      </c>
      <c r="D117" s="18">
        <v>40789</v>
      </c>
      <c r="E117" s="18">
        <v>41407</v>
      </c>
      <c r="F117" s="18">
        <v>41386</v>
      </c>
      <c r="G117" s="18">
        <v>41523</v>
      </c>
      <c r="H117" s="18">
        <v>41211</v>
      </c>
      <c r="I117" s="18">
        <v>41188</v>
      </c>
      <c r="J117" s="18">
        <v>41183</v>
      </c>
      <c r="K117" s="18">
        <v>41133</v>
      </c>
      <c r="L117" s="18">
        <f t="shared" si="1"/>
        <v>410052</v>
      </c>
    </row>
    <row r="118" spans="1:12" customFormat="1" ht="15.6" x14ac:dyDescent="0.3">
      <c r="A118" s="5" t="s">
        <v>44</v>
      </c>
      <c r="B118" s="18">
        <v>10890</v>
      </c>
      <c r="C118" s="18">
        <v>11183</v>
      </c>
      <c r="D118" s="18">
        <v>11445</v>
      </c>
      <c r="E118" s="18">
        <v>11638</v>
      </c>
      <c r="F118" s="18">
        <v>11903</v>
      </c>
      <c r="G118" s="18">
        <v>11991</v>
      </c>
      <c r="H118" s="18">
        <v>11735</v>
      </c>
      <c r="I118" s="18">
        <v>11720</v>
      </c>
      <c r="J118" s="18">
        <v>11542</v>
      </c>
      <c r="K118" s="18">
        <v>11483</v>
      </c>
      <c r="L118" s="18">
        <f t="shared" si="1"/>
        <v>115530</v>
      </c>
    </row>
    <row r="119" spans="1:12" customFormat="1" ht="15.6" x14ac:dyDescent="0.3">
      <c r="A119" s="5" t="s">
        <v>43</v>
      </c>
      <c r="B119" s="18">
        <v>20012</v>
      </c>
      <c r="C119" s="18">
        <v>20368</v>
      </c>
      <c r="D119" s="18">
        <v>20800</v>
      </c>
      <c r="E119" s="18">
        <v>21075</v>
      </c>
      <c r="F119" s="18">
        <v>21179</v>
      </c>
      <c r="G119" s="18">
        <v>21205</v>
      </c>
      <c r="H119" s="18">
        <v>21345</v>
      </c>
      <c r="I119" s="18">
        <v>21198</v>
      </c>
      <c r="J119" s="18">
        <v>21371</v>
      </c>
      <c r="K119" s="18">
        <v>21192</v>
      </c>
      <c r="L119" s="18">
        <f t="shared" si="1"/>
        <v>209745</v>
      </c>
    </row>
    <row r="120" spans="1:12" customFormat="1" ht="15.6" x14ac:dyDescent="0.3">
      <c r="A120" s="5" t="s">
        <v>42</v>
      </c>
      <c r="B120" s="18">
        <v>2519</v>
      </c>
      <c r="C120" s="18">
        <v>2545</v>
      </c>
      <c r="D120" s="18">
        <v>2529</v>
      </c>
      <c r="E120" s="18">
        <v>2547</v>
      </c>
      <c r="F120" s="18">
        <v>2497</v>
      </c>
      <c r="G120" s="18">
        <v>2521</v>
      </c>
      <c r="H120" s="18">
        <v>2464</v>
      </c>
      <c r="I120" s="18">
        <v>2404</v>
      </c>
      <c r="J120" s="18">
        <v>2367</v>
      </c>
      <c r="K120" s="18">
        <v>2315</v>
      </c>
      <c r="L120" s="18">
        <f t="shared" si="1"/>
        <v>24708</v>
      </c>
    </row>
    <row r="121" spans="1:12" customFormat="1" ht="15.6" x14ac:dyDescent="0.3">
      <c r="A121" s="5" t="s">
        <v>41</v>
      </c>
      <c r="B121" s="18">
        <v>15934</v>
      </c>
      <c r="C121" s="18">
        <v>16090</v>
      </c>
      <c r="D121" s="18">
        <v>16306</v>
      </c>
      <c r="E121" s="18">
        <v>16359</v>
      </c>
      <c r="F121" s="18">
        <v>16295</v>
      </c>
      <c r="G121" s="18">
        <v>16280</v>
      </c>
      <c r="H121" s="18">
        <v>16274</v>
      </c>
      <c r="I121" s="18">
        <v>16297</v>
      </c>
      <c r="J121" s="18">
        <v>16235</v>
      </c>
      <c r="K121" s="18">
        <v>16243</v>
      </c>
      <c r="L121" s="18">
        <f t="shared" si="1"/>
        <v>162313</v>
      </c>
    </row>
    <row r="122" spans="1:12" customFormat="1" ht="15.6" x14ac:dyDescent="0.3">
      <c r="A122" s="5" t="s">
        <v>40</v>
      </c>
      <c r="B122" s="18">
        <v>7707</v>
      </c>
      <c r="C122" s="18">
        <v>7786</v>
      </c>
      <c r="D122" s="18">
        <v>7758</v>
      </c>
      <c r="E122" s="18">
        <v>7645</v>
      </c>
      <c r="F122" s="18">
        <v>7736</v>
      </c>
      <c r="G122" s="18">
        <v>7696</v>
      </c>
      <c r="H122" s="18">
        <v>7558</v>
      </c>
      <c r="I122" s="18">
        <v>7327</v>
      </c>
      <c r="J122" s="18">
        <v>7197</v>
      </c>
      <c r="K122" s="18">
        <v>7313</v>
      </c>
      <c r="L122" s="18">
        <f t="shared" si="1"/>
        <v>75723</v>
      </c>
    </row>
    <row r="123" spans="1:12" customFormat="1" ht="15.6" x14ac:dyDescent="0.3">
      <c r="A123" s="5" t="s">
        <v>39</v>
      </c>
      <c r="B123" s="18">
        <v>195837</v>
      </c>
      <c r="C123" s="18">
        <v>196449</v>
      </c>
      <c r="D123" s="18">
        <v>196483</v>
      </c>
      <c r="E123" s="18">
        <v>198423</v>
      </c>
      <c r="F123" s="18">
        <v>198489</v>
      </c>
      <c r="G123" s="18">
        <v>201005</v>
      </c>
      <c r="H123" s="18">
        <v>201217</v>
      </c>
      <c r="I123" s="18">
        <v>202587</v>
      </c>
      <c r="J123" s="18">
        <v>202003</v>
      </c>
      <c r="K123" s="18">
        <v>201368</v>
      </c>
      <c r="L123" s="18">
        <f t="shared" si="1"/>
        <v>1993861</v>
      </c>
    </row>
    <row r="124" spans="1:12" customFormat="1" ht="15.6" x14ac:dyDescent="0.3">
      <c r="A124" s="5" t="s">
        <v>38</v>
      </c>
      <c r="B124" s="18">
        <v>78086</v>
      </c>
      <c r="C124" s="18">
        <v>79911</v>
      </c>
      <c r="D124" s="18">
        <v>82146</v>
      </c>
      <c r="E124" s="18">
        <v>83558</v>
      </c>
      <c r="F124" s="18">
        <v>84625</v>
      </c>
      <c r="G124" s="18">
        <v>85434</v>
      </c>
      <c r="H124" s="18">
        <v>85765</v>
      </c>
      <c r="I124" s="18">
        <v>85820</v>
      </c>
      <c r="J124" s="18">
        <v>86919</v>
      </c>
      <c r="K124" s="18">
        <v>87754</v>
      </c>
      <c r="L124" s="18">
        <f t="shared" si="1"/>
        <v>840018</v>
      </c>
    </row>
    <row r="125" spans="1:12" customFormat="1" ht="15.6" x14ac:dyDescent="0.3">
      <c r="A125" s="5" t="s">
        <v>37</v>
      </c>
      <c r="B125" s="18">
        <v>4270</v>
      </c>
      <c r="C125" s="18">
        <v>4374</v>
      </c>
      <c r="D125" s="18">
        <v>4601</v>
      </c>
      <c r="E125" s="18">
        <v>4835</v>
      </c>
      <c r="F125" s="18">
        <v>4954</v>
      </c>
      <c r="G125" s="18">
        <v>5010</v>
      </c>
      <c r="H125" s="18">
        <v>5020</v>
      </c>
      <c r="I125" s="18">
        <v>4990</v>
      </c>
      <c r="J125" s="18">
        <v>5089</v>
      </c>
      <c r="K125" s="18">
        <v>5163</v>
      </c>
      <c r="L125" s="18">
        <f t="shared" si="1"/>
        <v>48306</v>
      </c>
    </row>
    <row r="126" spans="1:12" customFormat="1" ht="15.6" x14ac:dyDescent="0.3">
      <c r="A126" s="5" t="s">
        <v>36</v>
      </c>
      <c r="B126" s="18">
        <v>15065</v>
      </c>
      <c r="C126" s="18">
        <v>14884</v>
      </c>
      <c r="D126" s="18">
        <v>14865</v>
      </c>
      <c r="E126" s="18">
        <v>14843</v>
      </c>
      <c r="F126" s="18">
        <v>14905</v>
      </c>
      <c r="G126" s="18">
        <v>14500</v>
      </c>
      <c r="H126" s="18">
        <v>14367</v>
      </c>
      <c r="I126" s="18">
        <v>14202</v>
      </c>
      <c r="J126" s="18">
        <v>14240</v>
      </c>
      <c r="K126" s="18">
        <v>14085</v>
      </c>
      <c r="L126" s="18">
        <f t="shared" si="1"/>
        <v>145956</v>
      </c>
    </row>
    <row r="127" spans="1:12" customFormat="1" ht="15.6" x14ac:dyDescent="0.3">
      <c r="A127" s="5" t="s">
        <v>35</v>
      </c>
      <c r="B127" s="18">
        <v>8905</v>
      </c>
      <c r="C127" s="18">
        <v>8869</v>
      </c>
      <c r="D127" s="18">
        <v>8800</v>
      </c>
      <c r="E127" s="18">
        <v>8827</v>
      </c>
      <c r="F127" s="18">
        <v>8760</v>
      </c>
      <c r="G127" s="18">
        <v>8727</v>
      </c>
      <c r="H127" s="18">
        <v>8791</v>
      </c>
      <c r="I127" s="18">
        <v>8947</v>
      </c>
      <c r="J127" s="18">
        <v>8945</v>
      </c>
      <c r="K127" s="18">
        <v>8686</v>
      </c>
      <c r="L127" s="18">
        <f t="shared" si="1"/>
        <v>88257</v>
      </c>
    </row>
    <row r="128" spans="1:12" customFormat="1" ht="15.6" x14ac:dyDescent="0.3">
      <c r="A128" s="5" t="s">
        <v>34</v>
      </c>
      <c r="B128" s="18">
        <v>61091</v>
      </c>
      <c r="C128" s="18">
        <v>61971</v>
      </c>
      <c r="D128" s="18">
        <v>62682</v>
      </c>
      <c r="E128" s="18">
        <v>63651</v>
      </c>
      <c r="F128" s="18">
        <v>64135</v>
      </c>
      <c r="G128" s="18">
        <v>64081</v>
      </c>
      <c r="H128" s="18">
        <v>64033</v>
      </c>
      <c r="I128" s="18">
        <v>63865</v>
      </c>
      <c r="J128" s="18">
        <v>63829</v>
      </c>
      <c r="K128" s="18">
        <v>63988</v>
      </c>
      <c r="L128" s="18">
        <f t="shared" si="1"/>
        <v>633326</v>
      </c>
    </row>
    <row r="129" spans="1:12" customFormat="1" ht="15.6" x14ac:dyDescent="0.3">
      <c r="A129" s="5" t="s">
        <v>33</v>
      </c>
      <c r="B129" s="18">
        <v>25332</v>
      </c>
      <c r="C129" s="18">
        <v>25488</v>
      </c>
      <c r="D129" s="18">
        <v>25620</v>
      </c>
      <c r="E129" s="18">
        <v>26004</v>
      </c>
      <c r="F129" s="18">
        <v>26069</v>
      </c>
      <c r="G129" s="18">
        <v>26193</v>
      </c>
      <c r="H129" s="18">
        <v>25960</v>
      </c>
      <c r="I129" s="18">
        <v>25891</v>
      </c>
      <c r="J129" s="18">
        <v>25683</v>
      </c>
      <c r="K129" s="18">
        <v>25480</v>
      </c>
      <c r="L129" s="18">
        <f t="shared" si="1"/>
        <v>257720</v>
      </c>
    </row>
    <row r="130" spans="1:12" customFormat="1" ht="15.6" x14ac:dyDescent="0.3">
      <c r="A130" s="5" t="s">
        <v>32</v>
      </c>
      <c r="B130" s="18">
        <v>5595</v>
      </c>
      <c r="C130" s="18">
        <v>5627</v>
      </c>
      <c r="D130" s="18">
        <v>5691</v>
      </c>
      <c r="E130" s="18">
        <v>5814</v>
      </c>
      <c r="F130" s="18">
        <v>5968</v>
      </c>
      <c r="G130" s="18">
        <v>6053</v>
      </c>
      <c r="H130" s="18">
        <v>5910</v>
      </c>
      <c r="I130" s="18">
        <v>6042</v>
      </c>
      <c r="J130" s="18">
        <v>5868</v>
      </c>
      <c r="K130" s="18">
        <v>5744</v>
      </c>
      <c r="L130" s="18">
        <f t="shared" si="1"/>
        <v>58312</v>
      </c>
    </row>
    <row r="131" spans="1:12" customFormat="1" ht="15.6" x14ac:dyDescent="0.3">
      <c r="A131" s="5" t="s">
        <v>31</v>
      </c>
      <c r="B131" s="18">
        <v>32622</v>
      </c>
      <c r="C131" s="18">
        <v>32785</v>
      </c>
      <c r="D131" s="18">
        <v>32987</v>
      </c>
      <c r="E131" s="18">
        <v>33012</v>
      </c>
      <c r="F131" s="18">
        <v>32724</v>
      </c>
      <c r="G131" s="18">
        <v>32816</v>
      </c>
      <c r="H131" s="18">
        <v>32511</v>
      </c>
      <c r="I131" s="18">
        <v>31554</v>
      </c>
      <c r="J131" s="18">
        <v>31364</v>
      </c>
      <c r="K131" s="18">
        <v>31232</v>
      </c>
      <c r="L131" s="18">
        <f t="shared" si="1"/>
        <v>323607</v>
      </c>
    </row>
    <row r="132" spans="1:12" customFormat="1" ht="15.6" x14ac:dyDescent="0.3">
      <c r="A132" s="5" t="s">
        <v>30</v>
      </c>
      <c r="B132" s="18">
        <v>6906</v>
      </c>
      <c r="C132" s="18">
        <v>6959</v>
      </c>
      <c r="D132" s="18">
        <v>7026</v>
      </c>
      <c r="E132" s="18">
        <v>6899</v>
      </c>
      <c r="F132" s="18">
        <v>6873</v>
      </c>
      <c r="G132" s="18">
        <v>6844</v>
      </c>
      <c r="H132" s="18">
        <v>6751</v>
      </c>
      <c r="I132" s="18">
        <v>6517</v>
      </c>
      <c r="J132" s="18">
        <v>6456</v>
      </c>
      <c r="K132" s="18">
        <v>6390</v>
      </c>
      <c r="L132" s="18">
        <f t="shared" ref="L132:L162" si="2">SUM(B132:K132)</f>
        <v>67621</v>
      </c>
    </row>
    <row r="133" spans="1:12" customFormat="1" ht="15.6" x14ac:dyDescent="0.3">
      <c r="A133" s="5" t="s">
        <v>29</v>
      </c>
      <c r="B133" s="18">
        <v>1858</v>
      </c>
      <c r="C133" s="18">
        <v>1863</v>
      </c>
      <c r="D133" s="18">
        <v>1851</v>
      </c>
      <c r="E133" s="18">
        <v>1820</v>
      </c>
      <c r="F133" s="18">
        <v>1774</v>
      </c>
      <c r="G133" s="18">
        <v>1698</v>
      </c>
      <c r="H133" s="18">
        <v>1703</v>
      </c>
      <c r="I133" s="18">
        <v>1680</v>
      </c>
      <c r="J133" s="18">
        <v>1703</v>
      </c>
      <c r="K133" s="18">
        <v>1693</v>
      </c>
      <c r="L133" s="18">
        <f t="shared" si="2"/>
        <v>17643</v>
      </c>
    </row>
    <row r="134" spans="1:12" customFormat="1" ht="15.6" x14ac:dyDescent="0.3">
      <c r="A134" s="5" t="s">
        <v>28</v>
      </c>
      <c r="B134" s="18">
        <v>23165</v>
      </c>
      <c r="C134" s="18">
        <v>23417</v>
      </c>
      <c r="D134" s="18">
        <v>23444</v>
      </c>
      <c r="E134" s="18">
        <v>23801</v>
      </c>
      <c r="F134" s="18">
        <v>25068</v>
      </c>
      <c r="G134" s="18">
        <v>25585</v>
      </c>
      <c r="H134" s="18">
        <v>25688</v>
      </c>
      <c r="I134" s="18">
        <v>25384</v>
      </c>
      <c r="J134" s="18">
        <v>25526</v>
      </c>
      <c r="K134" s="18">
        <v>25224</v>
      </c>
      <c r="L134" s="18">
        <f t="shared" si="2"/>
        <v>246302</v>
      </c>
    </row>
    <row r="135" spans="1:12" customFormat="1" ht="15.6" x14ac:dyDescent="0.3">
      <c r="A135" s="5" t="s">
        <v>27</v>
      </c>
      <c r="B135" s="18">
        <v>8860</v>
      </c>
      <c r="C135" s="18">
        <v>8798</v>
      </c>
      <c r="D135" s="18">
        <v>8868</v>
      </c>
      <c r="E135" s="18">
        <v>8945</v>
      </c>
      <c r="F135" s="18">
        <v>8854</v>
      </c>
      <c r="G135" s="18">
        <v>8911</v>
      </c>
      <c r="H135" s="18">
        <v>8499</v>
      </c>
      <c r="I135" s="18">
        <v>8420</v>
      </c>
      <c r="J135" s="18">
        <v>8464</v>
      </c>
      <c r="K135" s="18">
        <v>8442</v>
      </c>
      <c r="L135" s="18">
        <f t="shared" si="2"/>
        <v>87061</v>
      </c>
    </row>
    <row r="136" spans="1:12" customFormat="1" ht="15.6" x14ac:dyDescent="0.3">
      <c r="A136" s="5" t="s">
        <v>26</v>
      </c>
      <c r="B136" s="18">
        <v>15070</v>
      </c>
      <c r="C136" s="18">
        <v>15401</v>
      </c>
      <c r="D136" s="18">
        <v>15932</v>
      </c>
      <c r="E136" s="18">
        <v>16230</v>
      </c>
      <c r="F136" s="18">
        <v>16200</v>
      </c>
      <c r="G136" s="18">
        <v>16497</v>
      </c>
      <c r="H136" s="18">
        <v>16057</v>
      </c>
      <c r="I136" s="18">
        <v>16349</v>
      </c>
      <c r="J136" s="18">
        <v>16591</v>
      </c>
      <c r="K136" s="18">
        <v>16518</v>
      </c>
      <c r="L136" s="18">
        <f t="shared" si="2"/>
        <v>160845</v>
      </c>
    </row>
    <row r="137" spans="1:12" customFormat="1" ht="15.6" x14ac:dyDescent="0.3">
      <c r="A137" s="5" t="s">
        <v>25</v>
      </c>
      <c r="B137" s="18">
        <v>10134</v>
      </c>
      <c r="C137" s="18">
        <v>9969</v>
      </c>
      <c r="D137" s="18">
        <v>9701</v>
      </c>
      <c r="E137" s="18">
        <v>9648</v>
      </c>
      <c r="F137" s="18">
        <v>9596</v>
      </c>
      <c r="G137" s="18">
        <v>9321</v>
      </c>
      <c r="H137" s="18">
        <v>9319</v>
      </c>
      <c r="I137" s="18">
        <v>9045</v>
      </c>
      <c r="J137" s="18">
        <v>9022</v>
      </c>
      <c r="K137" s="18">
        <v>9132</v>
      </c>
      <c r="L137" s="18">
        <f t="shared" si="2"/>
        <v>94887</v>
      </c>
    </row>
    <row r="138" spans="1:12" customFormat="1" ht="15.6" x14ac:dyDescent="0.3">
      <c r="A138" s="5" t="s">
        <v>24</v>
      </c>
      <c r="B138" s="18">
        <v>43556</v>
      </c>
      <c r="C138" s="18">
        <v>43901</v>
      </c>
      <c r="D138" s="18">
        <v>44269</v>
      </c>
      <c r="E138" s="18">
        <v>44627</v>
      </c>
      <c r="F138" s="18">
        <v>44689</v>
      </c>
      <c r="G138" s="18">
        <v>44769</v>
      </c>
      <c r="H138" s="18">
        <v>44702</v>
      </c>
      <c r="I138" s="18">
        <v>44724</v>
      </c>
      <c r="J138" s="18">
        <v>44869</v>
      </c>
      <c r="K138" s="18">
        <v>44959</v>
      </c>
      <c r="L138" s="18">
        <f t="shared" si="2"/>
        <v>445065</v>
      </c>
    </row>
    <row r="139" spans="1:12" customFormat="1" ht="15.6" x14ac:dyDescent="0.3">
      <c r="A139" s="5" t="s">
        <v>23</v>
      </c>
      <c r="B139" s="18">
        <v>38789</v>
      </c>
      <c r="C139" s="18">
        <v>39503</v>
      </c>
      <c r="D139" s="18">
        <v>39720</v>
      </c>
      <c r="E139" s="18">
        <v>39806</v>
      </c>
      <c r="F139" s="18">
        <v>39748</v>
      </c>
      <c r="G139" s="18">
        <v>40339</v>
      </c>
      <c r="H139" s="18">
        <v>41461</v>
      </c>
      <c r="I139" s="18">
        <v>41064</v>
      </c>
      <c r="J139" s="18">
        <v>40286</v>
      </c>
      <c r="K139" s="18">
        <v>40704</v>
      </c>
      <c r="L139" s="18">
        <f t="shared" si="2"/>
        <v>401420</v>
      </c>
    </row>
    <row r="140" spans="1:12" customFormat="1" ht="15.6" x14ac:dyDescent="0.3">
      <c r="A140" s="5" t="s">
        <v>22</v>
      </c>
      <c r="B140" s="18">
        <v>26539</v>
      </c>
      <c r="C140" s="18">
        <v>26851</v>
      </c>
      <c r="D140" s="18">
        <v>27185</v>
      </c>
      <c r="E140" s="18">
        <v>27345</v>
      </c>
      <c r="F140" s="18">
        <v>27079</v>
      </c>
      <c r="G140" s="18">
        <v>27297</v>
      </c>
      <c r="H140" s="18">
        <v>27434</v>
      </c>
      <c r="I140" s="18">
        <v>27315</v>
      </c>
      <c r="J140" s="18">
        <v>27273</v>
      </c>
      <c r="K140" s="18">
        <v>27282</v>
      </c>
      <c r="L140" s="18">
        <f t="shared" si="2"/>
        <v>271600</v>
      </c>
    </row>
    <row r="141" spans="1:12" customFormat="1" ht="15.6" x14ac:dyDescent="0.3">
      <c r="A141" s="5" t="s">
        <v>21</v>
      </c>
      <c r="B141" s="18">
        <v>9940</v>
      </c>
      <c r="C141" s="18">
        <v>10281</v>
      </c>
      <c r="D141" s="18">
        <v>10452</v>
      </c>
      <c r="E141" s="18">
        <v>10485</v>
      </c>
      <c r="F141" s="18">
        <v>10444</v>
      </c>
      <c r="G141" s="18">
        <v>10488</v>
      </c>
      <c r="H141" s="18">
        <v>10611</v>
      </c>
      <c r="I141" s="18">
        <v>10495</v>
      </c>
      <c r="J141" s="18">
        <v>10771</v>
      </c>
      <c r="K141" s="18">
        <v>11098</v>
      </c>
      <c r="L141" s="18">
        <f t="shared" si="2"/>
        <v>105065</v>
      </c>
    </row>
    <row r="142" spans="1:12" customFormat="1" ht="15.6" x14ac:dyDescent="0.3">
      <c r="A142" s="5" t="s">
        <v>20</v>
      </c>
      <c r="B142" s="18">
        <v>6679</v>
      </c>
      <c r="C142" s="18">
        <v>6771</v>
      </c>
      <c r="D142" s="18">
        <v>6773</v>
      </c>
      <c r="E142" s="18">
        <v>6847</v>
      </c>
      <c r="F142" s="18">
        <v>6906</v>
      </c>
      <c r="G142" s="18">
        <v>6876</v>
      </c>
      <c r="H142" s="18">
        <v>6825</v>
      </c>
      <c r="I142" s="18">
        <v>6769</v>
      </c>
      <c r="J142" s="18">
        <v>6712</v>
      </c>
      <c r="K142" s="18">
        <v>6778</v>
      </c>
      <c r="L142" s="18">
        <f t="shared" si="2"/>
        <v>67936</v>
      </c>
    </row>
    <row r="143" spans="1:12" customFormat="1" ht="15.6" x14ac:dyDescent="0.3">
      <c r="A143" s="5" t="s">
        <v>19</v>
      </c>
      <c r="B143" s="18">
        <v>63233</v>
      </c>
      <c r="C143" s="18">
        <v>63897</v>
      </c>
      <c r="D143" s="18">
        <v>64894</v>
      </c>
      <c r="E143" s="18">
        <v>65860</v>
      </c>
      <c r="F143" s="18">
        <v>66422</v>
      </c>
      <c r="G143" s="18">
        <v>67187</v>
      </c>
      <c r="H143" s="18">
        <v>67764</v>
      </c>
      <c r="I143" s="18">
        <v>68468</v>
      </c>
      <c r="J143" s="18">
        <v>69053</v>
      </c>
      <c r="K143" s="18">
        <v>69469</v>
      </c>
      <c r="L143" s="18">
        <f t="shared" si="2"/>
        <v>666247</v>
      </c>
    </row>
    <row r="144" spans="1:12" customFormat="1" ht="15.6" x14ac:dyDescent="0.3">
      <c r="A144" s="5" t="s">
        <v>18</v>
      </c>
      <c r="B144" s="18">
        <v>9245</v>
      </c>
      <c r="C144" s="18">
        <v>9133</v>
      </c>
      <c r="D144" s="18">
        <v>9111</v>
      </c>
      <c r="E144" s="18">
        <v>9029</v>
      </c>
      <c r="F144" s="18">
        <v>8900</v>
      </c>
      <c r="G144" s="18">
        <v>8950</v>
      </c>
      <c r="H144" s="18">
        <v>8875</v>
      </c>
      <c r="I144" s="18">
        <v>8410</v>
      </c>
      <c r="J144" s="18">
        <v>8134</v>
      </c>
      <c r="K144" s="18">
        <v>8153</v>
      </c>
      <c r="L144" s="18">
        <f t="shared" si="2"/>
        <v>87940</v>
      </c>
    </row>
    <row r="145" spans="1:12" customFormat="1" ht="15.6" x14ac:dyDescent="0.3">
      <c r="A145" s="5" t="s">
        <v>17</v>
      </c>
      <c r="B145" s="18">
        <v>9978</v>
      </c>
      <c r="C145" s="18">
        <v>9715</v>
      </c>
      <c r="D145" s="18">
        <v>9545</v>
      </c>
      <c r="E145" s="18">
        <v>9442</v>
      </c>
      <c r="F145" s="18">
        <v>9257</v>
      </c>
      <c r="G145" s="18">
        <v>8968</v>
      </c>
      <c r="H145" s="18">
        <v>8779</v>
      </c>
      <c r="I145" s="18">
        <v>8447</v>
      </c>
      <c r="J145" s="18">
        <v>8481</v>
      </c>
      <c r="K145" s="18">
        <v>8320</v>
      </c>
      <c r="L145" s="18">
        <f t="shared" si="2"/>
        <v>90932</v>
      </c>
    </row>
    <row r="146" spans="1:12" customFormat="1" ht="15.6" x14ac:dyDescent="0.3">
      <c r="A146" s="5" t="s">
        <v>16</v>
      </c>
      <c r="B146" s="18">
        <v>19856</v>
      </c>
      <c r="C146" s="18">
        <v>20460</v>
      </c>
      <c r="D146" s="18">
        <v>20988</v>
      </c>
      <c r="E146" s="18">
        <v>21285</v>
      </c>
      <c r="F146" s="18">
        <v>21338</v>
      </c>
      <c r="G146" s="18">
        <v>21342</v>
      </c>
      <c r="H146" s="18">
        <v>21134</v>
      </c>
      <c r="I146" s="18">
        <v>21451</v>
      </c>
      <c r="J146" s="18">
        <v>21566</v>
      </c>
      <c r="K146" s="18">
        <v>21984</v>
      </c>
      <c r="L146" s="18">
        <f t="shared" si="2"/>
        <v>211404</v>
      </c>
    </row>
    <row r="147" spans="1:12" customFormat="1" ht="15.6" x14ac:dyDescent="0.3">
      <c r="A147" s="5" t="s">
        <v>15</v>
      </c>
      <c r="B147" s="18">
        <v>27440</v>
      </c>
      <c r="C147" s="18">
        <v>27349</v>
      </c>
      <c r="D147" s="18">
        <v>27423</v>
      </c>
      <c r="E147" s="18">
        <v>27321</v>
      </c>
      <c r="F147" s="18">
        <v>27360</v>
      </c>
      <c r="G147" s="18">
        <v>27087</v>
      </c>
      <c r="H147" s="18">
        <v>26977</v>
      </c>
      <c r="I147" s="18">
        <v>26630</v>
      </c>
      <c r="J147" s="18">
        <v>26566</v>
      </c>
      <c r="K147" s="18">
        <v>26256</v>
      </c>
      <c r="L147" s="18">
        <f t="shared" si="2"/>
        <v>270409</v>
      </c>
    </row>
    <row r="148" spans="1:12" customFormat="1" ht="15.6" x14ac:dyDescent="0.3">
      <c r="A148" s="5" t="s">
        <v>14</v>
      </c>
      <c r="B148" s="18">
        <v>65160</v>
      </c>
      <c r="C148" s="18">
        <v>66343</v>
      </c>
      <c r="D148" s="18">
        <v>67405</v>
      </c>
      <c r="E148" s="18">
        <v>68103</v>
      </c>
      <c r="F148" s="18">
        <v>68612</v>
      </c>
      <c r="G148" s="18">
        <v>68761</v>
      </c>
      <c r="H148" s="18">
        <v>68848</v>
      </c>
      <c r="I148" s="18">
        <v>68094</v>
      </c>
      <c r="J148" s="18">
        <v>68198</v>
      </c>
      <c r="K148" s="18">
        <v>68218</v>
      </c>
      <c r="L148" s="18">
        <f t="shared" si="2"/>
        <v>677742</v>
      </c>
    </row>
    <row r="149" spans="1:12" customFormat="1" ht="15.6" x14ac:dyDescent="0.3">
      <c r="A149" s="5" t="s">
        <v>13</v>
      </c>
      <c r="B149" s="18">
        <v>73696</v>
      </c>
      <c r="C149" s="18">
        <v>77057</v>
      </c>
      <c r="D149" s="18">
        <v>80440</v>
      </c>
      <c r="E149" s="18">
        <v>82602</v>
      </c>
      <c r="F149" s="18">
        <v>83353</v>
      </c>
      <c r="G149" s="18">
        <v>84004</v>
      </c>
      <c r="H149" s="18">
        <v>84580</v>
      </c>
      <c r="I149" s="18">
        <v>84575</v>
      </c>
      <c r="J149" s="18">
        <v>85754</v>
      </c>
      <c r="K149" s="18">
        <v>87615</v>
      </c>
      <c r="L149" s="18">
        <f t="shared" si="2"/>
        <v>823676</v>
      </c>
    </row>
    <row r="150" spans="1:12" customFormat="1" ht="15.6" x14ac:dyDescent="0.3">
      <c r="A150" s="5" t="s">
        <v>12</v>
      </c>
      <c r="B150" s="18">
        <v>35011</v>
      </c>
      <c r="C150" s="18">
        <v>35624</v>
      </c>
      <c r="D150" s="18">
        <v>36016</v>
      </c>
      <c r="E150" s="18">
        <v>36065</v>
      </c>
      <c r="F150" s="18">
        <v>35985</v>
      </c>
      <c r="G150" s="18">
        <v>36340</v>
      </c>
      <c r="H150" s="18">
        <v>36474</v>
      </c>
      <c r="I150" s="18">
        <v>35821</v>
      </c>
      <c r="J150" s="18">
        <v>35709</v>
      </c>
      <c r="K150" s="18">
        <v>35515</v>
      </c>
      <c r="L150" s="18">
        <f t="shared" si="2"/>
        <v>358560</v>
      </c>
    </row>
    <row r="151" spans="1:12" customFormat="1" ht="15.6" x14ac:dyDescent="0.3">
      <c r="A151" s="5" t="s">
        <v>11</v>
      </c>
      <c r="B151" s="18">
        <v>6153</v>
      </c>
      <c r="C151" s="18">
        <v>6038</v>
      </c>
      <c r="D151" s="18">
        <v>5981</v>
      </c>
      <c r="E151" s="18">
        <v>5942</v>
      </c>
      <c r="F151" s="18">
        <v>5914</v>
      </c>
      <c r="G151" s="18">
        <v>5804</v>
      </c>
      <c r="H151" s="18">
        <v>5721</v>
      </c>
      <c r="I151" s="18">
        <v>5578</v>
      </c>
      <c r="J151" s="18">
        <v>5558</v>
      </c>
      <c r="K151" s="18">
        <v>5520</v>
      </c>
      <c r="L151" s="18">
        <f t="shared" si="2"/>
        <v>58209</v>
      </c>
    </row>
    <row r="152" spans="1:12" customFormat="1" ht="15.6" x14ac:dyDescent="0.3">
      <c r="A152" s="5" t="s">
        <v>10</v>
      </c>
      <c r="B152" s="18">
        <v>20155</v>
      </c>
      <c r="C152" s="18">
        <v>20805</v>
      </c>
      <c r="D152" s="18">
        <v>21155</v>
      </c>
      <c r="E152" s="18">
        <v>21202</v>
      </c>
      <c r="F152" s="18">
        <v>21240</v>
      </c>
      <c r="G152" s="18">
        <v>21156</v>
      </c>
      <c r="H152" s="18">
        <v>21111</v>
      </c>
      <c r="I152" s="18">
        <v>20879</v>
      </c>
      <c r="J152" s="18">
        <v>20676</v>
      </c>
      <c r="K152" s="18">
        <v>20635</v>
      </c>
      <c r="L152" s="18">
        <f t="shared" si="2"/>
        <v>209014</v>
      </c>
    </row>
    <row r="153" spans="1:12" customFormat="1" ht="15.6" x14ac:dyDescent="0.3">
      <c r="A153" s="5" t="s">
        <v>9</v>
      </c>
      <c r="B153" s="18">
        <v>28522</v>
      </c>
      <c r="C153" s="18">
        <v>28929</v>
      </c>
      <c r="D153" s="18">
        <v>29421</v>
      </c>
      <c r="E153" s="18">
        <v>30042</v>
      </c>
      <c r="F153" s="18">
        <v>30016</v>
      </c>
      <c r="G153" s="18">
        <v>30115</v>
      </c>
      <c r="H153" s="18">
        <v>30327</v>
      </c>
      <c r="I153" s="18">
        <v>30305</v>
      </c>
      <c r="J153" s="18">
        <v>30077</v>
      </c>
      <c r="K153" s="18">
        <v>29949</v>
      </c>
      <c r="L153" s="18">
        <f t="shared" si="2"/>
        <v>297703</v>
      </c>
    </row>
    <row r="154" spans="1:12" customFormat="1" ht="15.6" x14ac:dyDescent="0.3">
      <c r="A154" s="5" t="s">
        <v>8</v>
      </c>
      <c r="B154" s="18">
        <v>2576</v>
      </c>
      <c r="C154" s="18">
        <v>2630</v>
      </c>
      <c r="D154" s="18">
        <v>2735</v>
      </c>
      <c r="E154" s="18">
        <v>2710</v>
      </c>
      <c r="F154" s="18">
        <v>2772</v>
      </c>
      <c r="G154" s="18">
        <v>2789</v>
      </c>
      <c r="H154" s="18">
        <v>2791</v>
      </c>
      <c r="I154" s="18">
        <v>2793</v>
      </c>
      <c r="J154" s="18">
        <v>2719</v>
      </c>
      <c r="K154" s="18">
        <v>2649</v>
      </c>
      <c r="L154" s="18">
        <f t="shared" si="2"/>
        <v>27164</v>
      </c>
    </row>
    <row r="155" spans="1:12" customFormat="1" ht="15.6" x14ac:dyDescent="0.3">
      <c r="A155" s="5" t="s">
        <v>7</v>
      </c>
      <c r="B155" s="18">
        <v>6701</v>
      </c>
      <c r="C155" s="18">
        <v>6954</v>
      </c>
      <c r="D155" s="18">
        <v>6918</v>
      </c>
      <c r="E155" s="18">
        <v>7018</v>
      </c>
      <c r="F155" s="18">
        <v>7150</v>
      </c>
      <c r="G155" s="18">
        <v>7423</v>
      </c>
      <c r="H155" s="18">
        <v>7939</v>
      </c>
      <c r="I155" s="18">
        <v>7888</v>
      </c>
      <c r="J155" s="18">
        <v>7909</v>
      </c>
      <c r="K155" s="18">
        <v>7995</v>
      </c>
      <c r="L155" s="18">
        <f t="shared" si="2"/>
        <v>73895</v>
      </c>
    </row>
    <row r="156" spans="1:12" customFormat="1" ht="15.6" x14ac:dyDescent="0.3">
      <c r="A156" s="5" t="s">
        <v>6</v>
      </c>
      <c r="B156" s="18">
        <v>24690</v>
      </c>
      <c r="C156" s="18">
        <v>25575</v>
      </c>
      <c r="D156" s="18">
        <v>26173</v>
      </c>
      <c r="E156" s="18">
        <v>26626</v>
      </c>
      <c r="F156" s="18">
        <v>26949</v>
      </c>
      <c r="G156" s="18">
        <v>27168</v>
      </c>
      <c r="H156" s="18">
        <v>27273</v>
      </c>
      <c r="I156" s="18">
        <v>27556</v>
      </c>
      <c r="J156" s="18">
        <v>27797</v>
      </c>
      <c r="K156" s="18">
        <v>27970</v>
      </c>
      <c r="L156" s="18">
        <f t="shared" si="2"/>
        <v>267777</v>
      </c>
    </row>
    <row r="157" spans="1:12" customFormat="1" ht="15.6" x14ac:dyDescent="0.3">
      <c r="A157" s="5" t="s">
        <v>5</v>
      </c>
      <c r="B157" s="18">
        <v>94162</v>
      </c>
      <c r="C157" s="18">
        <v>96408</v>
      </c>
      <c r="D157" s="18">
        <v>98654</v>
      </c>
      <c r="E157" s="18">
        <v>100546</v>
      </c>
      <c r="F157" s="18">
        <v>101009</v>
      </c>
      <c r="G157" s="18">
        <v>102934</v>
      </c>
      <c r="H157" s="18">
        <v>103184</v>
      </c>
      <c r="I157" s="18">
        <v>103359</v>
      </c>
      <c r="J157" s="18">
        <v>102945</v>
      </c>
      <c r="K157" s="18">
        <v>103542</v>
      </c>
      <c r="L157" s="18">
        <f t="shared" si="2"/>
        <v>1006743</v>
      </c>
    </row>
    <row r="158" spans="1:12" customFormat="1" ht="15.6" x14ac:dyDescent="0.3">
      <c r="A158" s="5" t="s">
        <v>4</v>
      </c>
      <c r="B158" s="18">
        <v>8789</v>
      </c>
      <c r="C158" s="18">
        <v>8868</v>
      </c>
      <c r="D158" s="18">
        <v>8889</v>
      </c>
      <c r="E158" s="18">
        <v>9023</v>
      </c>
      <c r="F158" s="18">
        <v>9156</v>
      </c>
      <c r="G158" s="18">
        <v>9270</v>
      </c>
      <c r="H158" s="18">
        <v>9298</v>
      </c>
      <c r="I158" s="18">
        <v>9068</v>
      </c>
      <c r="J158" s="18">
        <v>8960</v>
      </c>
      <c r="K158" s="18">
        <v>8847</v>
      </c>
      <c r="L158" s="18">
        <f t="shared" si="2"/>
        <v>90168</v>
      </c>
    </row>
    <row r="159" spans="1:12" customFormat="1" ht="15.6" x14ac:dyDescent="0.3">
      <c r="A159" s="5" t="s">
        <v>3</v>
      </c>
      <c r="B159" s="18">
        <v>10553</v>
      </c>
      <c r="C159" s="18">
        <v>10586</v>
      </c>
      <c r="D159" s="18">
        <v>10524</v>
      </c>
      <c r="E159" s="18">
        <v>10630</v>
      </c>
      <c r="F159" s="18">
        <v>10571</v>
      </c>
      <c r="G159" s="18">
        <v>10590</v>
      </c>
      <c r="H159" s="18">
        <v>10211</v>
      </c>
      <c r="I159" s="18">
        <v>10076</v>
      </c>
      <c r="J159" s="18">
        <v>10010</v>
      </c>
      <c r="K159" s="18">
        <v>9940</v>
      </c>
      <c r="L159" s="18">
        <f t="shared" si="2"/>
        <v>103691</v>
      </c>
    </row>
    <row r="160" spans="1:12" customFormat="1" ht="15.6" x14ac:dyDescent="0.3">
      <c r="A160" s="5" t="s">
        <v>2</v>
      </c>
      <c r="B160" s="18">
        <v>9881</v>
      </c>
      <c r="C160" s="18">
        <v>9793</v>
      </c>
      <c r="D160" s="18">
        <v>9750</v>
      </c>
      <c r="E160" s="18">
        <v>9691</v>
      </c>
      <c r="F160" s="18">
        <v>9652</v>
      </c>
      <c r="G160" s="18">
        <v>9540</v>
      </c>
      <c r="H160" s="18">
        <v>9444</v>
      </c>
      <c r="I160" s="18">
        <v>9577</v>
      </c>
      <c r="J160" s="18">
        <v>9432</v>
      </c>
      <c r="K160" s="18">
        <v>9326</v>
      </c>
      <c r="L160" s="18">
        <f t="shared" si="2"/>
        <v>96086</v>
      </c>
    </row>
    <row r="161" spans="1:12" customFormat="1" ht="15.6" x14ac:dyDescent="0.3">
      <c r="A161" s="5" t="s">
        <v>1</v>
      </c>
      <c r="B161" s="18">
        <v>21670</v>
      </c>
      <c r="C161" s="18">
        <v>21783</v>
      </c>
      <c r="D161" s="18">
        <v>21646</v>
      </c>
      <c r="E161" s="18">
        <v>21701</v>
      </c>
      <c r="F161" s="18">
        <v>21799</v>
      </c>
      <c r="G161" s="18">
        <v>21630</v>
      </c>
      <c r="H161" s="18">
        <v>21921</v>
      </c>
      <c r="I161" s="18">
        <v>21741</v>
      </c>
      <c r="J161" s="18">
        <v>21291</v>
      </c>
      <c r="K161" s="18">
        <v>20940</v>
      </c>
      <c r="L161" s="18">
        <f t="shared" si="2"/>
        <v>216122</v>
      </c>
    </row>
    <row r="162" spans="1:12" customFormat="1" ht="20.399999999999999" x14ac:dyDescent="0.3">
      <c r="A162" s="19" t="s">
        <v>0</v>
      </c>
      <c r="B162" s="18">
        <v>8925921</v>
      </c>
      <c r="C162" s="18">
        <v>9155813</v>
      </c>
      <c r="D162" s="18">
        <v>9349988</v>
      </c>
      <c r="E162" s="18">
        <v>9504843</v>
      </c>
      <c r="F162" s="18">
        <v>9620846</v>
      </c>
      <c r="G162" s="18">
        <v>9712587</v>
      </c>
      <c r="H162" s="18">
        <v>9815210</v>
      </c>
      <c r="I162" s="18">
        <v>9919945</v>
      </c>
      <c r="J162" s="18">
        <v>9992167</v>
      </c>
      <c r="K162" s="18">
        <v>10097343</v>
      </c>
      <c r="L162" s="18">
        <f t="shared" si="2"/>
        <v>96094663</v>
      </c>
    </row>
    <row r="163" spans="1:12" customFormat="1" ht="15.6" x14ac:dyDescent="0.3">
      <c r="A163" s="21" t="s">
        <v>373</v>
      </c>
      <c r="B163" s="5"/>
      <c r="C163" s="5"/>
      <c r="D163" s="5"/>
      <c r="E163" s="5"/>
      <c r="F163" s="5"/>
      <c r="G163" s="5"/>
      <c r="H163" s="5"/>
      <c r="I163" s="5"/>
      <c r="J163" s="5"/>
      <c r="K163" s="5"/>
      <c r="L163" s="5"/>
    </row>
    <row r="164" spans="1:12" ht="75.599999999999994" x14ac:dyDescent="0.3">
      <c r="A164" s="20" t="s">
        <v>372</v>
      </c>
      <c r="B164" s="5"/>
      <c r="C164" s="5"/>
      <c r="D164" s="5"/>
      <c r="E164" s="5"/>
      <c r="F164" s="5"/>
      <c r="G164" s="5"/>
      <c r="H164" s="5"/>
      <c r="I164" s="5"/>
      <c r="J164" s="5"/>
      <c r="K164" s="5"/>
      <c r="L164" s="5"/>
    </row>
  </sheetData>
  <sortState ref="A3:N161">
    <sortCondition ref="A3:A161"/>
  </sortState>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M163"/>
  <sheetViews>
    <sheetView workbookViewId="0">
      <pane xSplit="1" ySplit="2" topLeftCell="B3" activePane="bottomRight" state="frozen"/>
      <selection activeCell="L3" sqref="L3"/>
      <selection pane="topRight" activeCell="L3" sqref="L3"/>
      <selection pane="bottomLeft" activeCell="L3" sqref="L3"/>
      <selection pane="bottomRight" activeCell="L3" sqref="L3:L162"/>
    </sheetView>
  </sheetViews>
  <sheetFormatPr defaultColWidth="11.19921875" defaultRowHeight="15.6" x14ac:dyDescent="0.3"/>
  <sheetData>
    <row r="1" spans="1:13" x14ac:dyDescent="0.3">
      <c r="A1" t="s">
        <v>367</v>
      </c>
      <c r="K1" s="25"/>
      <c r="L1" s="17"/>
      <c r="M1" s="27" t="s">
        <v>375</v>
      </c>
    </row>
    <row r="2" spans="1:13" ht="18" x14ac:dyDescent="0.3">
      <c r="A2" s="4" t="s">
        <v>362</v>
      </c>
      <c r="B2" s="16">
        <v>2005</v>
      </c>
      <c r="C2" s="16">
        <v>2006</v>
      </c>
      <c r="D2" s="16">
        <v>2007</v>
      </c>
      <c r="E2" s="16">
        <v>2008</v>
      </c>
      <c r="F2" s="16">
        <v>2009</v>
      </c>
      <c r="G2" s="16">
        <v>2010</v>
      </c>
      <c r="H2" s="16">
        <v>2011</v>
      </c>
      <c r="I2" s="16">
        <v>2012</v>
      </c>
      <c r="J2" s="16">
        <v>2013</v>
      </c>
      <c r="K2" s="16">
        <v>2014</v>
      </c>
      <c r="L2" s="16" t="s">
        <v>371</v>
      </c>
    </row>
    <row r="3" spans="1:13" x14ac:dyDescent="0.3">
      <c r="A3" t="s">
        <v>159</v>
      </c>
      <c r="B3" s="18">
        <v>14111</v>
      </c>
      <c r="C3" s="18">
        <v>14022</v>
      </c>
      <c r="D3" s="18">
        <v>14171</v>
      </c>
      <c r="E3" s="18">
        <v>14269</v>
      </c>
      <c r="F3" s="18">
        <v>14294</v>
      </c>
      <c r="G3" s="18">
        <v>14413</v>
      </c>
      <c r="H3" s="18">
        <v>14376</v>
      </c>
      <c r="I3" s="18">
        <v>14336</v>
      </c>
      <c r="J3" s="18">
        <v>14372</v>
      </c>
      <c r="K3" s="18">
        <v>14433</v>
      </c>
      <c r="L3" s="18">
        <f>SUM(B3:K3)</f>
        <v>142797</v>
      </c>
    </row>
    <row r="4" spans="1:13" x14ac:dyDescent="0.3">
      <c r="A4" t="s">
        <v>158</v>
      </c>
      <c r="B4" s="18">
        <v>6294</v>
      </c>
      <c r="C4" s="18">
        <v>6363</v>
      </c>
      <c r="D4" s="18">
        <v>6503</v>
      </c>
      <c r="E4" s="18">
        <v>6529</v>
      </c>
      <c r="F4" s="18">
        <v>6499</v>
      </c>
      <c r="G4" s="18">
        <v>6505</v>
      </c>
      <c r="H4" s="18">
        <v>6505</v>
      </c>
      <c r="I4" s="18">
        <v>6434</v>
      </c>
      <c r="J4" s="18">
        <v>6390</v>
      </c>
      <c r="K4" s="18">
        <v>6331</v>
      </c>
      <c r="L4" s="18">
        <f t="shared" ref="L4:L67" si="0">SUM(B4:K4)</f>
        <v>64353</v>
      </c>
    </row>
    <row r="5" spans="1:13" x14ac:dyDescent="0.3">
      <c r="A5" t="s">
        <v>157</v>
      </c>
      <c r="B5" s="18">
        <v>8751</v>
      </c>
      <c r="C5" s="18">
        <v>8813</v>
      </c>
      <c r="D5" s="18">
        <v>9046</v>
      </c>
      <c r="E5" s="18">
        <v>9013</v>
      </c>
      <c r="F5" s="18">
        <v>9141</v>
      </c>
      <c r="G5" s="18">
        <v>9110</v>
      </c>
      <c r="H5" s="18">
        <v>9146</v>
      </c>
      <c r="I5" s="18">
        <v>9150</v>
      </c>
      <c r="J5" s="18">
        <v>9129</v>
      </c>
      <c r="K5" s="18">
        <v>9142</v>
      </c>
      <c r="L5" s="18">
        <f t="shared" si="0"/>
        <v>90441</v>
      </c>
    </row>
    <row r="6" spans="1:13" x14ac:dyDescent="0.3">
      <c r="A6" t="s">
        <v>156</v>
      </c>
      <c r="B6" s="18">
        <v>1954</v>
      </c>
      <c r="C6" s="18">
        <v>1902</v>
      </c>
      <c r="D6" s="18">
        <v>1851</v>
      </c>
      <c r="E6" s="18">
        <v>1850</v>
      </c>
      <c r="F6" s="18">
        <v>1799</v>
      </c>
      <c r="G6" s="18">
        <v>1687</v>
      </c>
      <c r="H6" s="18">
        <v>1578</v>
      </c>
      <c r="I6" s="18">
        <v>1734</v>
      </c>
      <c r="J6" s="18">
        <v>1736</v>
      </c>
      <c r="K6" s="18">
        <v>1681</v>
      </c>
      <c r="L6" s="18">
        <f t="shared" si="0"/>
        <v>17772</v>
      </c>
    </row>
    <row r="7" spans="1:13" x14ac:dyDescent="0.3">
      <c r="A7" t="s">
        <v>155</v>
      </c>
      <c r="B7" s="18">
        <v>25466</v>
      </c>
      <c r="C7" s="18">
        <v>25694</v>
      </c>
      <c r="D7" s="18">
        <v>26264</v>
      </c>
      <c r="E7" s="18">
        <v>26544</v>
      </c>
      <c r="F7" s="18">
        <v>26179</v>
      </c>
      <c r="G7" s="18">
        <v>25454</v>
      </c>
      <c r="H7" s="18">
        <v>24703</v>
      </c>
      <c r="I7" s="18">
        <v>25761</v>
      </c>
      <c r="J7" s="18">
        <v>25362</v>
      </c>
      <c r="K7" s="18">
        <v>25220</v>
      </c>
      <c r="L7" s="18">
        <f t="shared" si="0"/>
        <v>256647</v>
      </c>
    </row>
    <row r="8" spans="1:13" x14ac:dyDescent="0.3">
      <c r="A8" t="s">
        <v>154</v>
      </c>
      <c r="B8" s="18">
        <v>15879</v>
      </c>
      <c r="C8" s="18">
        <v>16227</v>
      </c>
      <c r="D8" s="18">
        <v>16667</v>
      </c>
      <c r="E8" s="18">
        <v>17049</v>
      </c>
      <c r="F8" s="18">
        <v>17297</v>
      </c>
      <c r="G8" s="18">
        <v>17501</v>
      </c>
      <c r="H8" s="18">
        <v>17167</v>
      </c>
      <c r="I8" s="18">
        <v>17283</v>
      </c>
      <c r="J8" s="18">
        <v>17334</v>
      </c>
      <c r="K8" s="18">
        <v>17164</v>
      </c>
      <c r="L8" s="18">
        <f t="shared" si="0"/>
        <v>169568</v>
      </c>
    </row>
    <row r="9" spans="1:13" x14ac:dyDescent="0.3">
      <c r="A9" t="s">
        <v>153</v>
      </c>
      <c r="B9" s="18">
        <v>48814</v>
      </c>
      <c r="C9" s="18">
        <v>51440</v>
      </c>
      <c r="D9" s="18">
        <v>53824</v>
      </c>
      <c r="E9" s="18">
        <v>55774</v>
      </c>
      <c r="F9" s="18">
        <v>56561</v>
      </c>
      <c r="G9" s="18">
        <v>57479</v>
      </c>
      <c r="H9" s="18">
        <v>57324</v>
      </c>
      <c r="I9" s="18">
        <v>57831</v>
      </c>
      <c r="J9" s="18">
        <v>58657</v>
      </c>
      <c r="K9" s="18">
        <v>59876</v>
      </c>
      <c r="L9" s="18">
        <f t="shared" si="0"/>
        <v>557580</v>
      </c>
    </row>
    <row r="10" spans="1:13" x14ac:dyDescent="0.3">
      <c r="A10" t="s">
        <v>152</v>
      </c>
      <c r="B10" s="18">
        <v>79308</v>
      </c>
      <c r="C10" s="18">
        <v>81293</v>
      </c>
      <c r="D10" s="18">
        <v>83523</v>
      </c>
      <c r="E10" s="18">
        <v>85528</v>
      </c>
      <c r="F10" s="18">
        <v>86355</v>
      </c>
      <c r="G10" s="18">
        <v>86591</v>
      </c>
      <c r="H10" s="18">
        <v>86237</v>
      </c>
      <c r="I10" s="18">
        <v>86726</v>
      </c>
      <c r="J10" s="18">
        <v>86894</v>
      </c>
      <c r="K10" s="18">
        <v>87115</v>
      </c>
      <c r="L10" s="18">
        <f t="shared" si="0"/>
        <v>849570</v>
      </c>
    </row>
    <row r="11" spans="1:13" x14ac:dyDescent="0.3">
      <c r="A11" t="s">
        <v>151</v>
      </c>
      <c r="B11" s="18">
        <v>11078</v>
      </c>
      <c r="C11" s="18">
        <v>11167</v>
      </c>
      <c r="D11" s="18">
        <v>11241</v>
      </c>
      <c r="E11" s="18">
        <v>11146</v>
      </c>
      <c r="F11" s="18">
        <v>11024</v>
      </c>
      <c r="G11" s="18">
        <v>11074</v>
      </c>
      <c r="H11" s="18">
        <v>11070</v>
      </c>
      <c r="I11" s="18">
        <v>10898</v>
      </c>
      <c r="J11" s="18">
        <v>10902</v>
      </c>
      <c r="K11" s="18">
        <v>10786</v>
      </c>
      <c r="L11" s="18">
        <f t="shared" si="0"/>
        <v>110386</v>
      </c>
    </row>
    <row r="12" spans="1:13" x14ac:dyDescent="0.3">
      <c r="A12" t="s">
        <v>150</v>
      </c>
      <c r="B12" s="18">
        <v>15431</v>
      </c>
      <c r="C12" s="18">
        <v>15711</v>
      </c>
      <c r="D12" s="18">
        <v>15834</v>
      </c>
      <c r="E12" s="18">
        <v>16397</v>
      </c>
      <c r="F12" s="18">
        <v>16619</v>
      </c>
      <c r="G12" s="18">
        <v>16870</v>
      </c>
      <c r="H12" s="18">
        <v>16765</v>
      </c>
      <c r="I12" s="18">
        <v>16493</v>
      </c>
      <c r="J12" s="18">
        <v>16492</v>
      </c>
      <c r="K12" s="18">
        <v>16194</v>
      </c>
      <c r="L12" s="18">
        <f t="shared" si="0"/>
        <v>162806</v>
      </c>
    </row>
    <row r="13" spans="1:13" x14ac:dyDescent="0.3">
      <c r="A13" t="s">
        <v>149</v>
      </c>
      <c r="B13" s="18">
        <v>72900</v>
      </c>
      <c r="C13" s="18">
        <v>72204</v>
      </c>
      <c r="D13" s="18">
        <v>71050</v>
      </c>
      <c r="E13" s="18">
        <v>70028</v>
      </c>
      <c r="F13" s="18">
        <v>69418</v>
      </c>
      <c r="G13" s="18">
        <v>68884</v>
      </c>
      <c r="H13" s="18">
        <v>68964</v>
      </c>
      <c r="I13" s="18">
        <v>68082</v>
      </c>
      <c r="J13" s="18">
        <v>66663</v>
      </c>
      <c r="K13" s="18">
        <v>65492</v>
      </c>
      <c r="L13" s="18">
        <f t="shared" si="0"/>
        <v>693685</v>
      </c>
    </row>
    <row r="14" spans="1:13" x14ac:dyDescent="0.3">
      <c r="A14" t="s">
        <v>148</v>
      </c>
      <c r="B14" s="18">
        <v>8739</v>
      </c>
      <c r="C14" s="18">
        <v>8913</v>
      </c>
      <c r="D14" s="18">
        <v>9137</v>
      </c>
      <c r="E14" s="18">
        <v>9163</v>
      </c>
      <c r="F14" s="18">
        <v>9197</v>
      </c>
      <c r="G14" s="18">
        <v>9278</v>
      </c>
      <c r="H14" s="18">
        <v>9322</v>
      </c>
      <c r="I14" s="18">
        <v>9233</v>
      </c>
      <c r="J14" s="18">
        <v>9076</v>
      </c>
      <c r="K14" s="18">
        <v>9078</v>
      </c>
      <c r="L14" s="18">
        <f t="shared" si="0"/>
        <v>91136</v>
      </c>
    </row>
    <row r="15" spans="1:13" x14ac:dyDescent="0.3">
      <c r="A15" t="s">
        <v>147</v>
      </c>
      <c r="B15" s="18">
        <v>15681</v>
      </c>
      <c r="C15" s="18">
        <v>16013</v>
      </c>
      <c r="D15" s="18">
        <v>16338</v>
      </c>
      <c r="E15" s="18">
        <v>16701</v>
      </c>
      <c r="F15" s="18">
        <v>17286</v>
      </c>
      <c r="G15" s="18">
        <v>17558</v>
      </c>
      <c r="H15" s="18">
        <v>17314</v>
      </c>
      <c r="I15" s="18">
        <v>17593</v>
      </c>
      <c r="J15" s="18">
        <v>17299</v>
      </c>
      <c r="K15" s="18">
        <v>17383</v>
      </c>
      <c r="L15" s="18">
        <f t="shared" si="0"/>
        <v>169166</v>
      </c>
    </row>
    <row r="16" spans="1:13" x14ac:dyDescent="0.3">
      <c r="A16" t="s">
        <v>146</v>
      </c>
      <c r="B16" s="18">
        <v>9975</v>
      </c>
      <c r="C16" s="18">
        <v>10125</v>
      </c>
      <c r="D16" s="18">
        <v>10186</v>
      </c>
      <c r="E16" s="18">
        <v>10284</v>
      </c>
      <c r="F16" s="18">
        <v>10285</v>
      </c>
      <c r="G16" s="18">
        <v>10164</v>
      </c>
      <c r="H16" s="18">
        <v>9957</v>
      </c>
      <c r="I16" s="18">
        <v>9751</v>
      </c>
      <c r="J16" s="18">
        <v>9762</v>
      </c>
      <c r="K16" s="18">
        <v>9589</v>
      </c>
      <c r="L16" s="18">
        <f t="shared" si="0"/>
        <v>100078</v>
      </c>
    </row>
    <row r="17" spans="1:12" x14ac:dyDescent="0.3">
      <c r="A17" t="s">
        <v>145</v>
      </c>
      <c r="B17" s="18">
        <v>21800</v>
      </c>
      <c r="C17" s="18">
        <v>22389</v>
      </c>
      <c r="D17" s="18">
        <v>23064</v>
      </c>
      <c r="E17" s="18">
        <v>23813</v>
      </c>
      <c r="F17" s="18">
        <v>24393</v>
      </c>
      <c r="G17" s="18">
        <v>24678</v>
      </c>
      <c r="H17" s="18">
        <v>25106</v>
      </c>
      <c r="I17" s="18">
        <v>25813</v>
      </c>
      <c r="J17" s="18">
        <v>26346</v>
      </c>
      <c r="K17" s="18">
        <v>26767</v>
      </c>
      <c r="L17" s="18">
        <f t="shared" si="0"/>
        <v>244169</v>
      </c>
    </row>
    <row r="18" spans="1:12" x14ac:dyDescent="0.3">
      <c r="A18" t="s">
        <v>144</v>
      </c>
      <c r="B18" s="18">
        <v>43435</v>
      </c>
      <c r="C18" s="18">
        <v>44412</v>
      </c>
      <c r="D18" s="18">
        <v>45545</v>
      </c>
      <c r="E18" s="18">
        <v>46538</v>
      </c>
      <c r="F18" s="18">
        <v>47380</v>
      </c>
      <c r="G18" s="18">
        <v>48629</v>
      </c>
      <c r="H18" s="18">
        <v>49005</v>
      </c>
      <c r="I18" s="18">
        <v>48705</v>
      </c>
      <c r="J18" s="18">
        <v>47970</v>
      </c>
      <c r="K18" s="18">
        <v>48330</v>
      </c>
      <c r="L18" s="18">
        <f t="shared" si="0"/>
        <v>469949</v>
      </c>
    </row>
    <row r="19" spans="1:12" x14ac:dyDescent="0.3">
      <c r="A19" t="s">
        <v>143</v>
      </c>
      <c r="B19" s="18">
        <v>11271</v>
      </c>
      <c r="C19" s="18">
        <v>11160</v>
      </c>
      <c r="D19" s="18">
        <v>11175</v>
      </c>
      <c r="E19" s="18">
        <v>11191</v>
      </c>
      <c r="F19" s="18">
        <v>11251</v>
      </c>
      <c r="G19" s="18">
        <v>11342</v>
      </c>
      <c r="H19" s="18">
        <v>11360</v>
      </c>
      <c r="I19" s="18">
        <v>11300</v>
      </c>
      <c r="J19" s="18">
        <v>11279</v>
      </c>
      <c r="K19" s="18">
        <v>11184</v>
      </c>
      <c r="L19" s="18">
        <f t="shared" si="0"/>
        <v>112513</v>
      </c>
    </row>
    <row r="20" spans="1:12" x14ac:dyDescent="0.3">
      <c r="A20" t="s">
        <v>142</v>
      </c>
      <c r="B20" s="18">
        <v>15589</v>
      </c>
      <c r="C20" s="18">
        <v>15941</v>
      </c>
      <c r="D20" s="18">
        <v>16312</v>
      </c>
      <c r="E20" s="18">
        <v>16665</v>
      </c>
      <c r="F20" s="18">
        <v>16674</v>
      </c>
      <c r="G20" s="18">
        <v>16734</v>
      </c>
      <c r="H20" s="18">
        <v>16555</v>
      </c>
      <c r="I20" s="18">
        <v>16440</v>
      </c>
      <c r="J20" s="18">
        <v>16358</v>
      </c>
      <c r="K20" s="18">
        <v>16396</v>
      </c>
      <c r="L20" s="18">
        <f t="shared" si="0"/>
        <v>163664</v>
      </c>
    </row>
    <row r="21" spans="1:12" x14ac:dyDescent="0.3">
      <c r="A21" t="s">
        <v>141</v>
      </c>
      <c r="B21" s="18">
        <v>2255</v>
      </c>
      <c r="C21" s="18">
        <v>2284</v>
      </c>
      <c r="D21" s="18">
        <v>2236</v>
      </c>
      <c r="E21" s="18">
        <v>2320</v>
      </c>
      <c r="F21" s="18">
        <v>2427</v>
      </c>
      <c r="G21" s="18">
        <v>2416</v>
      </c>
      <c r="H21" s="18">
        <v>2508</v>
      </c>
      <c r="I21" s="18">
        <v>2342</v>
      </c>
      <c r="J21" s="18">
        <v>2364</v>
      </c>
      <c r="K21" s="18">
        <v>2334</v>
      </c>
      <c r="L21" s="18">
        <f t="shared" si="0"/>
        <v>23486</v>
      </c>
    </row>
    <row r="22" spans="1:12" x14ac:dyDescent="0.3">
      <c r="A22" t="s">
        <v>140</v>
      </c>
      <c r="B22" s="18">
        <v>35449</v>
      </c>
      <c r="C22" s="18">
        <v>35571</v>
      </c>
      <c r="D22" s="18">
        <v>37024</v>
      </c>
      <c r="E22" s="18">
        <v>37678</v>
      </c>
      <c r="F22" s="18">
        <v>37767</v>
      </c>
      <c r="G22" s="18">
        <v>38269</v>
      </c>
      <c r="H22" s="18">
        <v>37912</v>
      </c>
      <c r="I22" s="18">
        <v>38793</v>
      </c>
      <c r="J22" s="18">
        <v>38723</v>
      </c>
      <c r="K22" s="18">
        <v>39011</v>
      </c>
      <c r="L22" s="18">
        <f t="shared" si="0"/>
        <v>376197</v>
      </c>
    </row>
    <row r="23" spans="1:12" x14ac:dyDescent="0.3">
      <c r="A23" t="s">
        <v>139</v>
      </c>
      <c r="B23" s="18">
        <v>7482</v>
      </c>
      <c r="C23" s="18">
        <v>7632</v>
      </c>
      <c r="D23" s="18">
        <v>7792</v>
      </c>
      <c r="E23" s="18">
        <v>7892</v>
      </c>
      <c r="F23" s="18">
        <v>8091</v>
      </c>
      <c r="G23" s="18">
        <v>8143</v>
      </c>
      <c r="H23" s="18">
        <v>8180</v>
      </c>
      <c r="I23" s="18">
        <v>8061</v>
      </c>
      <c r="J23" s="18">
        <v>7999</v>
      </c>
      <c r="K23" s="18">
        <v>7968</v>
      </c>
      <c r="L23" s="18">
        <f t="shared" si="0"/>
        <v>79240</v>
      </c>
    </row>
    <row r="24" spans="1:12" x14ac:dyDescent="0.3">
      <c r="A24" t="s">
        <v>138</v>
      </c>
      <c r="B24" s="18">
        <v>82462</v>
      </c>
      <c r="C24" s="18">
        <v>84465</v>
      </c>
      <c r="D24" s="18">
        <v>86396</v>
      </c>
      <c r="E24" s="18">
        <v>86837</v>
      </c>
      <c r="F24" s="18">
        <v>86626</v>
      </c>
      <c r="G24" s="18">
        <v>86622</v>
      </c>
      <c r="H24" s="18">
        <v>86711</v>
      </c>
      <c r="I24" s="18">
        <v>87059</v>
      </c>
      <c r="J24" s="18">
        <v>87396</v>
      </c>
      <c r="K24" s="18">
        <v>88226</v>
      </c>
      <c r="L24" s="18">
        <f t="shared" si="0"/>
        <v>862800</v>
      </c>
    </row>
    <row r="25" spans="1:12" x14ac:dyDescent="0.3">
      <c r="A25" t="s">
        <v>137</v>
      </c>
      <c r="B25" s="18">
        <v>56917</v>
      </c>
      <c r="C25" s="18">
        <v>58076</v>
      </c>
      <c r="D25" s="18">
        <v>59332</v>
      </c>
      <c r="E25" s="18">
        <v>60004</v>
      </c>
      <c r="F25" s="18">
        <v>60401</v>
      </c>
      <c r="G25" s="18">
        <v>60469</v>
      </c>
      <c r="H25" s="18">
        <v>60541</v>
      </c>
      <c r="I25" s="18">
        <v>61209</v>
      </c>
      <c r="J25" s="18">
        <v>61296</v>
      </c>
      <c r="K25" s="18">
        <v>61498</v>
      </c>
      <c r="L25" s="18">
        <f t="shared" si="0"/>
        <v>599743</v>
      </c>
    </row>
    <row r="26" spans="1:12" x14ac:dyDescent="0.3">
      <c r="A26" t="s">
        <v>136</v>
      </c>
      <c r="B26" s="18">
        <v>7974</v>
      </c>
      <c r="C26" s="18">
        <v>8213</v>
      </c>
      <c r="D26" s="18">
        <v>8242</v>
      </c>
      <c r="E26" s="18">
        <v>8517</v>
      </c>
      <c r="F26" s="18">
        <v>8563</v>
      </c>
      <c r="G26" s="18">
        <v>8352</v>
      </c>
      <c r="H26" s="18">
        <v>8759</v>
      </c>
      <c r="I26" s="18">
        <v>8675</v>
      </c>
      <c r="J26" s="18">
        <v>8615</v>
      </c>
      <c r="K26" s="18">
        <v>8389</v>
      </c>
      <c r="L26" s="18">
        <f t="shared" si="0"/>
        <v>84299</v>
      </c>
    </row>
    <row r="27" spans="1:12" x14ac:dyDescent="0.3">
      <c r="A27" t="s">
        <v>135</v>
      </c>
      <c r="B27" s="18">
        <v>133474</v>
      </c>
      <c r="C27" s="18">
        <v>135836</v>
      </c>
      <c r="D27" s="18">
        <v>138686</v>
      </c>
      <c r="E27" s="18">
        <v>139898</v>
      </c>
      <c r="F27" s="18">
        <v>143780</v>
      </c>
      <c r="G27" s="18">
        <v>145413</v>
      </c>
      <c r="H27" s="18">
        <v>148995</v>
      </c>
      <c r="I27" s="18">
        <v>151248</v>
      </c>
      <c r="J27" s="18">
        <v>152010</v>
      </c>
      <c r="K27" s="18">
        <v>154441</v>
      </c>
      <c r="L27" s="18">
        <f t="shared" si="0"/>
        <v>1443781</v>
      </c>
    </row>
    <row r="28" spans="1:12" x14ac:dyDescent="0.3">
      <c r="A28" t="s">
        <v>134</v>
      </c>
      <c r="B28" s="18">
        <v>9523</v>
      </c>
      <c r="C28" s="18">
        <v>8062</v>
      </c>
      <c r="D28" s="18">
        <v>8461</v>
      </c>
      <c r="E28" s="18">
        <v>8258</v>
      </c>
      <c r="F28" s="18">
        <v>8696</v>
      </c>
      <c r="G28" s="18">
        <v>8038</v>
      </c>
      <c r="H28" s="18">
        <v>8489</v>
      </c>
      <c r="I28" s="18">
        <v>9428</v>
      </c>
      <c r="J28" s="18">
        <v>9389</v>
      </c>
      <c r="K28" s="18">
        <v>8548</v>
      </c>
      <c r="L28" s="18">
        <f t="shared" si="0"/>
        <v>86892</v>
      </c>
    </row>
    <row r="29" spans="1:12" x14ac:dyDescent="0.3">
      <c r="A29" t="s">
        <v>133</v>
      </c>
      <c r="B29" s="18">
        <v>22452</v>
      </c>
      <c r="C29" s="18">
        <v>22487</v>
      </c>
      <c r="D29" s="18">
        <v>22801</v>
      </c>
      <c r="E29" s="18">
        <v>22632</v>
      </c>
      <c r="F29" s="18">
        <v>22467</v>
      </c>
      <c r="G29" s="18">
        <v>22473</v>
      </c>
      <c r="H29" s="18">
        <v>22071</v>
      </c>
      <c r="I29" s="18">
        <v>22109</v>
      </c>
      <c r="J29" s="18">
        <v>21826</v>
      </c>
      <c r="K29" s="18">
        <v>21608</v>
      </c>
      <c r="L29" s="18">
        <f t="shared" si="0"/>
        <v>222926</v>
      </c>
    </row>
    <row r="30" spans="1:12" x14ac:dyDescent="0.3">
      <c r="A30" t="s">
        <v>132</v>
      </c>
      <c r="B30" s="18">
        <v>166988</v>
      </c>
      <c r="C30" s="18">
        <v>176111</v>
      </c>
      <c r="D30" s="18">
        <v>183723</v>
      </c>
      <c r="E30" s="18">
        <v>188196</v>
      </c>
      <c r="F30" s="18">
        <v>191266</v>
      </c>
      <c r="G30" s="18">
        <v>193661</v>
      </c>
      <c r="H30" s="18">
        <v>195184</v>
      </c>
      <c r="I30" s="18">
        <v>198258</v>
      </c>
      <c r="J30" s="18">
        <v>200927</v>
      </c>
      <c r="K30" s="18">
        <v>205563</v>
      </c>
      <c r="L30" s="18">
        <f t="shared" si="0"/>
        <v>1899877</v>
      </c>
    </row>
    <row r="31" spans="1:12" x14ac:dyDescent="0.3">
      <c r="A31" t="s">
        <v>131</v>
      </c>
      <c r="B31" s="18">
        <v>74287</v>
      </c>
      <c r="C31" s="18">
        <v>75664</v>
      </c>
      <c r="D31" s="18">
        <v>76558</v>
      </c>
      <c r="E31" s="18">
        <v>77388</v>
      </c>
      <c r="F31" s="18">
        <v>77868</v>
      </c>
      <c r="G31" s="18">
        <v>77640</v>
      </c>
      <c r="H31" s="18">
        <v>78355</v>
      </c>
      <c r="I31" s="18">
        <v>79738</v>
      </c>
      <c r="J31" s="18">
        <v>79975</v>
      </c>
      <c r="K31" s="18">
        <v>79191</v>
      </c>
      <c r="L31" s="18">
        <f t="shared" si="0"/>
        <v>776664</v>
      </c>
    </row>
    <row r="32" spans="1:12" x14ac:dyDescent="0.3">
      <c r="A32" t="s">
        <v>130</v>
      </c>
      <c r="B32" s="18">
        <v>1192</v>
      </c>
      <c r="C32" s="18">
        <v>1227</v>
      </c>
      <c r="D32" s="18">
        <v>1213</v>
      </c>
      <c r="E32" s="18">
        <v>1218</v>
      </c>
      <c r="F32" s="18">
        <v>1212</v>
      </c>
      <c r="G32" s="18">
        <v>1186</v>
      </c>
      <c r="H32" s="18">
        <v>1197</v>
      </c>
      <c r="I32" s="18">
        <v>1206</v>
      </c>
      <c r="J32" s="18">
        <v>1178</v>
      </c>
      <c r="K32" s="18">
        <v>1198</v>
      </c>
      <c r="L32" s="18">
        <f t="shared" si="0"/>
        <v>12027</v>
      </c>
    </row>
    <row r="33" spans="1:12" x14ac:dyDescent="0.3">
      <c r="A33" t="s">
        <v>129</v>
      </c>
      <c r="B33" s="18">
        <v>75249</v>
      </c>
      <c r="C33" s="18">
        <v>71969</v>
      </c>
      <c r="D33" s="18">
        <v>69625</v>
      </c>
      <c r="E33" s="18">
        <v>68024</v>
      </c>
      <c r="F33" s="18">
        <v>65792</v>
      </c>
      <c r="G33" s="18">
        <v>64653</v>
      </c>
      <c r="H33" s="18">
        <v>68219</v>
      </c>
      <c r="I33" s="18">
        <v>66734</v>
      </c>
      <c r="J33" s="18">
        <v>63858</v>
      </c>
      <c r="K33" s="18">
        <v>63151</v>
      </c>
      <c r="L33" s="18">
        <f t="shared" si="0"/>
        <v>677274</v>
      </c>
    </row>
    <row r="34" spans="1:12" x14ac:dyDescent="0.3">
      <c r="A34" t="s">
        <v>128</v>
      </c>
      <c r="B34" s="18">
        <v>4791</v>
      </c>
      <c r="C34" s="18">
        <v>4712</v>
      </c>
      <c r="D34" s="18">
        <v>4698</v>
      </c>
      <c r="E34" s="18">
        <v>4811</v>
      </c>
      <c r="F34" s="18">
        <v>4723</v>
      </c>
      <c r="G34" s="18">
        <v>4710</v>
      </c>
      <c r="H34" s="18">
        <v>4682</v>
      </c>
      <c r="I34" s="18">
        <v>4681</v>
      </c>
      <c r="J34" s="18">
        <v>4738</v>
      </c>
      <c r="K34" s="18">
        <v>4711</v>
      </c>
      <c r="L34" s="18">
        <f t="shared" si="0"/>
        <v>47257</v>
      </c>
    </row>
    <row r="35" spans="1:12" x14ac:dyDescent="0.3">
      <c r="A35" t="s">
        <v>127</v>
      </c>
      <c r="B35" s="18">
        <v>460175</v>
      </c>
      <c r="C35" s="18">
        <v>463283</v>
      </c>
      <c r="D35" s="18">
        <v>464070</v>
      </c>
      <c r="E35" s="18">
        <v>465471</v>
      </c>
      <c r="F35" s="18">
        <v>462821</v>
      </c>
      <c r="G35" s="18">
        <v>462675</v>
      </c>
      <c r="H35" s="18">
        <v>465376</v>
      </c>
      <c r="I35" s="18">
        <v>467878</v>
      </c>
      <c r="J35" s="18">
        <v>469626</v>
      </c>
      <c r="K35" s="18">
        <v>472537</v>
      </c>
      <c r="L35" s="18">
        <f t="shared" si="0"/>
        <v>4653912</v>
      </c>
    </row>
    <row r="36" spans="1:12" x14ac:dyDescent="0.3">
      <c r="A36" t="s">
        <v>126</v>
      </c>
      <c r="B36" s="18">
        <v>28309</v>
      </c>
      <c r="C36" s="18">
        <v>28907</v>
      </c>
      <c r="D36" s="18">
        <v>29399</v>
      </c>
      <c r="E36" s="18">
        <v>29683</v>
      </c>
      <c r="F36" s="18">
        <v>29848</v>
      </c>
      <c r="G36" s="18">
        <v>29992</v>
      </c>
      <c r="H36" s="18">
        <v>29983</v>
      </c>
      <c r="I36" s="18">
        <v>30124</v>
      </c>
      <c r="J36" s="18">
        <v>30056</v>
      </c>
      <c r="K36" s="18">
        <v>29720</v>
      </c>
      <c r="L36" s="18">
        <f t="shared" si="0"/>
        <v>296021</v>
      </c>
    </row>
    <row r="37" spans="1:12" x14ac:dyDescent="0.3">
      <c r="A37" t="s">
        <v>125</v>
      </c>
      <c r="B37" s="18">
        <v>32000</v>
      </c>
      <c r="C37" s="18">
        <v>32534</v>
      </c>
      <c r="D37" s="18">
        <v>32779</v>
      </c>
      <c r="E37" s="18">
        <v>33272</v>
      </c>
      <c r="F37" s="18">
        <v>33459</v>
      </c>
      <c r="G37" s="18">
        <v>33736</v>
      </c>
      <c r="H37" s="18">
        <v>33738</v>
      </c>
      <c r="I37" s="18">
        <v>33854</v>
      </c>
      <c r="J37" s="18">
        <v>33737</v>
      </c>
      <c r="K37" s="18">
        <v>33701</v>
      </c>
      <c r="L37" s="18">
        <f t="shared" si="0"/>
        <v>332810</v>
      </c>
    </row>
    <row r="38" spans="1:12" x14ac:dyDescent="0.3">
      <c r="A38" t="s">
        <v>124</v>
      </c>
      <c r="B38" s="18">
        <v>84932</v>
      </c>
      <c r="C38" s="18">
        <v>87849</v>
      </c>
      <c r="D38" s="18">
        <v>90705</v>
      </c>
      <c r="E38" s="18">
        <v>92323</v>
      </c>
      <c r="F38" s="18">
        <v>94647</v>
      </c>
      <c r="G38" s="18">
        <v>97188</v>
      </c>
      <c r="H38" s="18">
        <v>98777</v>
      </c>
      <c r="I38" s="18">
        <v>100941</v>
      </c>
      <c r="J38" s="18">
        <v>102751</v>
      </c>
      <c r="K38" s="18">
        <v>105066</v>
      </c>
      <c r="L38" s="18">
        <f t="shared" si="0"/>
        <v>955179</v>
      </c>
    </row>
    <row r="39" spans="1:12" x14ac:dyDescent="0.3">
      <c r="A39" t="s">
        <v>123</v>
      </c>
      <c r="B39" s="18">
        <v>11606</v>
      </c>
      <c r="C39" s="18">
        <v>11676</v>
      </c>
      <c r="D39" s="18">
        <v>11770</v>
      </c>
      <c r="E39" s="18">
        <v>11931</v>
      </c>
      <c r="F39" s="18">
        <v>11996</v>
      </c>
      <c r="G39" s="18">
        <v>12126</v>
      </c>
      <c r="H39" s="18">
        <v>11999</v>
      </c>
      <c r="I39" s="18">
        <v>11861</v>
      </c>
      <c r="J39" s="18">
        <v>11948</v>
      </c>
      <c r="K39" s="18">
        <v>12022</v>
      </c>
      <c r="L39" s="18">
        <f t="shared" si="0"/>
        <v>118935</v>
      </c>
    </row>
    <row r="40" spans="1:12" x14ac:dyDescent="0.3">
      <c r="A40" t="s">
        <v>122</v>
      </c>
      <c r="B40" s="18">
        <v>86400</v>
      </c>
      <c r="C40" s="18">
        <v>90350</v>
      </c>
      <c r="D40" s="18">
        <v>93542</v>
      </c>
      <c r="E40" s="18">
        <v>96486</v>
      </c>
      <c r="F40" s="18">
        <v>98710</v>
      </c>
      <c r="G40" s="18">
        <v>100420</v>
      </c>
      <c r="H40" s="18">
        <v>101312</v>
      </c>
      <c r="I40" s="18">
        <v>102245</v>
      </c>
      <c r="J40" s="18">
        <v>103672</v>
      </c>
      <c r="K40" s="18">
        <v>105287</v>
      </c>
      <c r="L40" s="18">
        <f t="shared" si="0"/>
        <v>978424</v>
      </c>
    </row>
    <row r="41" spans="1:12" x14ac:dyDescent="0.3">
      <c r="A41" t="s">
        <v>121</v>
      </c>
      <c r="B41" s="18">
        <v>9622</v>
      </c>
      <c r="C41" s="18">
        <v>9694</v>
      </c>
      <c r="D41" s="18">
        <v>9632</v>
      </c>
      <c r="E41" s="18">
        <v>9726</v>
      </c>
      <c r="F41" s="18">
        <v>9552</v>
      </c>
      <c r="G41" s="18">
        <v>9476</v>
      </c>
      <c r="H41" s="18">
        <v>9408</v>
      </c>
      <c r="I41" s="18">
        <v>9511</v>
      </c>
      <c r="J41" s="18">
        <v>9521</v>
      </c>
      <c r="K41" s="18">
        <v>9444</v>
      </c>
      <c r="L41" s="18">
        <f t="shared" si="0"/>
        <v>95586</v>
      </c>
    </row>
    <row r="42" spans="1:12" x14ac:dyDescent="0.3">
      <c r="A42" t="s">
        <v>120</v>
      </c>
      <c r="B42" s="18">
        <v>12340</v>
      </c>
      <c r="C42" s="18">
        <v>12443</v>
      </c>
      <c r="D42" s="18">
        <v>12689</v>
      </c>
      <c r="E42" s="18">
        <v>12704</v>
      </c>
      <c r="F42" s="18">
        <v>12750</v>
      </c>
      <c r="G42" s="18">
        <v>12833</v>
      </c>
      <c r="H42" s="18">
        <v>12844</v>
      </c>
      <c r="I42" s="18">
        <v>12703</v>
      </c>
      <c r="J42" s="18">
        <v>12564</v>
      </c>
      <c r="K42" s="18">
        <v>12339</v>
      </c>
      <c r="L42" s="18">
        <f t="shared" si="0"/>
        <v>126209</v>
      </c>
    </row>
    <row r="43" spans="1:12" x14ac:dyDescent="0.3">
      <c r="A43" t="s">
        <v>119</v>
      </c>
      <c r="B43" s="18">
        <v>15732</v>
      </c>
      <c r="C43" s="18">
        <v>15916</v>
      </c>
      <c r="D43" s="18">
        <v>16138</v>
      </c>
      <c r="E43" s="18">
        <v>16124</v>
      </c>
      <c r="F43" s="18">
        <v>16106</v>
      </c>
      <c r="G43" s="18">
        <v>16040</v>
      </c>
      <c r="H43" s="18">
        <v>15901</v>
      </c>
      <c r="I43" s="18">
        <v>15826</v>
      </c>
      <c r="J43" s="18">
        <v>15820</v>
      </c>
      <c r="K43" s="18">
        <v>15670</v>
      </c>
      <c r="L43" s="18">
        <f t="shared" si="0"/>
        <v>159273</v>
      </c>
    </row>
    <row r="44" spans="1:12" x14ac:dyDescent="0.3">
      <c r="A44" t="s">
        <v>118</v>
      </c>
      <c r="B44" s="18">
        <v>19121</v>
      </c>
      <c r="C44" s="18">
        <v>20134</v>
      </c>
      <c r="D44" s="18">
        <v>20936</v>
      </c>
      <c r="E44" s="18">
        <v>21342</v>
      </c>
      <c r="F44" s="18">
        <v>21690</v>
      </c>
      <c r="G44" s="18">
        <v>21688</v>
      </c>
      <c r="H44" s="18">
        <v>21660</v>
      </c>
      <c r="I44" s="18">
        <v>21680</v>
      </c>
      <c r="J44" s="18">
        <v>21900</v>
      </c>
      <c r="K44" s="18">
        <v>22132</v>
      </c>
      <c r="L44" s="18">
        <f t="shared" si="0"/>
        <v>212283</v>
      </c>
    </row>
    <row r="45" spans="1:12" x14ac:dyDescent="0.3">
      <c r="A45" t="s">
        <v>117</v>
      </c>
      <c r="B45" s="18">
        <v>15831</v>
      </c>
      <c r="C45" s="18">
        <v>15963</v>
      </c>
      <c r="D45" s="18">
        <v>15959</v>
      </c>
      <c r="E45" s="18">
        <v>15906</v>
      </c>
      <c r="F45" s="18">
        <v>15878</v>
      </c>
      <c r="G45" s="18">
        <v>15633</v>
      </c>
      <c r="H45" s="18">
        <v>15503</v>
      </c>
      <c r="I45" s="18">
        <v>15386</v>
      </c>
      <c r="J45" s="18">
        <v>15299</v>
      </c>
      <c r="K45" s="18">
        <v>15149</v>
      </c>
      <c r="L45" s="18">
        <f t="shared" si="0"/>
        <v>156507</v>
      </c>
    </row>
    <row r="46" spans="1:12" x14ac:dyDescent="0.3">
      <c r="A46" t="s">
        <v>116</v>
      </c>
      <c r="B46" s="18">
        <v>251515</v>
      </c>
      <c r="C46" s="18">
        <v>252702</v>
      </c>
      <c r="D46" s="18">
        <v>254691</v>
      </c>
      <c r="E46" s="18">
        <v>256640</v>
      </c>
      <c r="F46" s="18">
        <v>256666</v>
      </c>
      <c r="G46" s="18">
        <v>257071</v>
      </c>
      <c r="H46" s="18">
        <v>264306</v>
      </c>
      <c r="I46" s="18">
        <v>264229</v>
      </c>
      <c r="J46" s="18">
        <v>264107</v>
      </c>
      <c r="K46" s="18">
        <v>265208</v>
      </c>
      <c r="L46" s="18">
        <f t="shared" si="0"/>
        <v>2587135</v>
      </c>
    </row>
    <row r="47" spans="1:12" x14ac:dyDescent="0.3">
      <c r="A47" t="s">
        <v>115</v>
      </c>
      <c r="B47" s="18">
        <v>14131</v>
      </c>
      <c r="C47" s="18">
        <v>14411</v>
      </c>
      <c r="D47" s="18">
        <v>14545</v>
      </c>
      <c r="E47" s="18">
        <v>14609</v>
      </c>
      <c r="F47" s="18">
        <v>14714</v>
      </c>
      <c r="G47" s="18">
        <v>14789</v>
      </c>
      <c r="H47" s="18">
        <v>14836</v>
      </c>
      <c r="I47" s="18">
        <v>14499</v>
      </c>
      <c r="J47" s="18">
        <v>14457</v>
      </c>
      <c r="K47" s="18">
        <v>14266</v>
      </c>
      <c r="L47" s="18">
        <f t="shared" si="0"/>
        <v>145257</v>
      </c>
    </row>
    <row r="48" spans="1:12" x14ac:dyDescent="0.3">
      <c r="A48" t="s">
        <v>114</v>
      </c>
      <c r="B48" s="18">
        <v>6504</v>
      </c>
      <c r="C48" s="18">
        <v>6709</v>
      </c>
      <c r="D48" s="18">
        <v>6733</v>
      </c>
      <c r="E48" s="18">
        <v>6876</v>
      </c>
      <c r="F48" s="18">
        <v>7044</v>
      </c>
      <c r="G48" s="18">
        <v>7123</v>
      </c>
      <c r="H48" s="18">
        <v>7123</v>
      </c>
      <c r="I48" s="18">
        <v>7047</v>
      </c>
      <c r="J48" s="18">
        <v>6900</v>
      </c>
      <c r="K48" s="18">
        <v>6757</v>
      </c>
      <c r="L48" s="18">
        <f t="shared" si="0"/>
        <v>68816</v>
      </c>
    </row>
    <row r="49" spans="1:12" x14ac:dyDescent="0.3">
      <c r="A49" t="s">
        <v>113</v>
      </c>
      <c r="B49" s="18">
        <v>32990</v>
      </c>
      <c r="C49" s="18">
        <v>31903</v>
      </c>
      <c r="D49" s="18">
        <v>30943</v>
      </c>
      <c r="E49" s="18">
        <v>29999</v>
      </c>
      <c r="F49" s="18">
        <v>29184</v>
      </c>
      <c r="G49" s="18">
        <v>28593</v>
      </c>
      <c r="H49" s="18">
        <v>28814</v>
      </c>
      <c r="I49" s="18">
        <v>28306</v>
      </c>
      <c r="J49" s="18">
        <v>27297</v>
      </c>
      <c r="K49" s="18">
        <v>26781</v>
      </c>
      <c r="L49" s="18">
        <f t="shared" si="0"/>
        <v>294810</v>
      </c>
    </row>
    <row r="50" spans="1:12" x14ac:dyDescent="0.3">
      <c r="A50" t="s">
        <v>112</v>
      </c>
      <c r="B50" s="18">
        <v>73943</v>
      </c>
      <c r="C50" s="18">
        <v>74485</v>
      </c>
      <c r="D50" s="18">
        <v>74875</v>
      </c>
      <c r="E50" s="18">
        <v>74826</v>
      </c>
      <c r="F50" s="18">
        <v>74039</v>
      </c>
      <c r="G50" s="18">
        <v>74057</v>
      </c>
      <c r="H50" s="18">
        <v>74254</v>
      </c>
      <c r="I50" s="18">
        <v>72960</v>
      </c>
      <c r="J50" s="18">
        <v>72316</v>
      </c>
      <c r="K50" s="18">
        <v>71936</v>
      </c>
      <c r="L50" s="18">
        <f t="shared" si="0"/>
        <v>737691</v>
      </c>
    </row>
    <row r="51" spans="1:12" x14ac:dyDescent="0.3">
      <c r="A51" t="s">
        <v>111</v>
      </c>
      <c r="B51" s="18">
        <v>5775</v>
      </c>
      <c r="C51" s="18">
        <v>5668</v>
      </c>
      <c r="D51" s="18">
        <v>5559</v>
      </c>
      <c r="E51" s="18">
        <v>5479</v>
      </c>
      <c r="F51" s="18">
        <v>5416</v>
      </c>
      <c r="G51" s="18">
        <v>5343</v>
      </c>
      <c r="H51" s="18">
        <v>5304</v>
      </c>
      <c r="I51" s="18">
        <v>5229</v>
      </c>
      <c r="J51" s="18">
        <v>5131</v>
      </c>
      <c r="K51" s="18">
        <v>5058</v>
      </c>
      <c r="L51" s="18">
        <f t="shared" si="0"/>
        <v>53962</v>
      </c>
    </row>
    <row r="52" spans="1:12" x14ac:dyDescent="0.3">
      <c r="A52" t="s">
        <v>110</v>
      </c>
      <c r="B52" s="18">
        <v>3590</v>
      </c>
      <c r="C52" s="18">
        <v>3557</v>
      </c>
      <c r="D52" s="18">
        <v>3585</v>
      </c>
      <c r="E52" s="18">
        <v>3590</v>
      </c>
      <c r="F52" s="18">
        <v>3640</v>
      </c>
      <c r="G52" s="18">
        <v>3651</v>
      </c>
      <c r="H52" s="18">
        <v>3694</v>
      </c>
      <c r="I52" s="18">
        <v>3556</v>
      </c>
      <c r="J52" s="18">
        <v>3600</v>
      </c>
      <c r="K52" s="18">
        <v>3552</v>
      </c>
      <c r="L52" s="18">
        <f t="shared" si="0"/>
        <v>36015</v>
      </c>
    </row>
    <row r="53" spans="1:12" x14ac:dyDescent="0.3">
      <c r="A53" t="s">
        <v>109</v>
      </c>
      <c r="B53" s="18">
        <v>38620</v>
      </c>
      <c r="C53" s="18">
        <v>40304</v>
      </c>
      <c r="D53" s="18">
        <v>41822</v>
      </c>
      <c r="E53" s="18">
        <v>42507</v>
      </c>
      <c r="F53" s="18">
        <v>43385</v>
      </c>
      <c r="G53" s="18">
        <v>43796</v>
      </c>
      <c r="H53" s="18">
        <v>43647</v>
      </c>
      <c r="I53" s="18">
        <v>44319</v>
      </c>
      <c r="J53" s="18">
        <v>45179</v>
      </c>
      <c r="K53" s="18">
        <v>45848</v>
      </c>
      <c r="L53" s="18">
        <f t="shared" si="0"/>
        <v>429427</v>
      </c>
    </row>
    <row r="54" spans="1:12" x14ac:dyDescent="0.3">
      <c r="A54" t="s">
        <v>108</v>
      </c>
      <c r="B54" s="18">
        <v>14027</v>
      </c>
      <c r="C54" s="18">
        <v>14075</v>
      </c>
      <c r="D54" s="18">
        <v>14058</v>
      </c>
      <c r="E54" s="18">
        <v>14000</v>
      </c>
      <c r="F54" s="18">
        <v>13895</v>
      </c>
      <c r="G54" s="18">
        <v>13708</v>
      </c>
      <c r="H54" s="18">
        <v>13559</v>
      </c>
      <c r="I54" s="18">
        <v>13426</v>
      </c>
      <c r="J54" s="18">
        <v>13347</v>
      </c>
      <c r="K54" s="18">
        <v>13266</v>
      </c>
      <c r="L54" s="18">
        <f t="shared" si="0"/>
        <v>137361</v>
      </c>
    </row>
    <row r="55" spans="1:12" x14ac:dyDescent="0.3">
      <c r="A55" t="s">
        <v>107</v>
      </c>
      <c r="B55" s="18">
        <v>14247</v>
      </c>
      <c r="C55" s="18">
        <v>14430</v>
      </c>
      <c r="D55" s="18">
        <v>14351</v>
      </c>
      <c r="E55" s="18">
        <v>14477</v>
      </c>
      <c r="F55" s="18">
        <v>14466</v>
      </c>
      <c r="G55" s="18">
        <v>14566</v>
      </c>
      <c r="H55" s="18">
        <v>14451</v>
      </c>
      <c r="I55" s="18">
        <v>14618</v>
      </c>
      <c r="J55" s="18">
        <v>14586</v>
      </c>
      <c r="K55" s="18">
        <v>14477</v>
      </c>
      <c r="L55" s="18">
        <f t="shared" si="0"/>
        <v>144669</v>
      </c>
    </row>
    <row r="56" spans="1:12" x14ac:dyDescent="0.3">
      <c r="A56" t="s">
        <v>106</v>
      </c>
      <c r="B56" s="18">
        <v>7189</v>
      </c>
      <c r="C56" s="18">
        <v>7200</v>
      </c>
      <c r="D56" s="18">
        <v>7243</v>
      </c>
      <c r="E56" s="18">
        <v>7362</v>
      </c>
      <c r="F56" s="18">
        <v>7411</v>
      </c>
      <c r="G56" s="18">
        <v>7398</v>
      </c>
      <c r="H56" s="18">
        <v>7347</v>
      </c>
      <c r="I56" s="18">
        <v>7139</v>
      </c>
      <c r="J56" s="18">
        <v>7139</v>
      </c>
      <c r="K56" s="18">
        <v>7134</v>
      </c>
      <c r="L56" s="18">
        <f t="shared" si="0"/>
        <v>72562</v>
      </c>
    </row>
    <row r="57" spans="1:12" x14ac:dyDescent="0.3">
      <c r="A57" t="s">
        <v>105</v>
      </c>
      <c r="B57" s="18">
        <v>21760</v>
      </c>
      <c r="C57" s="18">
        <v>22311</v>
      </c>
      <c r="D57" s="18">
        <v>22725</v>
      </c>
      <c r="E57" s="18">
        <v>22936</v>
      </c>
      <c r="F57" s="18">
        <v>23163</v>
      </c>
      <c r="G57" s="18">
        <v>23153</v>
      </c>
      <c r="H57" s="18">
        <v>23098</v>
      </c>
      <c r="I57" s="18">
        <v>22907</v>
      </c>
      <c r="J57" s="18">
        <v>23098</v>
      </c>
      <c r="K57" s="18">
        <v>23024</v>
      </c>
      <c r="L57" s="18">
        <f t="shared" si="0"/>
        <v>228175</v>
      </c>
    </row>
    <row r="58" spans="1:12" x14ac:dyDescent="0.3">
      <c r="A58" t="s">
        <v>104</v>
      </c>
      <c r="B58" s="18">
        <v>79595</v>
      </c>
      <c r="C58" s="18">
        <v>79973</v>
      </c>
      <c r="D58" s="18">
        <v>79341</v>
      </c>
      <c r="E58" s="18">
        <v>78418</v>
      </c>
      <c r="F58" s="18">
        <v>77943</v>
      </c>
      <c r="G58" s="18">
        <v>78342</v>
      </c>
      <c r="H58" s="18">
        <v>78411</v>
      </c>
      <c r="I58" s="18">
        <v>77925</v>
      </c>
      <c r="J58" s="18">
        <v>77716</v>
      </c>
      <c r="K58" s="18">
        <v>77716</v>
      </c>
      <c r="L58" s="18">
        <f t="shared" si="0"/>
        <v>785380</v>
      </c>
    </row>
    <row r="59" spans="1:12" x14ac:dyDescent="0.3">
      <c r="A59" t="s">
        <v>103</v>
      </c>
      <c r="B59" s="18">
        <v>78289</v>
      </c>
      <c r="C59" s="18">
        <v>78640</v>
      </c>
      <c r="D59" s="18">
        <v>78555</v>
      </c>
      <c r="E59" s="18">
        <v>78763</v>
      </c>
      <c r="F59" s="18">
        <v>78880</v>
      </c>
      <c r="G59" s="18">
        <v>78526</v>
      </c>
      <c r="H59" s="18">
        <v>77939</v>
      </c>
      <c r="I59" s="18">
        <v>77980</v>
      </c>
      <c r="J59" s="18">
        <v>77590</v>
      </c>
      <c r="K59" s="18">
        <v>77711</v>
      </c>
      <c r="L59" s="18">
        <f t="shared" si="0"/>
        <v>782873</v>
      </c>
    </row>
    <row r="60" spans="1:12" x14ac:dyDescent="0.3">
      <c r="A60" t="s">
        <v>102</v>
      </c>
      <c r="B60" s="18">
        <v>128193</v>
      </c>
      <c r="C60" s="18">
        <v>135532</v>
      </c>
      <c r="D60" s="18">
        <v>142811</v>
      </c>
      <c r="E60" s="18">
        <v>149757</v>
      </c>
      <c r="F60" s="18">
        <v>153918</v>
      </c>
      <c r="G60" s="18">
        <v>157392</v>
      </c>
      <c r="H60" s="18">
        <v>160210</v>
      </c>
      <c r="I60" s="18">
        <v>164501</v>
      </c>
      <c r="J60" s="18">
        <v>168914</v>
      </c>
      <c r="K60" s="18">
        <v>174047</v>
      </c>
      <c r="L60" s="18">
        <f t="shared" si="0"/>
        <v>1535275</v>
      </c>
    </row>
    <row r="61" spans="1:12" x14ac:dyDescent="0.3">
      <c r="A61" t="s">
        <v>101</v>
      </c>
      <c r="B61" s="18">
        <v>19460</v>
      </c>
      <c r="C61" s="18">
        <v>19651</v>
      </c>
      <c r="D61" s="18">
        <v>19885</v>
      </c>
      <c r="E61" s="18">
        <v>19889</v>
      </c>
      <c r="F61" s="18">
        <v>19783</v>
      </c>
      <c r="G61" s="18">
        <v>19621</v>
      </c>
      <c r="H61" s="18">
        <v>19335</v>
      </c>
      <c r="I61" s="18">
        <v>19320</v>
      </c>
      <c r="J61" s="18">
        <v>19360</v>
      </c>
      <c r="K61" s="18">
        <v>19441</v>
      </c>
      <c r="L61" s="18">
        <f t="shared" si="0"/>
        <v>195745</v>
      </c>
    </row>
    <row r="62" spans="1:12" x14ac:dyDescent="0.3">
      <c r="A62" t="s">
        <v>100</v>
      </c>
      <c r="B62" s="18">
        <v>411239</v>
      </c>
      <c r="C62" s="18">
        <v>419019</v>
      </c>
      <c r="D62" s="18">
        <v>425048</v>
      </c>
      <c r="E62" s="18">
        <v>429830</v>
      </c>
      <c r="F62" s="18">
        <v>433286</v>
      </c>
      <c r="G62" s="18">
        <v>438987</v>
      </c>
      <c r="H62" s="18">
        <v>450685</v>
      </c>
      <c r="I62" s="18">
        <v>459838</v>
      </c>
      <c r="J62" s="18">
        <v>461773</v>
      </c>
      <c r="K62" s="18">
        <v>464910</v>
      </c>
      <c r="L62" s="18">
        <f t="shared" si="0"/>
        <v>4394615</v>
      </c>
    </row>
    <row r="63" spans="1:12" x14ac:dyDescent="0.3">
      <c r="A63" t="s">
        <v>99</v>
      </c>
      <c r="B63" s="18">
        <v>26096</v>
      </c>
      <c r="C63" s="18">
        <v>26934</v>
      </c>
      <c r="D63" s="18">
        <v>27222</v>
      </c>
      <c r="E63" s="18">
        <v>27431</v>
      </c>
      <c r="F63" s="18">
        <v>27369</v>
      </c>
      <c r="G63" s="18">
        <v>27498</v>
      </c>
      <c r="H63" s="18">
        <v>27340</v>
      </c>
      <c r="I63" s="18">
        <v>27257</v>
      </c>
      <c r="J63" s="18">
        <v>27552</v>
      </c>
      <c r="K63" s="18">
        <v>27759</v>
      </c>
      <c r="L63" s="18">
        <f t="shared" si="0"/>
        <v>272458</v>
      </c>
    </row>
    <row r="64" spans="1:12" x14ac:dyDescent="0.3">
      <c r="A64" t="s">
        <v>98</v>
      </c>
      <c r="B64" s="18">
        <v>2496</v>
      </c>
      <c r="C64" s="18">
        <v>2597</v>
      </c>
      <c r="D64" s="18">
        <v>2704</v>
      </c>
      <c r="E64" s="18">
        <v>2714</v>
      </c>
      <c r="F64" s="18">
        <v>2772</v>
      </c>
      <c r="G64" s="18">
        <v>2762</v>
      </c>
      <c r="H64" s="18">
        <v>2749</v>
      </c>
      <c r="I64" s="18">
        <v>2812</v>
      </c>
      <c r="J64" s="18">
        <v>2750</v>
      </c>
      <c r="K64" s="18">
        <v>2684</v>
      </c>
      <c r="L64" s="18">
        <f t="shared" si="0"/>
        <v>27040</v>
      </c>
    </row>
    <row r="65" spans="1:12" x14ac:dyDescent="0.3">
      <c r="A65" t="s">
        <v>97</v>
      </c>
      <c r="B65" s="18">
        <v>51738</v>
      </c>
      <c r="C65" s="18">
        <v>53226</v>
      </c>
      <c r="D65" s="18">
        <v>54226</v>
      </c>
      <c r="E65" s="18">
        <v>55160</v>
      </c>
      <c r="F65" s="18">
        <v>55674</v>
      </c>
      <c r="G65" s="18">
        <v>56045</v>
      </c>
      <c r="H65" s="18">
        <v>56172</v>
      </c>
      <c r="I65" s="18">
        <v>56502</v>
      </c>
      <c r="J65" s="18">
        <v>56627</v>
      </c>
      <c r="K65" s="18">
        <v>57090</v>
      </c>
      <c r="L65" s="18">
        <f t="shared" si="0"/>
        <v>552460</v>
      </c>
    </row>
    <row r="66" spans="1:12" x14ac:dyDescent="0.3">
      <c r="A66" t="s">
        <v>96</v>
      </c>
      <c r="B66" s="18">
        <v>47418</v>
      </c>
      <c r="C66" s="18">
        <v>48777</v>
      </c>
      <c r="D66" s="18">
        <v>49880</v>
      </c>
      <c r="E66" s="18">
        <v>50902</v>
      </c>
      <c r="F66" s="18">
        <v>51122</v>
      </c>
      <c r="G66" s="18">
        <v>51255</v>
      </c>
      <c r="H66" s="18">
        <v>51232</v>
      </c>
      <c r="I66" s="18">
        <v>51477</v>
      </c>
      <c r="J66" s="18">
        <v>51395</v>
      </c>
      <c r="K66" s="18">
        <v>51582</v>
      </c>
      <c r="L66" s="18">
        <f t="shared" si="0"/>
        <v>505040</v>
      </c>
    </row>
    <row r="67" spans="1:12" x14ac:dyDescent="0.3">
      <c r="A67" t="s">
        <v>95</v>
      </c>
      <c r="B67" s="18">
        <v>16047</v>
      </c>
      <c r="C67" s="18">
        <v>16384</v>
      </c>
      <c r="D67" s="18">
        <v>16541</v>
      </c>
      <c r="E67" s="18">
        <v>16688</v>
      </c>
      <c r="F67" s="18">
        <v>16861</v>
      </c>
      <c r="G67" s="18">
        <v>16997</v>
      </c>
      <c r="H67" s="18">
        <v>17139</v>
      </c>
      <c r="I67" s="18">
        <v>17282</v>
      </c>
      <c r="J67" s="18">
        <v>17134</v>
      </c>
      <c r="K67" s="18">
        <v>17099</v>
      </c>
      <c r="L67" s="18">
        <f t="shared" si="0"/>
        <v>168172</v>
      </c>
    </row>
    <row r="68" spans="1:12" x14ac:dyDescent="0.3">
      <c r="A68" t="s">
        <v>94</v>
      </c>
      <c r="B68" s="18">
        <v>9047</v>
      </c>
      <c r="C68" s="18">
        <v>9162</v>
      </c>
      <c r="D68" s="18">
        <v>9342</v>
      </c>
      <c r="E68" s="18">
        <v>9376</v>
      </c>
      <c r="F68" s="18">
        <v>9517</v>
      </c>
      <c r="G68" s="18">
        <v>9566</v>
      </c>
      <c r="H68" s="18">
        <v>9714</v>
      </c>
      <c r="I68" s="18">
        <v>9809</v>
      </c>
      <c r="J68" s="18">
        <v>9934</v>
      </c>
      <c r="K68" s="18">
        <v>10063</v>
      </c>
      <c r="L68" s="18">
        <f t="shared" ref="L68:L131" si="1">SUM(B68:K68)</f>
        <v>95530</v>
      </c>
    </row>
    <row r="69" spans="1:12" x14ac:dyDescent="0.3">
      <c r="A69" t="s">
        <v>93</v>
      </c>
      <c r="B69" s="18">
        <v>486791</v>
      </c>
      <c r="C69" s="18">
        <v>491737</v>
      </c>
      <c r="D69" s="18">
        <v>494738</v>
      </c>
      <c r="E69" s="18">
        <v>495763</v>
      </c>
      <c r="F69" s="18">
        <v>495847</v>
      </c>
      <c r="G69" s="18">
        <v>496585</v>
      </c>
      <c r="H69" s="18">
        <v>502607</v>
      </c>
      <c r="I69" s="18">
        <v>506357</v>
      </c>
      <c r="J69" s="18">
        <v>507744</v>
      </c>
      <c r="K69" s="18">
        <v>509896</v>
      </c>
      <c r="L69" s="18">
        <f t="shared" si="1"/>
        <v>4988065</v>
      </c>
    </row>
    <row r="70" spans="1:12" x14ac:dyDescent="0.3">
      <c r="A70" t="s">
        <v>92</v>
      </c>
      <c r="B70" s="18">
        <v>36126</v>
      </c>
      <c r="C70" s="18">
        <v>37339</v>
      </c>
      <c r="D70" s="18">
        <v>38493</v>
      </c>
      <c r="E70" s="18">
        <v>39086</v>
      </c>
      <c r="F70" s="18">
        <v>39366</v>
      </c>
      <c r="G70" s="18">
        <v>39439</v>
      </c>
      <c r="H70" s="18">
        <v>39337</v>
      </c>
      <c r="I70" s="18">
        <v>39506</v>
      </c>
      <c r="J70" s="18">
        <v>39291</v>
      </c>
      <c r="K70" s="18">
        <v>39692</v>
      </c>
      <c r="L70" s="18">
        <f t="shared" si="1"/>
        <v>387675</v>
      </c>
    </row>
    <row r="71" spans="1:12" x14ac:dyDescent="0.3">
      <c r="A71" t="s">
        <v>91</v>
      </c>
      <c r="B71" s="18">
        <v>143550</v>
      </c>
      <c r="C71" s="18">
        <v>148135</v>
      </c>
      <c r="D71" s="18">
        <v>152683</v>
      </c>
      <c r="E71" s="18">
        <v>156539</v>
      </c>
      <c r="F71" s="18">
        <v>157115</v>
      </c>
      <c r="G71" s="18">
        <v>158235</v>
      </c>
      <c r="H71" s="18">
        <v>159960</v>
      </c>
      <c r="I71" s="18">
        <v>162260</v>
      </c>
      <c r="J71" s="18">
        <v>163944</v>
      </c>
      <c r="K71" s="18">
        <v>166525</v>
      </c>
      <c r="L71" s="18">
        <f t="shared" si="1"/>
        <v>1568946</v>
      </c>
    </row>
    <row r="72" spans="1:12" x14ac:dyDescent="0.3">
      <c r="A72" t="s">
        <v>90</v>
      </c>
      <c r="B72" s="18">
        <v>2243</v>
      </c>
      <c r="C72" s="18">
        <v>2287</v>
      </c>
      <c r="D72" s="18">
        <v>2370</v>
      </c>
      <c r="E72" s="18">
        <v>2394</v>
      </c>
      <c r="F72" s="18">
        <v>2347</v>
      </c>
      <c r="G72" s="18">
        <v>2275</v>
      </c>
      <c r="H72" s="18">
        <v>2390</v>
      </c>
      <c r="I72" s="18">
        <v>2246</v>
      </c>
      <c r="J72" s="18">
        <v>2262</v>
      </c>
      <c r="K72" s="18">
        <v>2164</v>
      </c>
      <c r="L72" s="18">
        <f t="shared" si="1"/>
        <v>22978</v>
      </c>
    </row>
    <row r="73" spans="1:12" x14ac:dyDescent="0.3">
      <c r="A73" t="s">
        <v>89</v>
      </c>
      <c r="B73" s="18">
        <v>26077</v>
      </c>
      <c r="C73" s="18">
        <v>26188</v>
      </c>
      <c r="D73" s="18">
        <v>26615</v>
      </c>
      <c r="E73" s="18">
        <v>26664</v>
      </c>
      <c r="F73" s="18">
        <v>26823</v>
      </c>
      <c r="G73" s="18">
        <v>26815</v>
      </c>
      <c r="H73" s="18">
        <v>26462</v>
      </c>
      <c r="I73" s="18">
        <v>26394</v>
      </c>
      <c r="J73" s="18">
        <v>26432</v>
      </c>
      <c r="K73" s="18">
        <v>26436</v>
      </c>
      <c r="L73" s="18">
        <f t="shared" si="1"/>
        <v>264906</v>
      </c>
    </row>
    <row r="74" spans="1:12" x14ac:dyDescent="0.3">
      <c r="A74" t="s">
        <v>88</v>
      </c>
      <c r="B74" s="18">
        <v>22343</v>
      </c>
      <c r="C74" s="18">
        <v>23303</v>
      </c>
      <c r="D74" s="18">
        <v>24186</v>
      </c>
      <c r="E74" s="18">
        <v>24594</v>
      </c>
      <c r="F74" s="18">
        <v>25125</v>
      </c>
      <c r="G74" s="18">
        <v>25710</v>
      </c>
      <c r="H74" s="18">
        <v>25611</v>
      </c>
      <c r="I74" s="18">
        <v>25961</v>
      </c>
      <c r="J74" s="18">
        <v>26157</v>
      </c>
      <c r="K74" s="18">
        <v>26261</v>
      </c>
      <c r="L74" s="18">
        <f t="shared" si="1"/>
        <v>249251</v>
      </c>
    </row>
    <row r="75" spans="1:12" x14ac:dyDescent="0.3">
      <c r="A75" t="s">
        <v>87</v>
      </c>
      <c r="B75" s="18">
        <v>19330</v>
      </c>
      <c r="C75" s="18">
        <v>19661</v>
      </c>
      <c r="D75" s="18">
        <v>19758</v>
      </c>
      <c r="E75" s="18">
        <v>19929</v>
      </c>
      <c r="F75" s="18">
        <v>19912</v>
      </c>
      <c r="G75" s="18">
        <v>19929</v>
      </c>
      <c r="H75" s="18">
        <v>19929</v>
      </c>
      <c r="I75" s="18">
        <v>20068</v>
      </c>
      <c r="J75" s="18">
        <v>20010</v>
      </c>
      <c r="K75" s="18">
        <v>19901</v>
      </c>
      <c r="L75" s="18">
        <f t="shared" si="1"/>
        <v>198427</v>
      </c>
    </row>
    <row r="76" spans="1:12" x14ac:dyDescent="0.3">
      <c r="A76" t="s">
        <v>86</v>
      </c>
      <c r="B76" s="18">
        <v>10020</v>
      </c>
      <c r="C76" s="18">
        <v>10151</v>
      </c>
      <c r="D76" s="18">
        <v>10172</v>
      </c>
      <c r="E76" s="18">
        <v>10329</v>
      </c>
      <c r="F76" s="18">
        <v>10275</v>
      </c>
      <c r="G76" s="18">
        <v>10395</v>
      </c>
      <c r="H76" s="18">
        <v>10174</v>
      </c>
      <c r="I76" s="18">
        <v>10077</v>
      </c>
      <c r="J76" s="18">
        <v>10006</v>
      </c>
      <c r="K76" s="18">
        <v>10027</v>
      </c>
      <c r="L76" s="18">
        <f t="shared" si="1"/>
        <v>101626</v>
      </c>
    </row>
    <row r="77" spans="1:12" x14ac:dyDescent="0.3">
      <c r="A77" t="s">
        <v>85</v>
      </c>
      <c r="B77" s="18">
        <v>115213</v>
      </c>
      <c r="C77" s="18">
        <v>116529</v>
      </c>
      <c r="D77" s="18">
        <v>116594</v>
      </c>
      <c r="E77" s="18">
        <v>115997</v>
      </c>
      <c r="F77" s="18">
        <v>115806</v>
      </c>
      <c r="G77" s="18">
        <v>116950</v>
      </c>
      <c r="H77" s="18">
        <v>117156</v>
      </c>
      <c r="I77" s="18">
        <v>116445</v>
      </c>
      <c r="J77" s="18">
        <v>115133</v>
      </c>
      <c r="K77" s="18">
        <v>114214</v>
      </c>
      <c r="L77" s="18">
        <f t="shared" si="1"/>
        <v>1160037</v>
      </c>
    </row>
    <row r="78" spans="1:12" x14ac:dyDescent="0.3">
      <c r="A78" t="s">
        <v>84</v>
      </c>
      <c r="B78" s="18">
        <v>86858</v>
      </c>
      <c r="C78" s="18">
        <v>87952</v>
      </c>
      <c r="D78" s="18">
        <v>89609</v>
      </c>
      <c r="E78" s="18">
        <v>90386</v>
      </c>
      <c r="F78" s="18">
        <v>90831</v>
      </c>
      <c r="G78" s="18">
        <v>92192</v>
      </c>
      <c r="H78" s="18">
        <v>93712</v>
      </c>
      <c r="I78" s="18">
        <v>94559</v>
      </c>
      <c r="J78" s="18">
        <v>94600</v>
      </c>
      <c r="K78" s="18">
        <v>94790</v>
      </c>
      <c r="L78" s="18">
        <f t="shared" si="1"/>
        <v>915489</v>
      </c>
    </row>
    <row r="79" spans="1:12" x14ac:dyDescent="0.3">
      <c r="A79" t="s">
        <v>83</v>
      </c>
      <c r="B79" s="18">
        <v>7144</v>
      </c>
      <c r="C79" s="18">
        <v>7178</v>
      </c>
      <c r="D79" s="18">
        <v>6944</v>
      </c>
      <c r="E79" s="18">
        <v>7076</v>
      </c>
      <c r="F79" s="18">
        <v>6893</v>
      </c>
      <c r="G79" s="18">
        <v>6890</v>
      </c>
      <c r="H79" s="18">
        <v>6865</v>
      </c>
      <c r="I79" s="18">
        <v>6766</v>
      </c>
      <c r="J79" s="18">
        <v>6701</v>
      </c>
      <c r="K79" s="18">
        <v>6487</v>
      </c>
      <c r="L79" s="18">
        <f t="shared" si="1"/>
        <v>68944</v>
      </c>
    </row>
    <row r="80" spans="1:12" x14ac:dyDescent="0.3">
      <c r="A80" t="s">
        <v>82</v>
      </c>
      <c r="B80" s="18">
        <v>45517</v>
      </c>
      <c r="C80" s="18">
        <v>48490</v>
      </c>
      <c r="D80" s="18">
        <v>51523</v>
      </c>
      <c r="E80" s="18">
        <v>53192</v>
      </c>
      <c r="F80" s="18">
        <v>53827</v>
      </c>
      <c r="G80" s="18">
        <v>54375</v>
      </c>
      <c r="H80" s="18">
        <v>54500</v>
      </c>
      <c r="I80" s="18">
        <v>54067</v>
      </c>
      <c r="J80" s="18">
        <v>54418</v>
      </c>
      <c r="K80" s="18">
        <v>54966</v>
      </c>
      <c r="L80" s="18">
        <f t="shared" si="1"/>
        <v>524875</v>
      </c>
    </row>
    <row r="81" spans="1:12" x14ac:dyDescent="0.3">
      <c r="A81" t="s">
        <v>81</v>
      </c>
      <c r="B81" s="18">
        <v>9698</v>
      </c>
      <c r="C81" s="18">
        <v>10076</v>
      </c>
      <c r="D81" s="18">
        <v>10273</v>
      </c>
      <c r="E81" s="18">
        <v>10386</v>
      </c>
      <c r="F81" s="18">
        <v>10486</v>
      </c>
      <c r="G81" s="18">
        <v>10543</v>
      </c>
      <c r="H81" s="18">
        <v>10467</v>
      </c>
      <c r="I81" s="18">
        <v>10246</v>
      </c>
      <c r="J81" s="18">
        <v>10258</v>
      </c>
      <c r="K81" s="18">
        <v>10203</v>
      </c>
      <c r="L81" s="18">
        <f t="shared" si="1"/>
        <v>102636</v>
      </c>
    </row>
    <row r="82" spans="1:12" x14ac:dyDescent="0.3">
      <c r="A82" t="s">
        <v>80</v>
      </c>
      <c r="B82" s="18">
        <v>11450</v>
      </c>
      <c r="C82" s="18">
        <v>11642</v>
      </c>
      <c r="D82" s="18">
        <v>11833</v>
      </c>
      <c r="E82" s="18">
        <v>12120</v>
      </c>
      <c r="F82" s="18">
        <v>12358</v>
      </c>
      <c r="G82" s="18">
        <v>12531</v>
      </c>
      <c r="H82" s="18">
        <v>12527</v>
      </c>
      <c r="I82" s="18">
        <v>12517</v>
      </c>
      <c r="J82" s="18">
        <v>12331</v>
      </c>
      <c r="K82" s="18">
        <v>12189</v>
      </c>
      <c r="L82" s="18">
        <f t="shared" si="1"/>
        <v>121498</v>
      </c>
    </row>
    <row r="83" spans="1:12" x14ac:dyDescent="0.3">
      <c r="A83" t="s">
        <v>79</v>
      </c>
      <c r="B83" s="18">
        <v>7341</v>
      </c>
      <c r="C83" s="18">
        <v>7335</v>
      </c>
      <c r="D83" s="18">
        <v>7295</v>
      </c>
      <c r="E83" s="18">
        <v>7350</v>
      </c>
      <c r="F83" s="18">
        <v>7450</v>
      </c>
      <c r="G83" s="18">
        <v>7428</v>
      </c>
      <c r="H83" s="18">
        <v>7399</v>
      </c>
      <c r="I83" s="18">
        <v>7298</v>
      </c>
      <c r="J83" s="18">
        <v>7224</v>
      </c>
      <c r="K83" s="18">
        <v>7246</v>
      </c>
      <c r="L83" s="18">
        <f t="shared" si="1"/>
        <v>73366</v>
      </c>
    </row>
    <row r="84" spans="1:12" x14ac:dyDescent="0.3">
      <c r="A84" t="s">
        <v>78</v>
      </c>
      <c r="B84" s="18">
        <v>4935</v>
      </c>
      <c r="C84" s="18">
        <v>4923</v>
      </c>
      <c r="D84" s="18">
        <v>4858</v>
      </c>
      <c r="E84" s="18">
        <v>4714</v>
      </c>
      <c r="F84" s="18">
        <v>4716</v>
      </c>
      <c r="G84" s="18">
        <v>4727</v>
      </c>
      <c r="H84" s="18">
        <v>4632</v>
      </c>
      <c r="I84" s="18">
        <v>5028</v>
      </c>
      <c r="J84" s="18">
        <v>5066</v>
      </c>
      <c r="K84" s="18">
        <v>4982</v>
      </c>
      <c r="L84" s="18">
        <f t="shared" si="1"/>
        <v>48581</v>
      </c>
    </row>
    <row r="85" spans="1:12" x14ac:dyDescent="0.3">
      <c r="A85" t="s">
        <v>77</v>
      </c>
      <c r="B85" s="18">
        <v>5991</v>
      </c>
      <c r="C85" s="18">
        <v>6111</v>
      </c>
      <c r="D85" s="18">
        <v>6342</v>
      </c>
      <c r="E85" s="18">
        <v>6331</v>
      </c>
      <c r="F85" s="18">
        <v>6299</v>
      </c>
      <c r="G85" s="18">
        <v>6344</v>
      </c>
      <c r="H85" s="18">
        <v>6355</v>
      </c>
      <c r="I85" s="18">
        <v>6310</v>
      </c>
      <c r="J85" s="18">
        <v>6250</v>
      </c>
      <c r="K85" s="18">
        <v>6160</v>
      </c>
      <c r="L85" s="18">
        <f t="shared" si="1"/>
        <v>62493</v>
      </c>
    </row>
    <row r="86" spans="1:12" x14ac:dyDescent="0.3">
      <c r="A86" t="s">
        <v>76</v>
      </c>
      <c r="B86" s="18">
        <v>20263</v>
      </c>
      <c r="C86" s="18">
        <v>20447</v>
      </c>
      <c r="D86" s="18">
        <v>20690</v>
      </c>
      <c r="E86" s="18">
        <v>21087</v>
      </c>
      <c r="F86" s="18">
        <v>21193</v>
      </c>
      <c r="G86" s="18">
        <v>21073</v>
      </c>
      <c r="H86" s="18">
        <v>20813</v>
      </c>
      <c r="I86" s="18">
        <v>21010</v>
      </c>
      <c r="J86" s="18">
        <v>20956</v>
      </c>
      <c r="K86" s="18">
        <v>21009</v>
      </c>
      <c r="L86" s="18">
        <f t="shared" si="1"/>
        <v>208541</v>
      </c>
    </row>
    <row r="87" spans="1:12" x14ac:dyDescent="0.3">
      <c r="A87" t="s">
        <v>75</v>
      </c>
      <c r="B87" s="18">
        <v>11470</v>
      </c>
      <c r="C87" s="18">
        <v>11537</v>
      </c>
      <c r="D87" s="18">
        <v>11774</v>
      </c>
      <c r="E87" s="18">
        <v>12035</v>
      </c>
      <c r="F87" s="18">
        <v>12183</v>
      </c>
      <c r="G87" s="18">
        <v>12240</v>
      </c>
      <c r="H87" s="18">
        <v>12096</v>
      </c>
      <c r="I87" s="18">
        <v>12040</v>
      </c>
      <c r="J87" s="18">
        <v>11921</v>
      </c>
      <c r="K87" s="18">
        <v>11971</v>
      </c>
      <c r="L87" s="18">
        <f t="shared" si="1"/>
        <v>119267</v>
      </c>
    </row>
    <row r="88" spans="1:12" x14ac:dyDescent="0.3">
      <c r="A88" t="s">
        <v>74</v>
      </c>
      <c r="B88" s="18">
        <v>5851</v>
      </c>
      <c r="C88" s="18">
        <v>6129</v>
      </c>
      <c r="D88" s="18">
        <v>6502</v>
      </c>
      <c r="E88" s="18">
        <v>6863</v>
      </c>
      <c r="F88" s="18">
        <v>7049</v>
      </c>
      <c r="G88" s="18">
        <v>7321</v>
      </c>
      <c r="H88" s="18">
        <v>7469</v>
      </c>
      <c r="I88" s="18">
        <v>7413</v>
      </c>
      <c r="J88" s="18">
        <v>7505</v>
      </c>
      <c r="K88" s="18">
        <v>7481</v>
      </c>
      <c r="L88" s="18">
        <f t="shared" si="1"/>
        <v>69583</v>
      </c>
    </row>
    <row r="89" spans="1:12" x14ac:dyDescent="0.3">
      <c r="A89" t="s">
        <v>73</v>
      </c>
      <c r="B89" s="18">
        <v>29316</v>
      </c>
      <c r="C89" s="18">
        <v>29536</v>
      </c>
      <c r="D89" s="18">
        <v>29676</v>
      </c>
      <c r="E89" s="18">
        <v>29928</v>
      </c>
      <c r="F89" s="18">
        <v>30125</v>
      </c>
      <c r="G89" s="18">
        <v>29909</v>
      </c>
      <c r="H89" s="18">
        <v>29502</v>
      </c>
      <c r="I89" s="18">
        <v>29579</v>
      </c>
      <c r="J89" s="18">
        <v>29404</v>
      </c>
      <c r="K89" s="18">
        <v>29318</v>
      </c>
      <c r="L89" s="18">
        <f t="shared" si="1"/>
        <v>296293</v>
      </c>
    </row>
    <row r="90" spans="1:12" x14ac:dyDescent="0.3">
      <c r="A90" t="s">
        <v>72</v>
      </c>
      <c r="B90" s="18">
        <v>21261</v>
      </c>
      <c r="C90" s="18">
        <v>21711</v>
      </c>
      <c r="D90" s="18">
        <v>21907</v>
      </c>
      <c r="E90" s="18">
        <v>22021</v>
      </c>
      <c r="F90" s="18">
        <v>22012</v>
      </c>
      <c r="G90" s="18">
        <v>22014</v>
      </c>
      <c r="H90" s="18">
        <v>21722</v>
      </c>
      <c r="I90" s="18">
        <v>21906</v>
      </c>
      <c r="J90" s="18">
        <v>21965</v>
      </c>
      <c r="K90" s="18">
        <v>21915</v>
      </c>
      <c r="L90" s="18">
        <f t="shared" si="1"/>
        <v>218434</v>
      </c>
    </row>
    <row r="91" spans="1:12" x14ac:dyDescent="0.3">
      <c r="A91" t="s">
        <v>71</v>
      </c>
      <c r="B91" s="18">
        <v>32637</v>
      </c>
      <c r="C91" s="18">
        <v>31532</v>
      </c>
      <c r="D91" s="18">
        <v>32105</v>
      </c>
      <c r="E91" s="18">
        <v>31223</v>
      </c>
      <c r="F91" s="18">
        <v>33799</v>
      </c>
      <c r="G91" s="18">
        <v>30950</v>
      </c>
      <c r="H91" s="18">
        <v>33337</v>
      </c>
      <c r="I91" s="18">
        <v>33445</v>
      </c>
      <c r="J91" s="18">
        <v>32796</v>
      </c>
      <c r="K91" s="18">
        <v>33288</v>
      </c>
      <c r="L91" s="18">
        <f t="shared" si="1"/>
        <v>325112</v>
      </c>
    </row>
    <row r="92" spans="1:12" x14ac:dyDescent="0.3">
      <c r="A92" t="s">
        <v>70</v>
      </c>
      <c r="B92" s="18">
        <v>5467</v>
      </c>
      <c r="C92" s="18">
        <v>5425</v>
      </c>
      <c r="D92" s="18">
        <v>5426</v>
      </c>
      <c r="E92" s="18">
        <v>5375</v>
      </c>
      <c r="F92" s="18">
        <v>5332</v>
      </c>
      <c r="G92" s="18">
        <v>5262</v>
      </c>
      <c r="H92" s="18">
        <v>5175</v>
      </c>
      <c r="I92" s="18">
        <v>5114</v>
      </c>
      <c r="J92" s="18">
        <v>5161</v>
      </c>
      <c r="K92" s="18">
        <v>5080</v>
      </c>
      <c r="L92" s="18">
        <f t="shared" si="1"/>
        <v>52817</v>
      </c>
    </row>
    <row r="93" spans="1:12" x14ac:dyDescent="0.3">
      <c r="A93" t="s">
        <v>69</v>
      </c>
      <c r="B93" s="18">
        <v>8284</v>
      </c>
      <c r="C93" s="18">
        <v>8588</v>
      </c>
      <c r="D93" s="18">
        <v>8608</v>
      </c>
      <c r="E93" s="18">
        <v>8687</v>
      </c>
      <c r="F93" s="18">
        <v>9521</v>
      </c>
      <c r="G93" s="18">
        <v>10071</v>
      </c>
      <c r="H93" s="18">
        <v>10356</v>
      </c>
      <c r="I93" s="18">
        <v>10983</v>
      </c>
      <c r="J93" s="18">
        <v>11317</v>
      </c>
      <c r="K93" s="18">
        <v>11687</v>
      </c>
      <c r="L93" s="18">
        <f t="shared" si="1"/>
        <v>98102</v>
      </c>
    </row>
    <row r="94" spans="1:12" x14ac:dyDescent="0.3">
      <c r="A94" t="s">
        <v>68</v>
      </c>
      <c r="B94" s="18">
        <v>60741</v>
      </c>
      <c r="C94" s="18">
        <v>61934</v>
      </c>
      <c r="D94" s="18">
        <v>62149</v>
      </c>
      <c r="E94" s="18">
        <v>63524</v>
      </c>
      <c r="F94" s="18">
        <v>64763</v>
      </c>
      <c r="G94" s="18">
        <v>65551</v>
      </c>
      <c r="H94" s="18">
        <v>66272</v>
      </c>
      <c r="I94" s="18">
        <v>67487</v>
      </c>
      <c r="J94" s="18">
        <v>66655</v>
      </c>
      <c r="K94" s="18">
        <v>66963</v>
      </c>
      <c r="L94" s="18">
        <f t="shared" si="1"/>
        <v>646039</v>
      </c>
    </row>
    <row r="95" spans="1:12" x14ac:dyDescent="0.3">
      <c r="A95" t="s">
        <v>67</v>
      </c>
      <c r="B95" s="18">
        <v>24837</v>
      </c>
      <c r="C95" s="18">
        <v>26192</v>
      </c>
      <c r="D95" s="18">
        <v>27105</v>
      </c>
      <c r="E95" s="18">
        <v>27963</v>
      </c>
      <c r="F95" s="18">
        <v>28558</v>
      </c>
      <c r="G95" s="18">
        <v>28820</v>
      </c>
      <c r="H95" s="18">
        <v>28603</v>
      </c>
      <c r="I95" s="18">
        <v>29182</v>
      </c>
      <c r="J95" s="18">
        <v>29362</v>
      </c>
      <c r="K95" s="18">
        <v>29534</v>
      </c>
      <c r="L95" s="18">
        <f t="shared" si="1"/>
        <v>280156</v>
      </c>
    </row>
    <row r="96" spans="1:12" x14ac:dyDescent="0.3">
      <c r="A96" t="s">
        <v>64</v>
      </c>
      <c r="B96" s="18">
        <v>5336</v>
      </c>
      <c r="C96" s="18">
        <v>5401</v>
      </c>
      <c r="D96" s="18">
        <v>5367</v>
      </c>
      <c r="E96" s="18">
        <v>5360</v>
      </c>
      <c r="F96" s="18">
        <v>5449</v>
      </c>
      <c r="G96" s="18">
        <v>5326</v>
      </c>
      <c r="H96" s="18">
        <v>5272</v>
      </c>
      <c r="I96" s="18">
        <v>5286</v>
      </c>
      <c r="J96" s="18">
        <v>5194</v>
      </c>
      <c r="K96" s="18">
        <v>5134</v>
      </c>
      <c r="L96" s="18">
        <f t="shared" si="1"/>
        <v>53125</v>
      </c>
    </row>
    <row r="97" spans="1:12" x14ac:dyDescent="0.3">
      <c r="A97" t="s">
        <v>63</v>
      </c>
      <c r="B97" s="18">
        <v>24437</v>
      </c>
      <c r="C97" s="18">
        <v>24615</v>
      </c>
      <c r="D97" s="18">
        <v>24831</v>
      </c>
      <c r="E97" s="18">
        <v>24973</v>
      </c>
      <c r="F97" s="18">
        <v>25120</v>
      </c>
      <c r="G97" s="18">
        <v>25203</v>
      </c>
      <c r="H97" s="18">
        <v>24746</v>
      </c>
      <c r="I97" s="18">
        <v>24802</v>
      </c>
      <c r="J97" s="18">
        <v>24743</v>
      </c>
      <c r="K97" s="18">
        <v>24819</v>
      </c>
      <c r="L97" s="18">
        <f t="shared" si="1"/>
        <v>248289</v>
      </c>
    </row>
    <row r="98" spans="1:12" x14ac:dyDescent="0.3">
      <c r="A98" t="s">
        <v>62</v>
      </c>
      <c r="B98" s="18">
        <v>4940</v>
      </c>
      <c r="C98" s="18">
        <v>5122</v>
      </c>
      <c r="D98" s="18">
        <v>5204</v>
      </c>
      <c r="E98" s="18">
        <v>5284</v>
      </c>
      <c r="F98" s="18">
        <v>5430</v>
      </c>
      <c r="G98" s="18">
        <v>5575</v>
      </c>
      <c r="H98" s="18">
        <v>5523</v>
      </c>
      <c r="I98" s="18">
        <v>5528</v>
      </c>
      <c r="J98" s="18">
        <v>5535</v>
      </c>
      <c r="K98" s="18">
        <v>5628</v>
      </c>
      <c r="L98" s="18">
        <f t="shared" si="1"/>
        <v>53769</v>
      </c>
    </row>
    <row r="99" spans="1:12" x14ac:dyDescent="0.3">
      <c r="A99" t="s">
        <v>66</v>
      </c>
      <c r="B99" s="18">
        <v>12780</v>
      </c>
      <c r="C99" s="18">
        <v>12756</v>
      </c>
      <c r="D99" s="18">
        <v>12667</v>
      </c>
      <c r="E99" s="18">
        <v>12740</v>
      </c>
      <c r="F99" s="18">
        <v>12747</v>
      </c>
      <c r="G99" s="18">
        <v>12710</v>
      </c>
      <c r="H99" s="18">
        <v>12483</v>
      </c>
      <c r="I99" s="18">
        <v>12380</v>
      </c>
      <c r="J99" s="18">
        <v>12352</v>
      </c>
      <c r="K99" s="18">
        <v>12143</v>
      </c>
      <c r="L99" s="18">
        <f t="shared" si="1"/>
        <v>125758</v>
      </c>
    </row>
    <row r="100" spans="1:12" x14ac:dyDescent="0.3">
      <c r="A100" t="s">
        <v>65</v>
      </c>
      <c r="B100" s="18">
        <v>7690</v>
      </c>
      <c r="C100" s="18">
        <v>8017</v>
      </c>
      <c r="D100" s="18">
        <v>8427</v>
      </c>
      <c r="E100" s="18">
        <v>8651</v>
      </c>
      <c r="F100" s="18">
        <v>8830</v>
      </c>
      <c r="G100" s="18">
        <v>8839</v>
      </c>
      <c r="H100" s="18">
        <v>8770</v>
      </c>
      <c r="I100" s="18">
        <v>8642</v>
      </c>
      <c r="J100" s="18">
        <v>8798</v>
      </c>
      <c r="K100" s="18">
        <v>8927</v>
      </c>
      <c r="L100" s="18">
        <f t="shared" si="1"/>
        <v>85591</v>
      </c>
    </row>
    <row r="101" spans="1:12" x14ac:dyDescent="0.3">
      <c r="A101" t="s">
        <v>61</v>
      </c>
      <c r="B101" s="18">
        <v>12924</v>
      </c>
      <c r="C101" s="18">
        <v>13021</v>
      </c>
      <c r="D101" s="18">
        <v>13041</v>
      </c>
      <c r="E101" s="18">
        <v>13177</v>
      </c>
      <c r="F101" s="18">
        <v>13113</v>
      </c>
      <c r="G101" s="18">
        <v>12794</v>
      </c>
      <c r="H101" s="18">
        <v>12641</v>
      </c>
      <c r="I101" s="18">
        <v>12548</v>
      </c>
      <c r="J101" s="18">
        <v>12453</v>
      </c>
      <c r="K101" s="18">
        <v>12341</v>
      </c>
      <c r="L101" s="18">
        <f t="shared" si="1"/>
        <v>128053</v>
      </c>
    </row>
    <row r="102" spans="1:12" x14ac:dyDescent="0.3">
      <c r="A102" t="s">
        <v>60</v>
      </c>
      <c r="B102" s="18">
        <v>4244</v>
      </c>
      <c r="C102" s="18">
        <v>4260</v>
      </c>
      <c r="D102" s="18">
        <v>4320</v>
      </c>
      <c r="E102" s="18">
        <v>4290</v>
      </c>
      <c r="F102" s="18">
        <v>4265</v>
      </c>
      <c r="G102" s="18">
        <v>4298</v>
      </c>
      <c r="H102" s="18">
        <v>4294</v>
      </c>
      <c r="I102" s="18">
        <v>4147</v>
      </c>
      <c r="J102" s="18">
        <v>4162</v>
      </c>
      <c r="K102" s="18">
        <v>4134</v>
      </c>
      <c r="L102" s="18">
        <f t="shared" si="1"/>
        <v>42414</v>
      </c>
    </row>
    <row r="103" spans="1:12" x14ac:dyDescent="0.3">
      <c r="A103" t="s">
        <v>59</v>
      </c>
      <c r="B103" s="18">
        <v>11757</v>
      </c>
      <c r="C103" s="18">
        <v>11797</v>
      </c>
      <c r="D103" s="18">
        <v>12005</v>
      </c>
      <c r="E103" s="18">
        <v>11888</v>
      </c>
      <c r="F103" s="18">
        <v>11797</v>
      </c>
      <c r="G103" s="18">
        <v>11772</v>
      </c>
      <c r="H103" s="18">
        <v>11731</v>
      </c>
      <c r="I103" s="18">
        <v>11537</v>
      </c>
      <c r="J103" s="18">
        <v>11507</v>
      </c>
      <c r="K103" s="18">
        <v>11341</v>
      </c>
      <c r="L103" s="18">
        <f t="shared" si="1"/>
        <v>117132</v>
      </c>
    </row>
    <row r="104" spans="1:12" x14ac:dyDescent="0.3">
      <c r="A104" t="s">
        <v>58</v>
      </c>
      <c r="B104" s="18">
        <v>17429</v>
      </c>
      <c r="C104" s="18">
        <v>18139</v>
      </c>
      <c r="D104" s="18">
        <v>18723</v>
      </c>
      <c r="E104" s="18">
        <v>19095</v>
      </c>
      <c r="F104" s="18">
        <v>19382</v>
      </c>
      <c r="G104" s="18">
        <v>19611</v>
      </c>
      <c r="H104" s="18">
        <v>19619</v>
      </c>
      <c r="I104" s="18">
        <v>19823</v>
      </c>
      <c r="J104" s="18">
        <v>20079</v>
      </c>
      <c r="K104" s="18">
        <v>19982</v>
      </c>
      <c r="L104" s="18">
        <f t="shared" si="1"/>
        <v>191882</v>
      </c>
    </row>
    <row r="105" spans="1:12" x14ac:dyDescent="0.3">
      <c r="A105" t="s">
        <v>57</v>
      </c>
      <c r="B105" s="18">
        <v>6459</v>
      </c>
      <c r="C105" s="18">
        <v>6537</v>
      </c>
      <c r="D105" s="18">
        <v>6557</v>
      </c>
      <c r="E105" s="18">
        <v>6531</v>
      </c>
      <c r="F105" s="18">
        <v>6557</v>
      </c>
      <c r="G105" s="18">
        <v>6520</v>
      </c>
      <c r="H105" s="18">
        <v>6432</v>
      </c>
      <c r="I105" s="18">
        <v>6397</v>
      </c>
      <c r="J105" s="18">
        <v>6502</v>
      </c>
      <c r="K105" s="18">
        <v>6420</v>
      </c>
      <c r="L105" s="18">
        <f t="shared" si="1"/>
        <v>64912</v>
      </c>
    </row>
    <row r="106" spans="1:12" x14ac:dyDescent="0.3">
      <c r="A106" t="s">
        <v>56</v>
      </c>
      <c r="B106" s="18">
        <v>12325</v>
      </c>
      <c r="C106" s="18">
        <v>12632</v>
      </c>
      <c r="D106" s="18">
        <v>12959</v>
      </c>
      <c r="E106" s="18">
        <v>13271</v>
      </c>
      <c r="F106" s="18">
        <v>13202</v>
      </c>
      <c r="G106" s="18">
        <v>13231</v>
      </c>
      <c r="H106" s="18">
        <v>13255</v>
      </c>
      <c r="I106" s="18">
        <v>13210</v>
      </c>
      <c r="J106" s="18">
        <v>13198</v>
      </c>
      <c r="K106" s="18">
        <v>13296</v>
      </c>
      <c r="L106" s="18">
        <f t="shared" si="1"/>
        <v>130579</v>
      </c>
    </row>
    <row r="107" spans="1:12" x14ac:dyDescent="0.3">
      <c r="A107" t="s">
        <v>55</v>
      </c>
      <c r="B107" s="18">
        <v>38679</v>
      </c>
      <c r="C107" s="18">
        <v>39052</v>
      </c>
      <c r="D107" s="18">
        <v>38967</v>
      </c>
      <c r="E107" s="18">
        <v>38649</v>
      </c>
      <c r="F107" s="18">
        <v>38611</v>
      </c>
      <c r="G107" s="18">
        <v>38246</v>
      </c>
      <c r="H107" s="18">
        <v>37931</v>
      </c>
      <c r="I107" s="18">
        <v>37824</v>
      </c>
      <c r="J107" s="18">
        <v>37626</v>
      </c>
      <c r="K107" s="18">
        <v>37738</v>
      </c>
      <c r="L107" s="18">
        <f t="shared" si="1"/>
        <v>383323</v>
      </c>
    </row>
    <row r="108" spans="1:12" x14ac:dyDescent="0.3">
      <c r="A108" t="s">
        <v>54</v>
      </c>
      <c r="B108" s="18">
        <v>93910</v>
      </c>
      <c r="C108" s="18">
        <v>94609</v>
      </c>
      <c r="D108" s="18">
        <v>91073</v>
      </c>
      <c r="E108" s="18">
        <v>90245</v>
      </c>
      <c r="F108" s="18">
        <v>91822</v>
      </c>
      <c r="G108" s="18">
        <v>91846</v>
      </c>
      <c r="H108" s="18">
        <v>93744</v>
      </c>
      <c r="I108" s="18">
        <v>95784</v>
      </c>
      <c r="J108" s="18">
        <v>97814</v>
      </c>
      <c r="K108" s="18">
        <v>96146</v>
      </c>
      <c r="L108" s="18">
        <f t="shared" si="1"/>
        <v>936993</v>
      </c>
    </row>
    <row r="109" spans="1:12" x14ac:dyDescent="0.3">
      <c r="A109" t="s">
        <v>53</v>
      </c>
      <c r="B109" s="18">
        <v>55402</v>
      </c>
      <c r="C109" s="18">
        <v>55813</v>
      </c>
      <c r="D109" s="18">
        <v>56372</v>
      </c>
      <c r="E109" s="18">
        <v>56152</v>
      </c>
      <c r="F109" s="18">
        <v>55825</v>
      </c>
      <c r="G109" s="18">
        <v>55560</v>
      </c>
      <c r="H109" s="18">
        <v>55853</v>
      </c>
      <c r="I109" s="18">
        <v>55683</v>
      </c>
      <c r="J109" s="18">
        <v>55464</v>
      </c>
      <c r="K109" s="18">
        <v>55539</v>
      </c>
      <c r="L109" s="18">
        <f t="shared" si="1"/>
        <v>557663</v>
      </c>
    </row>
    <row r="110" spans="1:12" x14ac:dyDescent="0.3">
      <c r="A110" t="s">
        <v>52</v>
      </c>
      <c r="B110" s="18">
        <v>26154</v>
      </c>
      <c r="C110" s="18">
        <v>27036</v>
      </c>
      <c r="D110" s="18">
        <v>27968</v>
      </c>
      <c r="E110" s="18">
        <v>28740</v>
      </c>
      <c r="F110" s="18">
        <v>29340</v>
      </c>
      <c r="G110" s="18">
        <v>29768</v>
      </c>
      <c r="H110" s="18">
        <v>29812</v>
      </c>
      <c r="I110" s="18">
        <v>30194</v>
      </c>
      <c r="J110" s="18">
        <v>30438</v>
      </c>
      <c r="K110" s="18">
        <v>31238</v>
      </c>
      <c r="L110" s="18">
        <f t="shared" si="1"/>
        <v>290688</v>
      </c>
    </row>
    <row r="111" spans="1:12" x14ac:dyDescent="0.3">
      <c r="A111" t="s">
        <v>51</v>
      </c>
      <c r="B111" s="18">
        <v>10897</v>
      </c>
      <c r="C111" s="18">
        <v>11189</v>
      </c>
      <c r="D111" s="18">
        <v>11501</v>
      </c>
      <c r="E111" s="18">
        <v>11755</v>
      </c>
      <c r="F111" s="18">
        <v>11844</v>
      </c>
      <c r="G111" s="18">
        <v>11953</v>
      </c>
      <c r="H111" s="18">
        <v>11634</v>
      </c>
      <c r="I111" s="18">
        <v>11688</v>
      </c>
      <c r="J111" s="18">
        <v>11571</v>
      </c>
      <c r="K111" s="18">
        <v>11661</v>
      </c>
      <c r="L111" s="18">
        <f t="shared" si="1"/>
        <v>115693</v>
      </c>
    </row>
    <row r="112" spans="1:12" x14ac:dyDescent="0.3">
      <c r="A112" t="s">
        <v>50</v>
      </c>
      <c r="B112" s="18">
        <v>95558</v>
      </c>
      <c r="C112" s="18">
        <v>101502</v>
      </c>
      <c r="D112" s="18">
        <v>106515</v>
      </c>
      <c r="E112" s="18">
        <v>110014</v>
      </c>
      <c r="F112" s="18">
        <v>111900</v>
      </c>
      <c r="G112" s="18">
        <v>113072</v>
      </c>
      <c r="H112" s="18">
        <v>113088</v>
      </c>
      <c r="I112" s="18">
        <v>114481</v>
      </c>
      <c r="J112" s="18">
        <v>115694</v>
      </c>
      <c r="K112" s="18">
        <v>116771</v>
      </c>
      <c r="L112" s="18">
        <f t="shared" si="1"/>
        <v>1098595</v>
      </c>
    </row>
    <row r="113" spans="1:12" x14ac:dyDescent="0.3">
      <c r="A113" t="s">
        <v>49</v>
      </c>
      <c r="B113" s="18">
        <v>13376</v>
      </c>
      <c r="C113" s="18">
        <v>13676</v>
      </c>
      <c r="D113" s="18">
        <v>13967</v>
      </c>
      <c r="E113" s="18">
        <v>14100</v>
      </c>
      <c r="F113" s="18">
        <v>14153</v>
      </c>
      <c r="G113" s="18">
        <v>14217</v>
      </c>
      <c r="H113" s="18">
        <v>14252</v>
      </c>
      <c r="I113" s="18">
        <v>14204</v>
      </c>
      <c r="J113" s="18">
        <v>13975</v>
      </c>
      <c r="K113" s="18">
        <v>13873</v>
      </c>
      <c r="L113" s="18">
        <f t="shared" si="1"/>
        <v>139793</v>
      </c>
    </row>
    <row r="114" spans="1:12" x14ac:dyDescent="0.3">
      <c r="A114" t="s">
        <v>48</v>
      </c>
      <c r="B114" s="18">
        <v>26501</v>
      </c>
      <c r="C114" s="18">
        <v>27350</v>
      </c>
      <c r="D114" s="18">
        <v>28256</v>
      </c>
      <c r="E114" s="18">
        <v>28666</v>
      </c>
      <c r="F114" s="18">
        <v>28680</v>
      </c>
      <c r="G114" s="18">
        <v>28564</v>
      </c>
      <c r="H114" s="18">
        <v>28357</v>
      </c>
      <c r="I114" s="18">
        <v>28284</v>
      </c>
      <c r="J114" s="18">
        <v>28472</v>
      </c>
      <c r="K114" s="18">
        <v>28727</v>
      </c>
      <c r="L114" s="18">
        <f t="shared" si="1"/>
        <v>281857</v>
      </c>
    </row>
    <row r="115" spans="1:12" x14ac:dyDescent="0.3">
      <c r="A115" t="s">
        <v>47</v>
      </c>
      <c r="B115" s="18">
        <v>15205</v>
      </c>
      <c r="C115" s="18">
        <v>15518</v>
      </c>
      <c r="D115" s="18">
        <v>15932</v>
      </c>
      <c r="E115" s="18">
        <v>16161</v>
      </c>
      <c r="F115" s="18">
        <v>16483</v>
      </c>
      <c r="G115" s="18">
        <v>16719</v>
      </c>
      <c r="H115" s="18">
        <v>16540</v>
      </c>
      <c r="I115" s="18">
        <v>16677</v>
      </c>
      <c r="J115" s="18">
        <v>16673</v>
      </c>
      <c r="K115" s="18">
        <v>16680</v>
      </c>
      <c r="L115" s="18">
        <f t="shared" si="1"/>
        <v>162588</v>
      </c>
    </row>
    <row r="116" spans="1:12" x14ac:dyDescent="0.3">
      <c r="A116" t="s">
        <v>46</v>
      </c>
      <c r="B116" s="18">
        <v>13642</v>
      </c>
      <c r="C116" s="18">
        <v>14320</v>
      </c>
      <c r="D116" s="18">
        <v>14912</v>
      </c>
      <c r="E116" s="18">
        <v>15285</v>
      </c>
      <c r="F116" s="18">
        <v>15509</v>
      </c>
      <c r="G116" s="18">
        <v>15719</v>
      </c>
      <c r="H116" s="18">
        <v>15425</v>
      </c>
      <c r="I116" s="18">
        <v>15541</v>
      </c>
      <c r="J116" s="18">
        <v>15499</v>
      </c>
      <c r="K116" s="18">
        <v>15519</v>
      </c>
      <c r="L116" s="18">
        <f t="shared" si="1"/>
        <v>151371</v>
      </c>
    </row>
    <row r="117" spans="1:12" x14ac:dyDescent="0.3">
      <c r="A117" t="s">
        <v>45</v>
      </c>
      <c r="B117" s="18">
        <v>33943</v>
      </c>
      <c r="C117" s="18">
        <v>34305</v>
      </c>
      <c r="D117" s="18">
        <v>34537</v>
      </c>
      <c r="E117" s="18">
        <v>35010</v>
      </c>
      <c r="F117" s="18">
        <v>34908</v>
      </c>
      <c r="G117" s="18">
        <v>34971</v>
      </c>
      <c r="H117" s="18">
        <v>34515</v>
      </c>
      <c r="I117" s="18">
        <v>34543</v>
      </c>
      <c r="J117" s="18">
        <v>34455</v>
      </c>
      <c r="K117" s="18">
        <v>34379</v>
      </c>
      <c r="L117" s="18">
        <f t="shared" si="1"/>
        <v>345566</v>
      </c>
    </row>
    <row r="118" spans="1:12" x14ac:dyDescent="0.3">
      <c r="A118" t="s">
        <v>44</v>
      </c>
      <c r="B118" s="18">
        <v>7208</v>
      </c>
      <c r="C118" s="18">
        <v>7376</v>
      </c>
      <c r="D118" s="18">
        <v>7624</v>
      </c>
      <c r="E118" s="18">
        <v>7718</v>
      </c>
      <c r="F118" s="18">
        <v>7935</v>
      </c>
      <c r="G118" s="18">
        <v>7878</v>
      </c>
      <c r="H118" s="18">
        <v>7676</v>
      </c>
      <c r="I118" s="18">
        <v>7764</v>
      </c>
      <c r="J118" s="18">
        <v>7610</v>
      </c>
      <c r="K118" s="18">
        <v>7538</v>
      </c>
      <c r="L118" s="18">
        <f t="shared" si="1"/>
        <v>76327</v>
      </c>
    </row>
    <row r="119" spans="1:12" x14ac:dyDescent="0.3">
      <c r="A119" t="s">
        <v>43</v>
      </c>
      <c r="B119" s="18">
        <v>14052</v>
      </c>
      <c r="C119" s="18">
        <v>14361</v>
      </c>
      <c r="D119" s="18">
        <v>14698</v>
      </c>
      <c r="E119" s="18">
        <v>14995</v>
      </c>
      <c r="F119" s="18">
        <v>15089</v>
      </c>
      <c r="G119" s="18">
        <v>15161</v>
      </c>
      <c r="H119" s="18">
        <v>15194</v>
      </c>
      <c r="I119" s="18">
        <v>15004</v>
      </c>
      <c r="J119" s="18">
        <v>15082</v>
      </c>
      <c r="K119" s="18">
        <v>14926</v>
      </c>
      <c r="L119" s="18">
        <f t="shared" si="1"/>
        <v>148562</v>
      </c>
    </row>
    <row r="120" spans="1:12" x14ac:dyDescent="0.3">
      <c r="A120" t="s">
        <v>42</v>
      </c>
      <c r="B120" s="18">
        <v>1270</v>
      </c>
      <c r="C120" s="18">
        <v>1283</v>
      </c>
      <c r="D120" s="18">
        <v>1239</v>
      </c>
      <c r="E120" s="18">
        <v>1291</v>
      </c>
      <c r="F120" s="18">
        <v>1289</v>
      </c>
      <c r="G120" s="18">
        <v>1287</v>
      </c>
      <c r="H120" s="18">
        <v>1238</v>
      </c>
      <c r="I120" s="18">
        <v>1187</v>
      </c>
      <c r="J120" s="18">
        <v>1216</v>
      </c>
      <c r="K120" s="18">
        <v>1188</v>
      </c>
      <c r="L120" s="18">
        <f t="shared" si="1"/>
        <v>12488</v>
      </c>
    </row>
    <row r="121" spans="1:12" x14ac:dyDescent="0.3">
      <c r="A121" t="s">
        <v>41</v>
      </c>
      <c r="B121" s="18">
        <v>15434</v>
      </c>
      <c r="C121" s="18">
        <v>15543</v>
      </c>
      <c r="D121" s="18">
        <v>15713</v>
      </c>
      <c r="E121" s="18">
        <v>15758</v>
      </c>
      <c r="F121" s="18">
        <v>15683</v>
      </c>
      <c r="G121" s="18">
        <v>15662</v>
      </c>
      <c r="H121" s="18">
        <v>15560</v>
      </c>
      <c r="I121" s="18">
        <v>15553</v>
      </c>
      <c r="J121" s="18">
        <v>15453</v>
      </c>
      <c r="K121" s="18">
        <v>15460</v>
      </c>
      <c r="L121" s="18">
        <f t="shared" si="1"/>
        <v>155819</v>
      </c>
    </row>
    <row r="122" spans="1:12" x14ac:dyDescent="0.3">
      <c r="A122" t="s">
        <v>40</v>
      </c>
      <c r="B122" s="18">
        <v>2876</v>
      </c>
      <c r="C122" s="18">
        <v>2903</v>
      </c>
      <c r="D122" s="18">
        <v>2853</v>
      </c>
      <c r="E122" s="18">
        <v>2787</v>
      </c>
      <c r="F122" s="18">
        <v>2873</v>
      </c>
      <c r="G122" s="18">
        <v>2851</v>
      </c>
      <c r="H122" s="18">
        <v>2878</v>
      </c>
      <c r="I122" s="18">
        <v>2814</v>
      </c>
      <c r="J122" s="18">
        <v>2728</v>
      </c>
      <c r="K122" s="18">
        <v>2755</v>
      </c>
      <c r="L122" s="18">
        <f t="shared" si="1"/>
        <v>28318</v>
      </c>
    </row>
    <row r="123" spans="1:12" x14ac:dyDescent="0.3">
      <c r="A123" t="s">
        <v>39</v>
      </c>
      <c r="B123" s="18">
        <v>83625</v>
      </c>
      <c r="C123" s="18">
        <v>82805</v>
      </c>
      <c r="D123" s="18">
        <v>81860</v>
      </c>
      <c r="E123" s="18">
        <v>82224</v>
      </c>
      <c r="F123" s="18">
        <v>81131</v>
      </c>
      <c r="G123" s="18">
        <v>81787</v>
      </c>
      <c r="H123" s="18">
        <v>82102</v>
      </c>
      <c r="I123" s="18">
        <v>81624</v>
      </c>
      <c r="J123" s="18">
        <v>80407</v>
      </c>
      <c r="K123" s="18">
        <v>79495</v>
      </c>
      <c r="L123" s="18">
        <f t="shared" si="1"/>
        <v>817060</v>
      </c>
    </row>
    <row r="124" spans="1:12" x14ac:dyDescent="0.3">
      <c r="A124" t="s">
        <v>38</v>
      </c>
      <c r="B124" s="18">
        <v>48069</v>
      </c>
      <c r="C124" s="18">
        <v>46348</v>
      </c>
      <c r="D124" s="18">
        <v>44858</v>
      </c>
      <c r="E124" s="18">
        <v>43231</v>
      </c>
      <c r="F124" s="18">
        <v>42334</v>
      </c>
      <c r="G124" s="18">
        <v>41741</v>
      </c>
      <c r="H124" s="18">
        <v>41969</v>
      </c>
      <c r="I124" s="18">
        <v>40704</v>
      </c>
      <c r="J124" s="18">
        <v>39925</v>
      </c>
      <c r="K124" s="18">
        <v>38993</v>
      </c>
      <c r="L124" s="18">
        <f t="shared" si="1"/>
        <v>428172</v>
      </c>
    </row>
    <row r="125" spans="1:12" x14ac:dyDescent="0.3">
      <c r="A125" t="s">
        <v>37</v>
      </c>
      <c r="B125" s="18">
        <v>3112</v>
      </c>
      <c r="C125" s="18">
        <v>3208</v>
      </c>
      <c r="D125" s="18">
        <v>3386</v>
      </c>
      <c r="E125" s="18">
        <v>3542</v>
      </c>
      <c r="F125" s="18">
        <v>3710</v>
      </c>
      <c r="G125" s="18">
        <v>3759</v>
      </c>
      <c r="H125" s="18">
        <v>3784</v>
      </c>
      <c r="I125" s="18">
        <v>3809</v>
      </c>
      <c r="J125" s="18">
        <v>3869</v>
      </c>
      <c r="K125" s="18">
        <v>3968</v>
      </c>
      <c r="L125" s="18">
        <f t="shared" si="1"/>
        <v>36147</v>
      </c>
    </row>
    <row r="126" spans="1:12" x14ac:dyDescent="0.3">
      <c r="A126" t="s">
        <v>36</v>
      </c>
      <c r="B126" s="18">
        <v>8193</v>
      </c>
      <c r="C126" s="18">
        <v>8060</v>
      </c>
      <c r="D126" s="18">
        <v>8101</v>
      </c>
      <c r="E126" s="18">
        <v>8063</v>
      </c>
      <c r="F126" s="18">
        <v>8121</v>
      </c>
      <c r="G126" s="18">
        <v>7964</v>
      </c>
      <c r="H126" s="18">
        <v>7914</v>
      </c>
      <c r="I126" s="18">
        <v>7868</v>
      </c>
      <c r="J126" s="18">
        <v>7930</v>
      </c>
      <c r="K126" s="18">
        <v>7912</v>
      </c>
      <c r="L126" s="18">
        <f t="shared" si="1"/>
        <v>80126</v>
      </c>
    </row>
    <row r="127" spans="1:12" x14ac:dyDescent="0.3">
      <c r="A127" t="s">
        <v>35</v>
      </c>
      <c r="B127" s="18">
        <v>5783</v>
      </c>
      <c r="C127" s="18">
        <v>5738</v>
      </c>
      <c r="D127" s="18">
        <v>5680</v>
      </c>
      <c r="E127" s="18">
        <v>5713</v>
      </c>
      <c r="F127" s="18">
        <v>5720</v>
      </c>
      <c r="G127" s="18">
        <v>5668</v>
      </c>
      <c r="H127" s="18">
        <v>5714</v>
      </c>
      <c r="I127" s="18">
        <v>5797</v>
      </c>
      <c r="J127" s="18">
        <v>5782</v>
      </c>
      <c r="K127" s="18">
        <v>5614</v>
      </c>
      <c r="L127" s="18">
        <f t="shared" si="1"/>
        <v>57209</v>
      </c>
    </row>
    <row r="128" spans="1:12" x14ac:dyDescent="0.3">
      <c r="A128" t="s">
        <v>34</v>
      </c>
      <c r="B128" s="18">
        <v>40062</v>
      </c>
      <c r="C128" s="18">
        <v>40388</v>
      </c>
      <c r="D128" s="18">
        <v>40665</v>
      </c>
      <c r="E128" s="18">
        <v>40996</v>
      </c>
      <c r="F128" s="18">
        <v>41224</v>
      </c>
      <c r="G128" s="18">
        <v>41058</v>
      </c>
      <c r="H128" s="18">
        <v>40835</v>
      </c>
      <c r="I128" s="18">
        <v>40711</v>
      </c>
      <c r="J128" s="18">
        <v>40550</v>
      </c>
      <c r="K128" s="18">
        <v>40733</v>
      </c>
      <c r="L128" s="18">
        <f t="shared" si="1"/>
        <v>407222</v>
      </c>
    </row>
    <row r="129" spans="1:12" x14ac:dyDescent="0.3">
      <c r="A129" t="s">
        <v>33</v>
      </c>
      <c r="B129" s="18">
        <v>21806</v>
      </c>
      <c r="C129" s="18">
        <v>21953</v>
      </c>
      <c r="D129" s="18">
        <v>22032</v>
      </c>
      <c r="E129" s="18">
        <v>22356</v>
      </c>
      <c r="F129" s="18">
        <v>22480</v>
      </c>
      <c r="G129" s="18">
        <v>22611</v>
      </c>
      <c r="H129" s="18">
        <v>22222</v>
      </c>
      <c r="I129" s="18">
        <v>22156</v>
      </c>
      <c r="J129" s="18">
        <v>21977</v>
      </c>
      <c r="K129" s="18">
        <v>21684</v>
      </c>
      <c r="L129" s="18">
        <f t="shared" si="1"/>
        <v>221277</v>
      </c>
    </row>
    <row r="130" spans="1:12" x14ac:dyDescent="0.3">
      <c r="A130" t="s">
        <v>32</v>
      </c>
      <c r="B130" s="18">
        <v>2283</v>
      </c>
      <c r="C130" s="18">
        <v>2379</v>
      </c>
      <c r="D130" s="18">
        <v>2467</v>
      </c>
      <c r="E130" s="18">
        <v>2546</v>
      </c>
      <c r="F130" s="18">
        <v>2650</v>
      </c>
      <c r="G130" s="18">
        <v>2701</v>
      </c>
      <c r="H130" s="18">
        <v>2717</v>
      </c>
      <c r="I130" s="18">
        <v>2824</v>
      </c>
      <c r="J130" s="18">
        <v>2694</v>
      </c>
      <c r="K130" s="18">
        <v>2593</v>
      </c>
      <c r="L130" s="18">
        <f t="shared" si="1"/>
        <v>25854</v>
      </c>
    </row>
    <row r="131" spans="1:12" x14ac:dyDescent="0.3">
      <c r="A131" t="s">
        <v>31</v>
      </c>
      <c r="B131" s="18">
        <v>15165</v>
      </c>
      <c r="C131" s="18">
        <v>15236</v>
      </c>
      <c r="D131" s="18">
        <v>15138</v>
      </c>
      <c r="E131" s="18">
        <v>14982</v>
      </c>
      <c r="F131" s="18">
        <v>14799</v>
      </c>
      <c r="G131" s="18">
        <v>14789</v>
      </c>
      <c r="H131" s="18">
        <v>14639</v>
      </c>
      <c r="I131" s="18">
        <v>14054</v>
      </c>
      <c r="J131" s="18">
        <v>13890</v>
      </c>
      <c r="K131" s="18">
        <v>13741</v>
      </c>
      <c r="L131" s="18">
        <f t="shared" si="1"/>
        <v>146433</v>
      </c>
    </row>
    <row r="132" spans="1:12" x14ac:dyDescent="0.3">
      <c r="A132" t="s">
        <v>30</v>
      </c>
      <c r="B132" s="18">
        <v>2705</v>
      </c>
      <c r="C132" s="18">
        <v>2700</v>
      </c>
      <c r="D132" s="18">
        <v>2745</v>
      </c>
      <c r="E132" s="18">
        <v>2653</v>
      </c>
      <c r="F132" s="18">
        <v>2691</v>
      </c>
      <c r="G132" s="18">
        <v>2671</v>
      </c>
      <c r="H132" s="18">
        <v>2667</v>
      </c>
      <c r="I132" s="18">
        <v>2611</v>
      </c>
      <c r="J132" s="18">
        <v>2627</v>
      </c>
      <c r="K132" s="18">
        <v>2636</v>
      </c>
      <c r="L132" s="18">
        <f t="shared" ref="L132:L162" si="2">SUM(B132:K132)</f>
        <v>26706</v>
      </c>
    </row>
    <row r="133" spans="1:12" x14ac:dyDescent="0.3">
      <c r="A133" t="s">
        <v>29</v>
      </c>
      <c r="B133" s="26">
        <v>717</v>
      </c>
      <c r="C133" s="26">
        <v>719</v>
      </c>
      <c r="D133" s="26">
        <v>692</v>
      </c>
      <c r="E133" s="26">
        <v>703</v>
      </c>
      <c r="F133" s="26">
        <v>670</v>
      </c>
      <c r="G133" s="26">
        <v>610</v>
      </c>
      <c r="H133" s="26">
        <v>643</v>
      </c>
      <c r="I133" s="26">
        <v>641</v>
      </c>
      <c r="J133" s="26">
        <v>660</v>
      </c>
      <c r="K133" s="26">
        <v>686</v>
      </c>
      <c r="L133" s="18">
        <f t="shared" si="2"/>
        <v>6741</v>
      </c>
    </row>
    <row r="134" spans="1:12" x14ac:dyDescent="0.3">
      <c r="A134" t="s">
        <v>28</v>
      </c>
      <c r="B134" s="18">
        <v>15959</v>
      </c>
      <c r="C134" s="18">
        <v>16121</v>
      </c>
      <c r="D134" s="18">
        <v>16266</v>
      </c>
      <c r="E134" s="18">
        <v>16548</v>
      </c>
      <c r="F134" s="18">
        <v>17108</v>
      </c>
      <c r="G134" s="18">
        <v>17445</v>
      </c>
      <c r="H134" s="18">
        <v>17450</v>
      </c>
      <c r="I134" s="18">
        <v>17306</v>
      </c>
      <c r="J134" s="18">
        <v>17351</v>
      </c>
      <c r="K134" s="18">
        <v>17168</v>
      </c>
      <c r="L134" s="18">
        <f t="shared" si="2"/>
        <v>168722</v>
      </c>
    </row>
    <row r="135" spans="1:12" x14ac:dyDescent="0.3">
      <c r="A135" t="s">
        <v>27</v>
      </c>
      <c r="B135" s="18">
        <v>5174</v>
      </c>
      <c r="C135" s="18">
        <v>5188</v>
      </c>
      <c r="D135" s="18">
        <v>5192</v>
      </c>
      <c r="E135" s="18">
        <v>5233</v>
      </c>
      <c r="F135" s="18">
        <v>5217</v>
      </c>
      <c r="G135" s="18">
        <v>5258</v>
      </c>
      <c r="H135" s="18">
        <v>5114</v>
      </c>
      <c r="I135" s="18">
        <v>5027</v>
      </c>
      <c r="J135" s="18">
        <v>5087</v>
      </c>
      <c r="K135" s="18">
        <v>5072</v>
      </c>
      <c r="L135" s="18">
        <f t="shared" si="2"/>
        <v>51562</v>
      </c>
    </row>
    <row r="136" spans="1:12" x14ac:dyDescent="0.3">
      <c r="A136" t="s">
        <v>26</v>
      </c>
      <c r="B136" s="18">
        <v>9168</v>
      </c>
      <c r="C136" s="18">
        <v>9325</v>
      </c>
      <c r="D136" s="18">
        <v>9635</v>
      </c>
      <c r="E136" s="18">
        <v>9849</v>
      </c>
      <c r="F136" s="18">
        <v>9943</v>
      </c>
      <c r="G136" s="18">
        <v>10074</v>
      </c>
      <c r="H136" s="18">
        <v>9841</v>
      </c>
      <c r="I136" s="18">
        <v>10088</v>
      </c>
      <c r="J136" s="18">
        <v>10225</v>
      </c>
      <c r="K136" s="18">
        <v>10120</v>
      </c>
      <c r="L136" s="18">
        <f t="shared" si="2"/>
        <v>98268</v>
      </c>
    </row>
    <row r="137" spans="1:12" x14ac:dyDescent="0.3">
      <c r="A137" t="s">
        <v>25</v>
      </c>
      <c r="B137" s="18">
        <v>3717</v>
      </c>
      <c r="C137" s="18">
        <v>3632</v>
      </c>
      <c r="D137" s="18">
        <v>3502</v>
      </c>
      <c r="E137" s="18">
        <v>3519</v>
      </c>
      <c r="F137" s="18">
        <v>3492</v>
      </c>
      <c r="G137" s="18">
        <v>3454</v>
      </c>
      <c r="H137" s="18">
        <v>3484</v>
      </c>
      <c r="I137" s="18">
        <v>3361</v>
      </c>
      <c r="J137" s="18">
        <v>3385</v>
      </c>
      <c r="K137" s="18">
        <v>3396</v>
      </c>
      <c r="L137" s="18">
        <f t="shared" si="2"/>
        <v>34942</v>
      </c>
    </row>
    <row r="138" spans="1:12" x14ac:dyDescent="0.3">
      <c r="A138" t="s">
        <v>24</v>
      </c>
      <c r="B138" s="18">
        <v>26354</v>
      </c>
      <c r="C138" s="18">
        <v>26623</v>
      </c>
      <c r="D138" s="18">
        <v>26936</v>
      </c>
      <c r="E138" s="18">
        <v>27137</v>
      </c>
      <c r="F138" s="18">
        <v>27138</v>
      </c>
      <c r="G138" s="18">
        <v>27150</v>
      </c>
      <c r="H138" s="18">
        <v>26975</v>
      </c>
      <c r="I138" s="18">
        <v>26894</v>
      </c>
      <c r="J138" s="18">
        <v>27162</v>
      </c>
      <c r="K138" s="18">
        <v>27185</v>
      </c>
      <c r="L138" s="18">
        <f t="shared" si="2"/>
        <v>269554</v>
      </c>
    </row>
    <row r="139" spans="1:12" x14ac:dyDescent="0.3">
      <c r="A139" t="s">
        <v>23</v>
      </c>
      <c r="B139" s="18">
        <v>26964</v>
      </c>
      <c r="C139" s="18">
        <v>27342</v>
      </c>
      <c r="D139" s="18">
        <v>27299</v>
      </c>
      <c r="E139" s="18">
        <v>27315</v>
      </c>
      <c r="F139" s="18">
        <v>27169</v>
      </c>
      <c r="G139" s="18">
        <v>27345</v>
      </c>
      <c r="H139" s="18">
        <v>27386</v>
      </c>
      <c r="I139" s="18">
        <v>27004</v>
      </c>
      <c r="J139" s="18">
        <v>26728</v>
      </c>
      <c r="K139" s="18">
        <v>27091</v>
      </c>
      <c r="L139" s="18">
        <f t="shared" si="2"/>
        <v>271643</v>
      </c>
    </row>
    <row r="140" spans="1:12" x14ac:dyDescent="0.3">
      <c r="A140" t="s">
        <v>22</v>
      </c>
      <c r="B140" s="18">
        <v>19376</v>
      </c>
      <c r="C140" s="18">
        <v>19609</v>
      </c>
      <c r="D140" s="18">
        <v>19693</v>
      </c>
      <c r="E140" s="18">
        <v>19748</v>
      </c>
      <c r="F140" s="18">
        <v>19597</v>
      </c>
      <c r="G140" s="18">
        <v>19700</v>
      </c>
      <c r="H140" s="18">
        <v>19597</v>
      </c>
      <c r="I140" s="18">
        <v>19594</v>
      </c>
      <c r="J140" s="18">
        <v>19379</v>
      </c>
      <c r="K140" s="18">
        <v>19321</v>
      </c>
      <c r="L140" s="18">
        <f t="shared" si="2"/>
        <v>195614</v>
      </c>
    </row>
    <row r="141" spans="1:12" x14ac:dyDescent="0.3">
      <c r="A141" t="s">
        <v>21</v>
      </c>
      <c r="B141" s="18">
        <v>9814</v>
      </c>
      <c r="C141" s="18">
        <v>10134</v>
      </c>
      <c r="D141" s="18">
        <v>10284</v>
      </c>
      <c r="E141" s="18">
        <v>10318</v>
      </c>
      <c r="F141" s="18">
        <v>10272</v>
      </c>
      <c r="G141" s="18">
        <v>10287</v>
      </c>
      <c r="H141" s="18">
        <v>10372</v>
      </c>
      <c r="I141" s="18">
        <v>10241</v>
      </c>
      <c r="J141" s="18">
        <v>10486</v>
      </c>
      <c r="K141" s="18">
        <v>10757</v>
      </c>
      <c r="L141" s="18">
        <f t="shared" si="2"/>
        <v>102965</v>
      </c>
    </row>
    <row r="142" spans="1:12" x14ac:dyDescent="0.3">
      <c r="A142" t="s">
        <v>20</v>
      </c>
      <c r="B142" s="18">
        <v>4427</v>
      </c>
      <c r="C142" s="18">
        <v>4491</v>
      </c>
      <c r="D142" s="18">
        <v>4455</v>
      </c>
      <c r="E142" s="18">
        <v>4511</v>
      </c>
      <c r="F142" s="18">
        <v>4589</v>
      </c>
      <c r="G142" s="18">
        <v>4530</v>
      </c>
      <c r="H142" s="18">
        <v>4495</v>
      </c>
      <c r="I142" s="18">
        <v>4449</v>
      </c>
      <c r="J142" s="18">
        <v>4408</v>
      </c>
      <c r="K142" s="18">
        <v>4478</v>
      </c>
      <c r="L142" s="18">
        <f t="shared" si="2"/>
        <v>44833</v>
      </c>
    </row>
    <row r="143" spans="1:12" x14ac:dyDescent="0.3">
      <c r="A143" t="s">
        <v>19</v>
      </c>
      <c r="B143" s="18">
        <v>40964</v>
      </c>
      <c r="C143" s="18">
        <v>41158</v>
      </c>
      <c r="D143" s="18">
        <v>41587</v>
      </c>
      <c r="E143" s="18">
        <v>42002</v>
      </c>
      <c r="F143" s="18">
        <v>42124</v>
      </c>
      <c r="G143" s="18">
        <v>42321</v>
      </c>
      <c r="H143" s="18">
        <v>42292</v>
      </c>
      <c r="I143" s="18">
        <v>42480</v>
      </c>
      <c r="J143" s="18">
        <v>42391</v>
      </c>
      <c r="K143" s="18">
        <v>42169</v>
      </c>
      <c r="L143" s="18">
        <f t="shared" si="2"/>
        <v>419488</v>
      </c>
    </row>
    <row r="144" spans="1:12" x14ac:dyDescent="0.3">
      <c r="A144" t="s">
        <v>18</v>
      </c>
      <c r="B144" s="18">
        <v>5295</v>
      </c>
      <c r="C144" s="18">
        <v>5232</v>
      </c>
      <c r="D144" s="18">
        <v>5204</v>
      </c>
      <c r="E144" s="18">
        <v>5161</v>
      </c>
      <c r="F144" s="18">
        <v>5082</v>
      </c>
      <c r="G144" s="18">
        <v>5041</v>
      </c>
      <c r="H144" s="18">
        <v>5023</v>
      </c>
      <c r="I144" s="18">
        <v>4862</v>
      </c>
      <c r="J144" s="18">
        <v>4723</v>
      </c>
      <c r="K144" s="18">
        <v>4752</v>
      </c>
      <c r="L144" s="18">
        <f t="shared" si="2"/>
        <v>50375</v>
      </c>
    </row>
    <row r="145" spans="1:12" x14ac:dyDescent="0.3">
      <c r="A145" t="s">
        <v>17</v>
      </c>
      <c r="B145" s="18">
        <v>5675</v>
      </c>
      <c r="C145" s="18">
        <v>5562</v>
      </c>
      <c r="D145" s="18">
        <v>5415</v>
      </c>
      <c r="E145" s="18">
        <v>5365</v>
      </c>
      <c r="F145" s="18">
        <v>5255</v>
      </c>
      <c r="G145" s="18">
        <v>5100</v>
      </c>
      <c r="H145" s="18">
        <v>4968</v>
      </c>
      <c r="I145" s="18">
        <v>4787</v>
      </c>
      <c r="J145" s="18">
        <v>4789</v>
      </c>
      <c r="K145" s="18">
        <v>4744</v>
      </c>
      <c r="L145" s="18">
        <f t="shared" si="2"/>
        <v>51660</v>
      </c>
    </row>
    <row r="146" spans="1:12" x14ac:dyDescent="0.3">
      <c r="A146" t="s">
        <v>16</v>
      </c>
      <c r="B146" s="18">
        <v>19436</v>
      </c>
      <c r="C146" s="18">
        <v>20019</v>
      </c>
      <c r="D146" s="18">
        <v>20519</v>
      </c>
      <c r="E146" s="18">
        <v>20796</v>
      </c>
      <c r="F146" s="18">
        <v>20824</v>
      </c>
      <c r="G146" s="18">
        <v>20811</v>
      </c>
      <c r="H146" s="18">
        <v>20483</v>
      </c>
      <c r="I146" s="18">
        <v>20867</v>
      </c>
      <c r="J146" s="18">
        <v>20924</v>
      </c>
      <c r="K146" s="18">
        <v>21253</v>
      </c>
      <c r="L146" s="18">
        <f t="shared" si="2"/>
        <v>205932</v>
      </c>
    </row>
    <row r="147" spans="1:12" x14ac:dyDescent="0.3">
      <c r="A147" t="s">
        <v>15</v>
      </c>
      <c r="B147" s="18">
        <v>19317</v>
      </c>
      <c r="C147" s="18">
        <v>19209</v>
      </c>
      <c r="D147" s="18">
        <v>19266</v>
      </c>
      <c r="E147" s="18">
        <v>19160</v>
      </c>
      <c r="F147" s="18">
        <v>19102</v>
      </c>
      <c r="G147" s="18">
        <v>18908</v>
      </c>
      <c r="H147" s="18">
        <v>18771</v>
      </c>
      <c r="I147" s="18">
        <v>18538</v>
      </c>
      <c r="J147" s="18">
        <v>18527</v>
      </c>
      <c r="K147" s="18">
        <v>18235</v>
      </c>
      <c r="L147" s="18">
        <f t="shared" si="2"/>
        <v>189033</v>
      </c>
    </row>
    <row r="148" spans="1:12" x14ac:dyDescent="0.3">
      <c r="A148" t="s">
        <v>14</v>
      </c>
      <c r="B148" s="18">
        <v>61447</v>
      </c>
      <c r="C148" s="18">
        <v>62464</v>
      </c>
      <c r="D148" s="18">
        <v>63388</v>
      </c>
      <c r="E148" s="18">
        <v>63952</v>
      </c>
      <c r="F148" s="18">
        <v>64366</v>
      </c>
      <c r="G148" s="18">
        <v>64418</v>
      </c>
      <c r="H148" s="18">
        <v>64139</v>
      </c>
      <c r="I148" s="18">
        <v>63599</v>
      </c>
      <c r="J148" s="18">
        <v>63611</v>
      </c>
      <c r="K148" s="18">
        <v>63445</v>
      </c>
      <c r="L148" s="18">
        <f t="shared" si="2"/>
        <v>634829</v>
      </c>
    </row>
    <row r="149" spans="1:12" x14ac:dyDescent="0.3">
      <c r="A149" t="s">
        <v>13</v>
      </c>
      <c r="B149" s="18">
        <v>61136</v>
      </c>
      <c r="C149" s="18">
        <v>63740</v>
      </c>
      <c r="D149" s="18">
        <v>66012</v>
      </c>
      <c r="E149" s="18">
        <v>67415</v>
      </c>
      <c r="F149" s="18">
        <v>67890</v>
      </c>
      <c r="G149" s="18">
        <v>68268</v>
      </c>
      <c r="H149" s="18">
        <v>68315</v>
      </c>
      <c r="I149" s="18">
        <v>68273</v>
      </c>
      <c r="J149" s="18">
        <v>68695</v>
      </c>
      <c r="K149" s="18">
        <v>69753</v>
      </c>
      <c r="L149" s="18">
        <f t="shared" si="2"/>
        <v>669497</v>
      </c>
    </row>
    <row r="150" spans="1:12" x14ac:dyDescent="0.3">
      <c r="A150" t="s">
        <v>12</v>
      </c>
      <c r="B150" s="18">
        <v>24307</v>
      </c>
      <c r="C150" s="18">
        <v>24667</v>
      </c>
      <c r="D150" s="18">
        <v>24842</v>
      </c>
      <c r="E150" s="18">
        <v>24619</v>
      </c>
      <c r="F150" s="18">
        <v>24550</v>
      </c>
      <c r="G150" s="18">
        <v>24618</v>
      </c>
      <c r="H150" s="18">
        <v>24684</v>
      </c>
      <c r="I150" s="18">
        <v>24165</v>
      </c>
      <c r="J150" s="18">
        <v>24067</v>
      </c>
      <c r="K150" s="18">
        <v>23903</v>
      </c>
      <c r="L150" s="18">
        <f t="shared" si="2"/>
        <v>244422</v>
      </c>
    </row>
    <row r="151" spans="1:12" x14ac:dyDescent="0.3">
      <c r="A151" t="s">
        <v>11</v>
      </c>
      <c r="B151" s="18">
        <v>2336</v>
      </c>
      <c r="C151" s="18">
        <v>2292</v>
      </c>
      <c r="D151" s="18">
        <v>2282</v>
      </c>
      <c r="E151" s="18">
        <v>2239</v>
      </c>
      <c r="F151" s="18">
        <v>2186</v>
      </c>
      <c r="G151" s="18">
        <v>2131</v>
      </c>
      <c r="H151" s="18">
        <v>2187</v>
      </c>
      <c r="I151" s="18">
        <v>2122</v>
      </c>
      <c r="J151" s="18">
        <v>2115</v>
      </c>
      <c r="K151" s="18">
        <v>2111</v>
      </c>
      <c r="L151" s="18">
        <f t="shared" si="2"/>
        <v>22001</v>
      </c>
    </row>
    <row r="152" spans="1:12" x14ac:dyDescent="0.3">
      <c r="A152" t="s">
        <v>10</v>
      </c>
      <c r="B152" s="18">
        <v>9232</v>
      </c>
      <c r="C152" s="18">
        <v>9489</v>
      </c>
      <c r="D152" s="18">
        <v>9639</v>
      </c>
      <c r="E152" s="18">
        <v>9625</v>
      </c>
      <c r="F152" s="18">
        <v>9669</v>
      </c>
      <c r="G152" s="18">
        <v>9640</v>
      </c>
      <c r="H152" s="18">
        <v>9591</v>
      </c>
      <c r="I152" s="18">
        <v>9530</v>
      </c>
      <c r="J152" s="18">
        <v>9437</v>
      </c>
      <c r="K152" s="18">
        <v>9385</v>
      </c>
      <c r="L152" s="18">
        <f t="shared" si="2"/>
        <v>95237</v>
      </c>
    </row>
    <row r="153" spans="1:12" x14ac:dyDescent="0.3">
      <c r="A153" t="s">
        <v>9</v>
      </c>
      <c r="B153" s="18">
        <v>22199</v>
      </c>
      <c r="C153" s="18">
        <v>22533</v>
      </c>
      <c r="D153" s="18">
        <v>22869</v>
      </c>
      <c r="E153" s="18">
        <v>23240</v>
      </c>
      <c r="F153" s="18">
        <v>23233</v>
      </c>
      <c r="G153" s="18">
        <v>23229</v>
      </c>
      <c r="H153" s="18">
        <v>23229</v>
      </c>
      <c r="I153" s="18">
        <v>23121</v>
      </c>
      <c r="J153" s="18">
        <v>22993</v>
      </c>
      <c r="K153" s="18">
        <v>22807</v>
      </c>
      <c r="L153" s="18">
        <f t="shared" si="2"/>
        <v>229453</v>
      </c>
    </row>
    <row r="154" spans="1:12" x14ac:dyDescent="0.3">
      <c r="A154" t="s">
        <v>8</v>
      </c>
      <c r="B154" s="18">
        <v>1338</v>
      </c>
      <c r="C154" s="18">
        <v>1383</v>
      </c>
      <c r="D154" s="18">
        <v>1457</v>
      </c>
      <c r="E154" s="18">
        <v>1438</v>
      </c>
      <c r="F154" s="18">
        <v>1520</v>
      </c>
      <c r="G154" s="18">
        <v>1539</v>
      </c>
      <c r="H154" s="18">
        <v>1567</v>
      </c>
      <c r="I154" s="18">
        <v>1559</v>
      </c>
      <c r="J154" s="18">
        <v>1527</v>
      </c>
      <c r="K154" s="18">
        <v>1472</v>
      </c>
      <c r="L154" s="18">
        <f t="shared" si="2"/>
        <v>14800</v>
      </c>
    </row>
    <row r="155" spans="1:12" x14ac:dyDescent="0.3">
      <c r="A155" t="s">
        <v>7</v>
      </c>
      <c r="B155" s="18">
        <v>4322</v>
      </c>
      <c r="C155" s="18">
        <v>4454</v>
      </c>
      <c r="D155" s="18">
        <v>4424</v>
      </c>
      <c r="E155" s="18">
        <v>4463</v>
      </c>
      <c r="F155" s="18">
        <v>4557</v>
      </c>
      <c r="G155" s="18">
        <v>4699</v>
      </c>
      <c r="H155" s="18">
        <v>4793</v>
      </c>
      <c r="I155" s="18">
        <v>4821</v>
      </c>
      <c r="J155" s="18">
        <v>4776</v>
      </c>
      <c r="K155" s="18">
        <v>4815</v>
      </c>
      <c r="L155" s="18">
        <f t="shared" si="2"/>
        <v>46124</v>
      </c>
    </row>
    <row r="156" spans="1:12" x14ac:dyDescent="0.3">
      <c r="A156" t="s">
        <v>6</v>
      </c>
      <c r="B156" s="18">
        <v>23694</v>
      </c>
      <c r="C156" s="18">
        <v>24546</v>
      </c>
      <c r="D156" s="18">
        <v>25145</v>
      </c>
      <c r="E156" s="18">
        <v>25612</v>
      </c>
      <c r="F156" s="18">
        <v>25932</v>
      </c>
      <c r="G156" s="18">
        <v>26112</v>
      </c>
      <c r="H156" s="18">
        <v>26029</v>
      </c>
      <c r="I156" s="18">
        <v>26307</v>
      </c>
      <c r="J156" s="18">
        <v>26422</v>
      </c>
      <c r="K156" s="18">
        <v>26543</v>
      </c>
      <c r="L156" s="18">
        <f t="shared" si="2"/>
        <v>256342</v>
      </c>
    </row>
    <row r="157" spans="1:12" x14ac:dyDescent="0.3">
      <c r="A157" t="s">
        <v>5</v>
      </c>
      <c r="B157" s="18">
        <v>87281</v>
      </c>
      <c r="C157" s="18">
        <v>89229</v>
      </c>
      <c r="D157" s="18">
        <v>91101</v>
      </c>
      <c r="E157" s="18">
        <v>92561</v>
      </c>
      <c r="F157" s="18">
        <v>92746</v>
      </c>
      <c r="G157" s="18">
        <v>94351</v>
      </c>
      <c r="H157" s="18">
        <v>94142</v>
      </c>
      <c r="I157" s="18">
        <v>94457</v>
      </c>
      <c r="J157" s="18">
        <v>93713</v>
      </c>
      <c r="K157" s="18">
        <v>94025</v>
      </c>
      <c r="L157" s="18">
        <f t="shared" si="2"/>
        <v>923606</v>
      </c>
    </row>
    <row r="158" spans="1:12" x14ac:dyDescent="0.3">
      <c r="A158" t="s">
        <v>4</v>
      </c>
      <c r="B158" s="18">
        <v>5504</v>
      </c>
      <c r="C158" s="18">
        <v>5580</v>
      </c>
      <c r="D158" s="18">
        <v>5635</v>
      </c>
      <c r="E158" s="18">
        <v>5648</v>
      </c>
      <c r="F158" s="18">
        <v>5777</v>
      </c>
      <c r="G158" s="18">
        <v>5852</v>
      </c>
      <c r="H158" s="18">
        <v>5812</v>
      </c>
      <c r="I158" s="18">
        <v>5682</v>
      </c>
      <c r="J158" s="18">
        <v>5577</v>
      </c>
      <c r="K158" s="18">
        <v>5501</v>
      </c>
      <c r="L158" s="18">
        <f t="shared" si="2"/>
        <v>56568</v>
      </c>
    </row>
    <row r="159" spans="1:12" x14ac:dyDescent="0.3">
      <c r="A159" t="s">
        <v>3</v>
      </c>
      <c r="B159" s="18">
        <v>5839</v>
      </c>
      <c r="C159" s="18">
        <v>5806</v>
      </c>
      <c r="D159" s="18">
        <v>5753</v>
      </c>
      <c r="E159" s="18">
        <v>5771</v>
      </c>
      <c r="F159" s="18">
        <v>5785</v>
      </c>
      <c r="G159" s="18">
        <v>5762</v>
      </c>
      <c r="H159" s="18">
        <v>5640</v>
      </c>
      <c r="I159" s="18">
        <v>5580</v>
      </c>
      <c r="J159" s="18">
        <v>5503</v>
      </c>
      <c r="K159" s="18">
        <v>5453</v>
      </c>
      <c r="L159" s="18">
        <f t="shared" si="2"/>
        <v>56892</v>
      </c>
    </row>
    <row r="160" spans="1:12" x14ac:dyDescent="0.3">
      <c r="A160" t="s">
        <v>2</v>
      </c>
      <c r="B160" s="18">
        <v>5792</v>
      </c>
      <c r="C160" s="18">
        <v>5783</v>
      </c>
      <c r="D160" s="18">
        <v>5771</v>
      </c>
      <c r="E160" s="18">
        <v>5734</v>
      </c>
      <c r="F160" s="18">
        <v>5736</v>
      </c>
      <c r="G160" s="18">
        <v>5667</v>
      </c>
      <c r="H160" s="18">
        <v>5628</v>
      </c>
      <c r="I160" s="18">
        <v>5687</v>
      </c>
      <c r="J160" s="18">
        <v>5621</v>
      </c>
      <c r="K160" s="18">
        <v>5499</v>
      </c>
      <c r="L160" s="18">
        <f t="shared" si="2"/>
        <v>56918</v>
      </c>
    </row>
    <row r="161" spans="1:12" x14ac:dyDescent="0.3">
      <c r="A161" t="s">
        <v>1</v>
      </c>
      <c r="B161" s="18">
        <v>15103</v>
      </c>
      <c r="C161" s="18">
        <v>15254</v>
      </c>
      <c r="D161" s="18">
        <v>15214</v>
      </c>
      <c r="E161" s="18">
        <v>15305</v>
      </c>
      <c r="F161" s="18">
        <v>15386</v>
      </c>
      <c r="G161" s="18">
        <v>15276</v>
      </c>
      <c r="H161" s="18">
        <v>15133</v>
      </c>
      <c r="I161" s="18">
        <v>14938</v>
      </c>
      <c r="J161" s="18">
        <v>14709</v>
      </c>
      <c r="K161" s="18">
        <v>14496</v>
      </c>
      <c r="L161" s="18">
        <f t="shared" si="2"/>
        <v>150814</v>
      </c>
    </row>
    <row r="162" spans="1:12" x14ac:dyDescent="0.3">
      <c r="A162" t="s">
        <v>0</v>
      </c>
      <c r="B162" s="18">
        <v>5854820</v>
      </c>
      <c r="C162" s="18">
        <v>5953097</v>
      </c>
      <c r="D162" s="18">
        <v>6035687</v>
      </c>
      <c r="E162" s="18">
        <v>6094787</v>
      </c>
      <c r="F162" s="18">
        <v>6128558</v>
      </c>
      <c r="G162" s="18">
        <v>6156314</v>
      </c>
      <c r="H162" s="18">
        <v>6198354</v>
      </c>
      <c r="I162" s="18">
        <v>6231978</v>
      </c>
      <c r="J162" s="18">
        <v>6240915</v>
      </c>
      <c r="K162" s="18">
        <v>6266166</v>
      </c>
      <c r="L162" s="18">
        <f t="shared" si="2"/>
        <v>61160676</v>
      </c>
    </row>
    <row r="163" spans="1:12" x14ac:dyDescent="0.3">
      <c r="A163" s="21" t="s">
        <v>376</v>
      </c>
    </row>
  </sheetData>
  <hyperlinks>
    <hyperlink ref="A3" display="Appling"/>
    <hyperlink ref="A4" display="Atkinson"/>
    <hyperlink ref="A5" display="Bacon"/>
    <hyperlink ref="A6" display="Baker"/>
    <hyperlink ref="A7" display="Baldwin"/>
    <hyperlink ref="A8" display="Banks"/>
    <hyperlink ref="A9" display="Barrow"/>
    <hyperlink ref="A10" display="Bartow"/>
    <hyperlink ref="A11" display="Ben Hill"/>
    <hyperlink ref="A12" display="Berrien"/>
    <hyperlink ref="A13" display="Bibb"/>
    <hyperlink ref="A14" display="Bleckley"/>
    <hyperlink ref="A15" display="Brantley"/>
    <hyperlink ref="A16" display="Brooks"/>
    <hyperlink ref="A17" display="Bryan"/>
    <hyperlink ref="A18" display="Bulloch"/>
    <hyperlink ref="A19" display="Burke"/>
    <hyperlink ref="A20" display="Butts"/>
    <hyperlink ref="A21" display="Calhoun"/>
    <hyperlink ref="A22" display="Camden"/>
    <hyperlink ref="A23" display="Candler"/>
    <hyperlink ref="A24" display="Carroll"/>
    <hyperlink ref="A25" display="Catoosa"/>
    <hyperlink ref="A26" display="Charlton"/>
    <hyperlink ref="A27" display="Chatham"/>
    <hyperlink ref="A28" display="Chattahoochee"/>
    <hyperlink ref="A29" display="Chattooga"/>
    <hyperlink ref="A30" display="Cherokee"/>
    <hyperlink ref="A31" display="Clarke"/>
    <hyperlink ref="A32" display="Clay"/>
    <hyperlink ref="A33" display="Clayton"/>
    <hyperlink ref="A34" display="Clinch"/>
    <hyperlink ref="A35" display="Cobb"/>
    <hyperlink ref="A36" display="Coffee"/>
    <hyperlink ref="A37" display="Colquitt"/>
    <hyperlink ref="A38" display="Columbia"/>
    <hyperlink ref="A39" display="Cook"/>
    <hyperlink ref="A40" display="Coweta"/>
    <hyperlink ref="A41" display="Crawford"/>
    <hyperlink ref="A42" display="Crisp"/>
    <hyperlink ref="A43" display="Dade"/>
    <hyperlink ref="A44" display="Dawson"/>
    <hyperlink ref="A45" display="Decatur"/>
    <hyperlink ref="A46" display="DeKalb"/>
    <hyperlink ref="A47" display="Dodge"/>
    <hyperlink ref="A48" display="Dooly"/>
    <hyperlink ref="A49" display="Dougherty"/>
    <hyperlink ref="A50" display="Douglas"/>
    <hyperlink ref="A51" display="Early"/>
    <hyperlink ref="A52" display="Echols"/>
    <hyperlink ref="A53" display="Effingham"/>
    <hyperlink ref="A54" display="Elbert"/>
    <hyperlink ref="A55" display="Emanuel"/>
    <hyperlink ref="A56" display="Evans"/>
    <hyperlink ref="A57" display="Fannin"/>
    <hyperlink ref="A58" display="Fayette"/>
    <hyperlink ref="A59" display="Floyd"/>
    <hyperlink ref="A60" display="Forsyth"/>
    <hyperlink ref="A61" display="Franklin"/>
    <hyperlink ref="A62" display="Fulton"/>
    <hyperlink ref="A63" display="Gilmer"/>
    <hyperlink ref="A64" display="Glascock"/>
    <hyperlink ref="A65" display="Glynn"/>
    <hyperlink ref="A66" display="Gordon"/>
    <hyperlink ref="A67" display="Grady"/>
    <hyperlink ref="A68" display="Greene"/>
    <hyperlink ref="A69" display="Gwinnett"/>
    <hyperlink ref="A70" display="Habersham"/>
    <hyperlink ref="A71" display="Hall"/>
    <hyperlink ref="A72" display="Hancock"/>
    <hyperlink ref="A73" display="Haralson"/>
    <hyperlink ref="A74" display="Harris"/>
    <hyperlink ref="A75" display="Hart"/>
    <hyperlink ref="A76" display="Heard"/>
    <hyperlink ref="A77" display="Henry"/>
    <hyperlink ref="A78" display="Houston"/>
    <hyperlink ref="A79" display="Irwin"/>
    <hyperlink ref="A80" display="Jackson"/>
    <hyperlink ref="A81" display="Jasper"/>
    <hyperlink ref="A82" display="Jeff Davis"/>
    <hyperlink ref="A83" display="Jefferson"/>
    <hyperlink ref="A84" display="Jenkins"/>
    <hyperlink ref="A85" display="Johnson"/>
    <hyperlink ref="A86" display="Jones"/>
    <hyperlink ref="A87" display="Lamar"/>
    <hyperlink ref="A88" display="Lanier"/>
    <hyperlink ref="A89" display="Laurens"/>
    <hyperlink ref="A90" display="Lee"/>
    <hyperlink ref="A91" display="Liberty"/>
    <hyperlink ref="A92" display="Lincoln"/>
    <hyperlink ref="A93" display="Long"/>
    <hyperlink ref="A94" display="Lowndes"/>
    <hyperlink ref="A95" display="Lumpkin"/>
    <hyperlink ref="A99" display="McDuffie"/>
    <hyperlink ref="A100" display="McIntosh"/>
    <hyperlink ref="A96" display="Macon"/>
    <hyperlink ref="A97" display="Madison"/>
    <hyperlink ref="A98" display="Marion"/>
    <hyperlink ref="A101" display="Meriwether"/>
    <hyperlink ref="A102" display="Miller"/>
    <hyperlink ref="A103" display="Mitchell"/>
    <hyperlink ref="A104" display="Monroe"/>
    <hyperlink ref="A105" display="Montgomery"/>
    <hyperlink ref="A106" display="Morgan"/>
    <hyperlink ref="A107" display="Murray"/>
    <hyperlink ref="A108" display="Muscogee"/>
    <hyperlink ref="A109" display="Newton"/>
    <hyperlink ref="A110" display="Oconee"/>
    <hyperlink ref="A111" display="Oglethorpe"/>
    <hyperlink ref="A112" display="Paulding"/>
    <hyperlink ref="A113" display="Peach"/>
    <hyperlink ref="A114" display="Pickens"/>
    <hyperlink ref="A115" display="Pierce"/>
    <hyperlink ref="A116" display="Pike"/>
    <hyperlink ref="A117" display="Polk"/>
    <hyperlink ref="A118" display="Pulaski"/>
    <hyperlink ref="A119" display="Putnam"/>
    <hyperlink ref="A120" display="Quitman"/>
    <hyperlink ref="A121" display="Rabun"/>
    <hyperlink ref="A122" display="Randolph"/>
    <hyperlink ref="A123" display="Richmond"/>
    <hyperlink ref="A124" display="Rockdale"/>
    <hyperlink ref="A125" display="Schley"/>
    <hyperlink ref="A126" display="Screven"/>
    <hyperlink ref="A127" display="Seminole"/>
    <hyperlink ref="A128" display="Spalding"/>
    <hyperlink ref="A129" display="Stephens"/>
    <hyperlink ref="A130" display="Stewart"/>
    <hyperlink ref="A131" display="Sumter"/>
    <hyperlink ref="A132" display="Talbot"/>
    <hyperlink ref="A133" display="Taliaferro"/>
    <hyperlink ref="A134" display="Tattnall"/>
    <hyperlink ref="A135" display="Taylor"/>
    <hyperlink ref="A136" display="Telfair"/>
    <hyperlink ref="A137" display="Terrell"/>
    <hyperlink ref="A138" display="Thomas"/>
    <hyperlink ref="A139" display="Tift"/>
    <hyperlink ref="A140" display="Toombs"/>
    <hyperlink ref="A141" display="Towns"/>
    <hyperlink ref="A142" display="Treutlen"/>
    <hyperlink ref="A143" display="Troup"/>
    <hyperlink ref="A144" display="Turner"/>
    <hyperlink ref="A145" display="Twiggs"/>
    <hyperlink ref="A146" display="Union"/>
    <hyperlink ref="A147" display="Upson"/>
    <hyperlink ref="A148" display="Walker"/>
    <hyperlink ref="A149" display="Walton"/>
    <hyperlink ref="A150" display="Ware"/>
    <hyperlink ref="A151" display="Warren"/>
    <hyperlink ref="A152" display="Washington"/>
    <hyperlink ref="A153" display="Wayne"/>
    <hyperlink ref="A154" display="Webster"/>
    <hyperlink ref="A155" display="Wheeler"/>
    <hyperlink ref="A156" display="White"/>
    <hyperlink ref="A157" display="Whitfield"/>
    <hyperlink ref="A158" display="Wilcox"/>
    <hyperlink ref="A159" display="Wilkes"/>
    <hyperlink ref="A160" display="Wilkinson"/>
    <hyperlink ref="A161" display="Worth"/>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births_low_birth_weight</vt:lpstr>
      <vt:lpstr>page_draft</vt:lpstr>
      <vt:lpstr>Births_&amp;_Birth_Rate_Total</vt:lpstr>
      <vt:lpstr>Births_&amp;_Birth_Rate_white</vt:lpstr>
      <vt:lpstr>Births_&amp;_Birth_Rate_black</vt:lpstr>
      <vt:lpstr>Births_&amp;_Birth_Rate_hispanic</vt:lpstr>
      <vt:lpstr>population_estimate_2013</vt:lpstr>
      <vt:lpstr>PopCumulativeTotal</vt:lpstr>
      <vt:lpstr>PopCumulativeWhite</vt:lpstr>
      <vt:lpstr>PopCumulativeBlack</vt:lpstr>
      <vt:lpstr>PopCumlativeHisp</vt:lpstr>
      <vt:lpstr>LBW births all race &amp; ethnicity</vt:lpstr>
      <vt:lpstr>LBW births white</vt:lpstr>
      <vt:lpstr>LBW births black</vt:lpstr>
      <vt:lpstr>LBW births hispanic</vt:lpstr>
      <vt:lpstr>sources_notes</vt:lpstr>
    </vt:vector>
  </TitlesOfParts>
  <Company>Fanning Institute, University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Coyne</dc:creator>
  <cp:lastModifiedBy>user</cp:lastModifiedBy>
  <dcterms:created xsi:type="dcterms:W3CDTF">2014-08-29T18:01:23Z</dcterms:created>
  <dcterms:modified xsi:type="dcterms:W3CDTF">2016-11-07T16:03:24Z</dcterms:modified>
</cp:coreProperties>
</file>