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hlynde\Documents\County Guide\2017\Work Files\"/>
    </mc:Choice>
  </mc:AlternateContent>
  <bookViews>
    <workbookView xWindow="1455" yWindow="2640" windowWidth="36555" windowHeight="15855" tabRatio="618" firstSheet="6" activeTab="13"/>
  </bookViews>
  <sheets>
    <sheet name="timberland_timber_output" sheetId="9" r:id="rId1"/>
    <sheet name="page_draft" sheetId="1" r:id="rId2"/>
    <sheet name="ownership 2015" sheetId="10" r:id="rId3"/>
    <sheet name="stand-size_class 2015" sheetId="11" r:id="rId4"/>
    <sheet name="volume_live 2015" sheetId="14" r:id="rId5"/>
    <sheet name="net_growth 2015" sheetId="13" r:id="rId6"/>
    <sheet name="biomass 2015" sheetId="15" r:id="rId7"/>
    <sheet name="ownership" sheetId="2" r:id="rId8"/>
    <sheet name="stand-size_class" sheetId="3" r:id="rId9"/>
    <sheet name="volume_live" sheetId="4" r:id="rId10"/>
    <sheet name="net_growth" sheetId="5" r:id="rId11"/>
    <sheet name="biomass" sheetId="6" r:id="rId12"/>
    <sheet name="TPO2009 C5 sort" sheetId="8" r:id="rId13"/>
    <sheet name="sources_notes" sheetId="7" r:id="rId14"/>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Q10" i="1" l="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9" i="1"/>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L36" i="2" l="1"/>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21" i="2"/>
  <c r="L22" i="2"/>
  <c r="L23" i="2"/>
  <c r="L24" i="2"/>
  <c r="L25" i="2"/>
  <c r="L26" i="2"/>
  <c r="L27" i="2"/>
  <c r="L28" i="2"/>
  <c r="L29" i="2"/>
  <c r="L30" i="2"/>
  <c r="L31" i="2"/>
  <c r="L32" i="2"/>
  <c r="L33" i="2"/>
  <c r="L34" i="2"/>
  <c r="L35" i="2"/>
  <c r="L20" i="2"/>
</calcChain>
</file>

<file path=xl/sharedStrings.xml><?xml version="1.0" encoding="utf-8"?>
<sst xmlns="http://schemas.openxmlformats.org/spreadsheetml/2006/main" count="5369" uniqueCount="626">
  <si>
    <t>EVALIDator Version 1.6.0.01 - View report</t>
  </si>
  <si>
    <t>Numerator type Area of timberland, in acres</t>
  </si>
  <si>
    <t>Statecd/EVALID(s):</t>
  </si>
  <si>
    <t>RSCD=33 EVALID=131301 GEORGIA 2005;2006;2007;2009;2010;2011;2012;2013</t>
  </si>
  <si>
    <t>Page variable=Ownership class (based on values from the Current inventory).</t>
  </si>
  <si>
    <t>Row variable=County code and name (based on values from the Current inventory).</t>
  </si>
  <si>
    <t>Column variable=Ownership class (based on values from the Current inventory).</t>
  </si>
  <si>
    <t>Sum of all pages</t>
  </si>
  <si>
    <t>Estimate:</t>
  </si>
  <si>
    <t>Ownership class</t>
  </si>
  <si>
    <t>County code and name</t>
  </si>
  <si>
    <t>Total</t>
  </si>
  <si>
    <t>National Forest</t>
  </si>
  <si>
    <t>Dept of Defense</t>
  </si>
  <si>
    <t>Other federal</t>
  </si>
  <si>
    <t>State</t>
  </si>
  <si>
    <t>County and Municipal</t>
  </si>
  <si>
    <t>Private</t>
  </si>
  <si>
    <t>-</t>
  </si>
  <si>
    <t>Page variable=Stand-size class (based on values from the Current inventory).</t>
  </si>
  <si>
    <t>Column variable=Stand-size class (based on values from the Current inventory).</t>
  </si>
  <si>
    <t>Stand-size class</t>
  </si>
  <si>
    <t>Large diameter</t>
  </si>
  <si>
    <t>Medium diameter</t>
  </si>
  <si>
    <t>Small diameter</t>
  </si>
  <si>
    <t>Nonstocked</t>
  </si>
  <si>
    <t>Numerator type Net volume of live trees (at least 5 inches d.b.h./d.r.c.), in cubic feet, on timberland</t>
  </si>
  <si>
    <t>Page variable=Species group - Major (based on values from the Current inventory).</t>
  </si>
  <si>
    <t>Column variable=Species group - Major (based on values from the Current inventory).</t>
  </si>
  <si>
    <t>Species group - Major</t>
  </si>
  <si>
    <t>Softwoods</t>
  </si>
  <si>
    <t>Hardwoods</t>
  </si>
  <si>
    <t>Numerator type Average annual net growth of live trees (at least 5 inches d.b.h./d.r.c.), in cubic feet, on timberland</t>
  </si>
  <si>
    <t>RSCD=33 EVALID=131303 GEORGIA 2005;2006;2007;2009;2010;2011;2012;2013</t>
  </si>
  <si>
    <t>Numerator type Aboveground dry weight of live trees (at least 1 inch d.b.h./d.r.c), in short tons, on timberland</t>
  </si>
  <si>
    <t>NATURAL RESOURCES</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</si>
  <si>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</si>
  <si>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</si>
  <si>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</si>
  <si>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</si>
  <si>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</si>
  <si>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</si>
  <si>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</si>
  <si>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</si>
  <si>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</si>
  <si>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</si>
  <si>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</si>
  <si>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</si>
  <si>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</si>
  <si>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</si>
  <si>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</si>
  <si>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</si>
  <si>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</si>
  <si>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</si>
  <si>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</si>
  <si>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</si>
  <si>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</si>
  <si>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</si>
  <si>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</si>
  <si>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</si>
  <si>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</si>
  <si>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</si>
  <si>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</si>
  <si>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</si>
  <si>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</si>
  <si>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</si>
  <si>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</si>
  <si>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</si>
  <si>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</si>
  <si>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</si>
  <si>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</si>
  <si>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</si>
  <si>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</si>
  <si>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</si>
  <si>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</si>
  <si>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</si>
  <si>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</si>
  <si>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</si>
  <si>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</si>
  <si>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</si>
  <si>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</si>
  <si>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</si>
  <si>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</si>
  <si>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</si>
  <si>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</si>
  <si>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</si>
  <si>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</si>
  <si>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</si>
  <si>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</si>
  <si>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</si>
  <si>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</si>
  <si>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</si>
  <si>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</si>
  <si>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</si>
  <si>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</si>
  <si>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</si>
  <si>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</si>
  <si>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</si>
  <si>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</si>
  <si>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</si>
  <si>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</si>
  <si>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</si>
  <si>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</si>
  <si>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</si>
  <si>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</si>
  <si>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</si>
  <si>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</si>
  <si>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</si>
  <si>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</si>
  <si>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</si>
  <si>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</si>
  <si>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</si>
  <si>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</si>
  <si>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</si>
  <si>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</si>
  <si>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</si>
  <si>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</si>
  <si>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</si>
  <si>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</si>
  <si>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</si>
  <si>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</si>
  <si>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</si>
  <si>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</si>
  <si>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</si>
  <si>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</si>
  <si>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</si>
  <si>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</si>
  <si>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</si>
  <si>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</si>
  <si>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</si>
  <si>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</si>
  <si>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</si>
  <si>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</si>
  <si>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</si>
  <si>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</si>
  <si>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</si>
  <si>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</si>
  <si>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</si>
  <si>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</si>
  <si>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</si>
  <si>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</si>
  <si>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</si>
  <si>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</si>
  <si>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</si>
  <si>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</si>
  <si>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</si>
  <si>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</si>
  <si>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</si>
  <si>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</si>
  <si>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</si>
  <si>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</si>
  <si>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</si>
  <si>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</si>
  <si>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</si>
  <si>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</si>
  <si>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</si>
  <si>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</si>
  <si>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</si>
  <si>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</si>
  <si>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</si>
  <si>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</si>
  <si>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</si>
  <si>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</si>
  <si>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</si>
  <si>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</si>
  <si>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</si>
  <si>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</si>
  <si>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</si>
  <si>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</si>
  <si>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</si>
  <si>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</si>
  <si>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</si>
  <si>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</si>
  <si>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</si>
  <si>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</si>
  <si>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</si>
  <si>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</si>
  <si>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</si>
  <si>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</si>
  <si>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</si>
  <si>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</si>
  <si>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</si>
  <si>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</si>
  <si>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</si>
  <si>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</si>
  <si>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</si>
  <si>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</si>
  <si>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</si>
  <si>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</si>
  <si>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</si>
  <si>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</si>
  <si>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</si>
  <si>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</si>
  <si>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</si>
  <si>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</si>
  <si>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GEORGIA</t>
  </si>
  <si>
    <t>Federal</t>
  </si>
  <si>
    <t>Population Estimate Description</t>
  </si>
  <si>
    <t>Forest land: Land at least 10-percent stocked by trees of any size, including land that formerly had such tree cover and that will be naturally or artificially regenerated. Forest land includes transition zones, such as areas between heavily forested and nonforested lands that are at least 10-percent stocked with trees and forest areas adjacent to urban and builtup lands. Also included are pinyon-juniper and chaparral areas in the West and afforested areas. The minimum area for classification of forest land is 1 acre and 120 feet wide measured stem-to-stem from the outer-most edge. Unimproved roads and trails, streams, and clearings in forest areas are classified as forest if less than 120 feet wide.</t>
  </si>
  <si>
    <t>Timberland: Forest land that is producing or is capable of producing crops of industrial wood and not withdrawn from timber utilization by statute or administrative regulation. (Note: Areas qualifying as timberland are capable of producing at least 20 cubic feet per acre per year of industrial wood in natural stands. Currently inaccessible and inoperable areas are included.)</t>
  </si>
  <si>
    <t>Page classification variable description</t>
  </si>
  <si>
    <t>Stand-size class: A classification of forest land based on the size class of live trees in the area. The classes are as follows:</t>
  </si>
  <si>
    <t>Nonstocked: Forest land stocked with less than 10 percent of full stocking with live trees. Examples are recently cutover areas or recently reverted agricultural fields.</t>
  </si>
  <si>
    <t>Seedling-sapling: Forest land stocked with at least 10 percent of full stocking with live trees with half or more of such stocking in seedlings or saplings or both.</t>
  </si>
  <si>
    <t>Poletimber: Forest land stocked with at least 10 percent of full stocking with live trees with half or more of such stocking in poletimber or sawtimber trees or both, and in which the stocking of poletimber exceeds that of sawtimber.</t>
  </si>
  <si>
    <t>Sawtimber: Forest land stocked with at least 10 percent of full stocking with live trees with half or more of such stocking in poletimber or sawtimber trees or both, and in which the stocking of sawtimber is at least equal to that of poletimber.</t>
  </si>
  <si>
    <t>Row classification variable description</t>
  </si>
  <si>
    <t>County code and name. The identification number for a county, parish, watershed, borough, or similar governmental unit in a State. FIPS codes from the Bureau of the Census are used.</t>
  </si>
  <si>
    <t>Column classification variable description</t>
  </si>
  <si>
    <t>Web citation:</t>
  </si>
  <si>
    <t>Miles, P.D. Tue Jan 06 14:53:40 CST 2015. Forest Inventory EVALIDator web-application version 1.6.0.01. St. Paul, MN: U.S. Department of Agriculture, Forest Service, Northern Research Station. [Available only on internet: http://apps.fs.fed.us/Evalidator/evalidator.jsp]</t>
  </si>
  <si>
    <t>In step 1 you selected:</t>
  </si>
  <si>
    <t>State as the report type.</t>
  </si>
  <si>
    <t>Area of timberland, in acres as the attribute of interest.</t>
  </si>
  <si>
    <t>In step 2 you selected:</t>
  </si>
  <si>
    <t>as the geographic/temporal area(s) of interest.</t>
  </si>
  <si>
    <t>In step 3 you selected:</t>
  </si>
  <si>
    <t>Page variable:Stand-size class:Current</t>
  </si>
  <si>
    <t>Row variable:County code and name:Current</t>
  </si>
  <si>
    <t>Column variable:Stand-size class:Current</t>
  </si>
  <si>
    <t>Filter:</t>
  </si>
  <si>
    <t>sessionid=AFB21BFEDB3CDEAADE8EAB348B9AD1A1</t>
  </si>
  <si>
    <t>SQL Scripts This Oracle SQL statement can be used to derive estimates:</t>
  </si>
  <si>
    <t>SQL scripts can only be generated when 'Trend analysis - rows will be StateInventoryEvalids...no pages' is selected for the Row classification variables.</t>
  </si>
  <si>
    <t>This Oracle SQL statement can be used to derive estimates and sampling errors :</t>
  </si>
  <si>
    <t xml:space="preserve">2. Pole (softwood trees from 5.0 to 8.9 inches in d.b.h. and hardwood trees from 5.0 to 10.9 inches in d.b.h.), and </t>
  </si>
  <si>
    <t>May, Dennis M. 1990. Stocking, forest type, and stand size class--the Southern Forest Inventory and Analysis unit's calculation of three important stand descriptors. Gen. Tech, Rep. SO-77. New Orleans, LA: U.S.
Department of Agriculture, Forest Service, Southern Forest Ekperiment Station. p. 7 &lt;http://www.srs.fs.usda.gov/pubs/gtr/gtr_so077.pdf&gt;</t>
  </si>
  <si>
    <r>
      <t xml:space="preserve">3. </t>
    </r>
    <r>
      <rPr>
        <sz val="12"/>
        <color theme="1"/>
        <rFont val="Cambria"/>
        <family val="1"/>
        <scheme val="major"/>
      </rPr>
      <t>Sawtimber (trees greater than pole-size).</t>
    </r>
  </si>
  <si>
    <t xml:space="preserve">Stand size class is also generated from the relative stocking percentages assigned to live tally trees. For plots containing enough live tally trees to have a relative plot stocking of at least 16.7 percent, each live tally tree is assigned to one of the following tree-size classes based on its d.b.h.: </t>
  </si>
  <si>
    <t xml:space="preserve">1. Seedling/sapling (trees less than 5 inches in d.b.h.), </t>
  </si>
  <si>
    <r>
      <t xml:space="preserve">Relative stocking percentages for all trees in each size class are summed, and the proportion of total plot stocking represented by the size class is calculated. If trees in the seedlinglsapling size class comprise at least half of the plot stocking then the plot is classed as seedlinglsapling (table 2). If not, then the plot's size class will depend on whether the pole-sized trees or sawtimber-sized trees comprise the greater proportion of the plot's stocking (tables </t>
    </r>
    <r>
      <rPr>
        <b/>
        <sz val="12"/>
        <color theme="1"/>
        <rFont val="Cambria"/>
        <family val="1"/>
        <scheme val="major"/>
      </rPr>
      <t xml:space="preserve">3, </t>
    </r>
    <r>
      <rPr>
        <sz val="12"/>
        <color theme="1"/>
        <rFont val="Cambria"/>
        <family val="1"/>
        <scheme val="major"/>
      </rPr>
      <t xml:space="preserve">4). Plots with relative stocking percentages below 16.7 are classified as nonstocked. </t>
    </r>
  </si>
  <si>
    <t>See data_sources for definition of stand-size class.</t>
  </si>
  <si>
    <t>Sawtimber</t>
  </si>
  <si>
    <t>Poletimber</t>
  </si>
  <si>
    <t>Sapling-Seedling</t>
  </si>
  <si>
    <t>All Species</t>
  </si>
  <si>
    <t>Softwood</t>
  </si>
  <si>
    <t>Hardwood</t>
  </si>
  <si>
    <t>Total (Millions of Oven-Dry Short Tons)</t>
  </si>
  <si>
    <t>Softwood (Percent)</t>
  </si>
  <si>
    <t>Hardwood (Percent)</t>
  </si>
  <si>
    <t>Sawlogs</t>
  </si>
  <si>
    <t>Veneerlogs</t>
  </si>
  <si>
    <t>Pulpwood</t>
  </si>
  <si>
    <t>The aboveground weight of live trees (including bark but excluding foliage) reported in dry tons (dry weight). Biomass has four components for most tree species (bole, tops and limbs, saplings, and stump) but is estimated as a single component for woodland species.</t>
  </si>
  <si>
    <t>Bole: Biomass of a tree from 1 foot above the ground to a 4-inch top outside bark or to a point where the central stem breaks into limbs.</t>
  </si>
  <si>
    <t>Tops and limbs: Total biomass of a tree from a 1-foot stump minus the bole.</t>
  </si>
  <si>
    <t>Saplings: Total aboveground biomass of a tree from 1 to 5 inches in d.b.h.</t>
  </si>
  <si>
    <t>Stump: Biomass of a tree 5 inches d.b.h. and larger from the ground to a height of 1 foot.</t>
  </si>
  <si>
    <t>Woodland species: The oven-dry biomass (pounds) of the aboveground portion of a live or dead woodland species tree (where the species belongs to either of the Western woodland softwoods species group or the Western woodland hardwoods species group), excluding foliage, the tree tip (top of the tree above 1-1/2 inches in diameter), and a portion of the stump from ground to diameter at root collar (DRC).</t>
  </si>
  <si>
    <t>Tree: A woody plant usually having one or more erect perennial stems, a stem diameter at breast height of at least 3.0 inches, a more or less definitely formed crown of foliage, and a height of at least 15 feet at maturity.</t>
  </si>
  <si>
    <t>Table C5. — Volume of roundwood products by State/County, species group and type of product,</t>
  </si>
  <si>
    <t>yellow columns</t>
  </si>
  <si>
    <t>County</t>
  </si>
  <si>
    <t>Species Group</t>
  </si>
  <si>
    <t>Saw Logs</t>
  </si>
  <si>
    <t>Veneer Logs</t>
  </si>
  <si>
    <t>Composite Products</t>
  </si>
  <si>
    <t>Fuelwood</t>
  </si>
  <si>
    <t>Post-poles-pilings</t>
  </si>
  <si>
    <t>Other products</t>
  </si>
  <si>
    <t>All Products</t>
  </si>
  <si>
    <t>used in CG12 &amp; CG13</t>
  </si>
  <si>
    <t>MBF</t>
  </si>
  <si>
    <t>MCF</t>
  </si>
  <si>
    <t>Cords</t>
  </si>
  <si>
    <t>GA 2009</t>
  </si>
  <si>
    <t>Appling</t>
  </si>
  <si>
    <t>        Total</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</si>
  <si>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</si>
  <si>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</si>
  <si>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</si>
  <si>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</si>
  <si>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</si>
  <si>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</si>
  <si>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</si>
  <si>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</si>
  <si>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</si>
  <si>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</si>
  <si>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</si>
  <si>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</si>
  <si>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</si>
  <si>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</si>
  <si>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</si>
  <si>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</si>
  <si>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</si>
  <si>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</si>
  <si>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</si>
  <si>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</si>
  <si>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</si>
  <si>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</si>
  <si>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</si>
  <si>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</si>
  <si>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</si>
  <si>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</si>
  <si>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</si>
  <si>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</si>
  <si>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</si>
  <si>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</si>
  <si>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</si>
  <si>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</si>
  <si>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</si>
  <si>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</si>
  <si>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</si>
  <si>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</si>
  <si>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</si>
  <si>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</si>
  <si>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</si>
  <si>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</si>
  <si>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</si>
  <si>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</si>
  <si>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</si>
  <si>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</si>
  <si>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</si>
  <si>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</si>
  <si>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</si>
  <si>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</si>
  <si>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</si>
  <si>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</si>
  <si>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</si>
  <si>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</si>
  <si>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</si>
  <si>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</si>
  <si>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</si>
  <si>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</si>
  <si>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</si>
  <si>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</si>
  <si>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</si>
  <si>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</si>
  <si>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</si>
  <si>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</si>
  <si>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</si>
  <si>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</si>
  <si>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</si>
  <si>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</si>
  <si>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</si>
  <si>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</si>
  <si>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</si>
  <si>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</si>
  <si>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</si>
  <si>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</si>
  <si>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</si>
  <si>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</si>
  <si>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</si>
  <si>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</si>
  <si>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</si>
  <si>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</si>
  <si>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</si>
  <si>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</si>
  <si>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</si>
  <si>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</si>
  <si>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</si>
  <si>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</si>
  <si>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</si>
  <si>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</si>
  <si>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</si>
  <si>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</si>
  <si>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</si>
  <si>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</si>
  <si>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</si>
  <si>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</si>
  <si>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</si>
  <si>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</si>
  <si>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</si>
  <si>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</si>
  <si>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</si>
  <si>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</si>
  <si>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</si>
  <si>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</si>
  <si>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</si>
  <si>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</si>
  <si>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</si>
  <si>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</si>
  <si>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</si>
  <si>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</si>
  <si>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</si>
  <si>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</si>
  <si>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</si>
  <si>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</si>
  <si>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</si>
  <si>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</si>
  <si>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</si>
  <si>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</si>
  <si>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</si>
  <si>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</si>
  <si>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</si>
  <si>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</si>
  <si>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</si>
  <si>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</si>
  <si>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</si>
  <si>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</si>
  <si>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</si>
  <si>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</si>
  <si>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</si>
  <si>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</si>
  <si>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</si>
  <si>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</si>
  <si>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</si>
  <si>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</si>
  <si>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</si>
  <si>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</si>
  <si>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</si>
  <si>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</si>
  <si>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</si>
  <si>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</si>
  <si>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</si>
  <si>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</si>
  <si>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</si>
  <si>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</si>
  <si>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</si>
  <si>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</si>
  <si>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</si>
  <si>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</si>
  <si>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</si>
  <si>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</si>
  <si>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</si>
  <si>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</si>
  <si>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</si>
  <si>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</si>
  <si>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</si>
  <si>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</si>
  <si>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</si>
  <si>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</si>
  <si>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</si>
  <si>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</si>
  <si>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</si>
  <si>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</si>
  <si>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All States</t>
  </si>
  <si>
    <t>(no Towns data)</t>
  </si>
  <si>
    <r>
      <t xml:space="preserve">MBF = Thousand board feet (1/4 inch rule);   MMBF= Million board feet (1/4 inch rule);   </t>
    </r>
    <r>
      <rPr>
        <b/>
        <sz val="10"/>
        <color rgb="FFFF0000"/>
        <rFont val="Helvetica"/>
      </rPr>
      <t>MCF = Thousand cubic feet</t>
    </r>
    <r>
      <rPr>
        <b/>
        <sz val="10"/>
        <rFont val="Helvetica"/>
      </rPr>
      <t>;   MMCF= Million cubic feet;   Cords= standard cords 4'x4'x8'.</t>
    </r>
  </si>
  <si>
    <t>Tons = Green tons.</t>
  </si>
  <si>
    <t>Numbers in rows and columns may not add to totals due to rounding.</t>
  </si>
  <si>
    <t>Moved from last year's table: TPO reports are not generated every year, and 2009 is the latest for Georgia as of 6 Jan. 2015.</t>
  </si>
  <si>
    <t>Ownership Class</t>
  </si>
  <si>
    <t>Stand-Size Class</t>
  </si>
  <si>
    <t>Volume of Live Trees</t>
  </si>
  <si>
    <t>Net Growth of All Live Trees</t>
  </si>
  <si>
    <t>Acres (Thousands)</t>
  </si>
  <si>
    <t>Cubic Feet (Millions)</t>
  </si>
  <si>
    <t>Cubic Feet (Thousands)</t>
  </si>
  <si>
    <t>TPO data in CG table pasted from last year's.</t>
  </si>
  <si>
    <t>GA</t>
  </si>
  <si>
    <t>in cg order</t>
  </si>
  <si>
    <t>Total Federal</t>
  </si>
  <si>
    <t>--</t>
  </si>
  <si>
    <t>Average annual net sound cubic-foot growth of live trees on timberland. The net change in cubic-foot volume per year for trees that were on timberland (for remeasured plots (V2 - V1)/(t2 - t1)). Because this value is net growth, it may be a negative number. Negative growth values are usually due to mortality (V2 = 0) but can also occur on live trees that have a net loss in volume because of damage, rot, broken top, or other causes.</t>
  </si>
  <si>
    <t>^1 All timberland includes nonstocked areas.</t>
  </si>
  <si>
    <t>^2 Total above-ground biomass includes merchantable bole, stumps, tops, limbs, saplings, and bark (excludes foliage)</t>
  </si>
  <si>
    <t>^3 Products include saw logs, veneer logs, pulpwood, composite panels, and other industrial. Pulpwood includes roundwood delivered to nonpulpmills, then chipped and sold to pulpmills. Totals include both residential and industrial fuelwood.</t>
  </si>
  <si>
    <t xml:space="preserve">USDA Forest Service, Timber Product Output Reports, http://srsfia2.fs.fed.us/php/tpo_2009/tpo_rpa_int1.php. </t>
  </si>
  <si>
    <t xml:space="preserve">NOTE:  "0.0" </t>
  </si>
  <si>
    <t>^2 Products include saw logs, veneer logs, pulpwood, composite panels, and other industrial. Pulpwood includes roundwood delivered to nonpulpmills, then chipped and sold to pulpmills. Totals include both residential and industrial fuelwood.</t>
  </si>
  <si>
    <t>Biomass ^3</t>
  </si>
  <si>
    <t>Timber Product Output ^2, 2009</t>
  </si>
  <si>
    <t>Timberland, 2014; Timber Product Output, 2009</t>
  </si>
  <si>
    <t>Timberland ^1, 2014</t>
  </si>
  <si>
    <t>EVALIDator Version 1.6.0.03a - View report</t>
  </si>
  <si>
    <t>RSCD=33 EVALID=131501 GEORGIA 2011;2012;2013;2014;2015</t>
  </si>
  <si>
    <t>Filtering clause(s):</t>
  </si>
  <si>
    <t>13001 GA Appling</t>
  </si>
  <si>
    <t>13003 GA Atkinson</t>
  </si>
  <si>
    <t>13005 GA Bacon</t>
  </si>
  <si>
    <t>13007 GA Baker</t>
  </si>
  <si>
    <t>13009 GA Baldwin</t>
  </si>
  <si>
    <t>13011 GA Banks</t>
  </si>
  <si>
    <t>13013 GA Barrow</t>
  </si>
  <si>
    <t>13015 GA Bartow</t>
  </si>
  <si>
    <t>13017 GA Ben Hill</t>
  </si>
  <si>
    <t>13019 GA Berrien</t>
  </si>
  <si>
    <t>13021 GA Bibb</t>
  </si>
  <si>
    <t>13023 GA Bleckley</t>
  </si>
  <si>
    <t>13025 GA Brantley</t>
  </si>
  <si>
    <t>13027 GA Brooks</t>
  </si>
  <si>
    <t>13029 GA Bryan</t>
  </si>
  <si>
    <t>13031 GA Bulloch</t>
  </si>
  <si>
    <t>13033 GA Burke</t>
  </si>
  <si>
    <t>13035 GA Butts</t>
  </si>
  <si>
    <t>13037 GA Calhoun</t>
  </si>
  <si>
    <t>13039 GA Camden</t>
  </si>
  <si>
    <t>13043 GA Candler</t>
  </si>
  <si>
    <t>13045 GA Carroll</t>
  </si>
  <si>
    <t>13047 GA Catoosa</t>
  </si>
  <si>
    <t>13049 GA Charlton</t>
  </si>
  <si>
    <t>13051 GA Chatham</t>
  </si>
  <si>
    <t>13053 GA Chattahoochee</t>
  </si>
  <si>
    <t>13055 GA Chattooga</t>
  </si>
  <si>
    <t>13057 GA Cherokee</t>
  </si>
  <si>
    <t>13059 GA Clarke</t>
  </si>
  <si>
    <t>13061 GA Clay</t>
  </si>
  <si>
    <t>13063 GA Clayton</t>
  </si>
  <si>
    <t>13065 GA Clinch</t>
  </si>
  <si>
    <t>13067 GA Cobb</t>
  </si>
  <si>
    <t>13069 GA Coffee</t>
  </si>
  <si>
    <t>13071 GA Colquitt</t>
  </si>
  <si>
    <t>13073 GA Columbia</t>
  </si>
  <si>
    <t>13075 GA Cook</t>
  </si>
  <si>
    <t>13077 GA Coweta</t>
  </si>
  <si>
    <t>13079 GA Crawford</t>
  </si>
  <si>
    <t>13081 GA Crisp</t>
  </si>
  <si>
    <t>13083 GA Dade</t>
  </si>
  <si>
    <t>13085 GA Dawson</t>
  </si>
  <si>
    <t>13087 GA Decatur</t>
  </si>
  <si>
    <t>13089 GA DeKalb</t>
  </si>
  <si>
    <t>13091 GA Dodge</t>
  </si>
  <si>
    <t>13093 GA Dooly</t>
  </si>
  <si>
    <t>13095 GA Dougherty</t>
  </si>
  <si>
    <t>13097 GA Douglas</t>
  </si>
  <si>
    <t>13099 GA Early</t>
  </si>
  <si>
    <t>13101 GA Echols</t>
  </si>
  <si>
    <t>13103 GA Effingham</t>
  </si>
  <si>
    <t>13105 GA Elbert</t>
  </si>
  <si>
    <t>13107 GA Emanuel</t>
  </si>
  <si>
    <t>13109 GA Evans</t>
  </si>
  <si>
    <t>13111 GA Fannin</t>
  </si>
  <si>
    <t>13113 GA Fayette</t>
  </si>
  <si>
    <t>13115 GA Floyd</t>
  </si>
  <si>
    <t>13117 GA Forsyth</t>
  </si>
  <si>
    <t>13119 GA Franklin</t>
  </si>
  <si>
    <t>13121 GA Fulton</t>
  </si>
  <si>
    <t>13123 GA Gilmer</t>
  </si>
  <si>
    <t>13125 GA Glascock</t>
  </si>
  <si>
    <t>13127 GA Glynn</t>
  </si>
  <si>
    <t>13129 GA Gordon</t>
  </si>
  <si>
    <t>13131 GA Grady</t>
  </si>
  <si>
    <t>13133 GA Greene</t>
  </si>
  <si>
    <t>13135 GA Gwinnett</t>
  </si>
  <si>
    <t>13137 GA Habersham</t>
  </si>
  <si>
    <t>13139 GA Hall</t>
  </si>
  <si>
    <t>13141 GA Hancock</t>
  </si>
  <si>
    <t>13143 GA Haralson</t>
  </si>
  <si>
    <t>13145 GA Harris</t>
  </si>
  <si>
    <t>13147 GA Hart</t>
  </si>
  <si>
    <t>13149 GA Heard</t>
  </si>
  <si>
    <t>13151 GA Henry</t>
  </si>
  <si>
    <t>13153 GA Houston</t>
  </si>
  <si>
    <t>13155 GA Irwin</t>
  </si>
  <si>
    <t>13157 GA Jackson</t>
  </si>
  <si>
    <t>13159 GA Jasper</t>
  </si>
  <si>
    <t>13161 GA Jeff Davis</t>
  </si>
  <si>
    <t>13163 GA Jefferson</t>
  </si>
  <si>
    <t>13165 GA Jenkins</t>
  </si>
  <si>
    <t>13167 GA Johnson</t>
  </si>
  <si>
    <t>13169 GA Jones</t>
  </si>
  <si>
    <t>13171 GA Lamar</t>
  </si>
  <si>
    <t>13173 GA Lanier</t>
  </si>
  <si>
    <t>13175 GA Laurens</t>
  </si>
  <si>
    <t>13177 GA Lee</t>
  </si>
  <si>
    <t>13179 GA Liberty</t>
  </si>
  <si>
    <t>13181 GA Lincoln</t>
  </si>
  <si>
    <t>13183 GA Long</t>
  </si>
  <si>
    <t>13185 GA Lowndes</t>
  </si>
  <si>
    <t>13187 GA Lumpkin</t>
  </si>
  <si>
    <t>13189 GA McDuffie</t>
  </si>
  <si>
    <t>13191 GA McIntosh</t>
  </si>
  <si>
    <t>13193 GA Macon</t>
  </si>
  <si>
    <t>13195 GA Madison</t>
  </si>
  <si>
    <t>13197 GA Marion</t>
  </si>
  <si>
    <t>13199 GA Meriwether</t>
  </si>
  <si>
    <t>13201 GA Miller</t>
  </si>
  <si>
    <t>13205 GA Mitchell</t>
  </si>
  <si>
    <t>13207 GA Monroe</t>
  </si>
  <si>
    <t>13209 GA Montgomery</t>
  </si>
  <si>
    <t>13211 GA Morgan</t>
  </si>
  <si>
    <t>13213 GA Murray</t>
  </si>
  <si>
    <t>13215 GA Muscogee</t>
  </si>
  <si>
    <t>13217 GA Newton</t>
  </si>
  <si>
    <t>13219 GA Oconee</t>
  </si>
  <si>
    <t>13221 GA Oglethorpe</t>
  </si>
  <si>
    <t>13223 GA Paulding</t>
  </si>
  <si>
    <t>13225 GA Peach</t>
  </si>
  <si>
    <t>13227 GA Pickens</t>
  </si>
  <si>
    <t>13229 GA Pierce</t>
  </si>
  <si>
    <t>13231 GA Pike</t>
  </si>
  <si>
    <t>13233 GA Polk</t>
  </si>
  <si>
    <t>13235 GA Pulaski</t>
  </si>
  <si>
    <t>13237 GA Putnam</t>
  </si>
  <si>
    <t>13239 GA Quitman</t>
  </si>
  <si>
    <t>13241 GA Rabun</t>
  </si>
  <si>
    <t>13243 GA Randolph</t>
  </si>
  <si>
    <t>13245 GA Richmond</t>
  </si>
  <si>
    <t>13247 GA Rockdale</t>
  </si>
  <si>
    <t>13249 GA Schley</t>
  </si>
  <si>
    <t>13251 GA Screven</t>
  </si>
  <si>
    <t>13253 GA Seminole</t>
  </si>
  <si>
    <t>13255 GA Spalding</t>
  </si>
  <si>
    <t>13257 GA Stephens</t>
  </si>
  <si>
    <t>13259 GA Stewart</t>
  </si>
  <si>
    <t>13261 GA Sumter</t>
  </si>
  <si>
    <t>13263 GA Talbot</t>
  </si>
  <si>
    <t>13265 GA Taliaferro</t>
  </si>
  <si>
    <t>13267 GA Tattnall</t>
  </si>
  <si>
    <t>13269 GA Taylor</t>
  </si>
  <si>
    <t>13271 GA Telfair</t>
  </si>
  <si>
    <t>13273 GA Terrell</t>
  </si>
  <si>
    <t>13275 GA Thomas</t>
  </si>
  <si>
    <t>13277 GA Tift</t>
  </si>
  <si>
    <t>13279 GA Toombs</t>
  </si>
  <si>
    <t>13281 GA Towns</t>
  </si>
  <si>
    <t>13283 GA Treutlen</t>
  </si>
  <si>
    <t>13285 GA Troup</t>
  </si>
  <si>
    <t>13287 GA Turner</t>
  </si>
  <si>
    <t>13289 GA Twiggs</t>
  </si>
  <si>
    <t>13291 GA Union</t>
  </si>
  <si>
    <t>13293 GA Upson</t>
  </si>
  <si>
    <t>13295 GA Walker</t>
  </si>
  <si>
    <t>13297 GA Walton</t>
  </si>
  <si>
    <t>13299 GA Ware</t>
  </si>
  <si>
    <t>13301 GA Warren</t>
  </si>
  <si>
    <t>13303 GA Washington</t>
  </si>
  <si>
    <t>13305 GA Wayne</t>
  </si>
  <si>
    <t>13307 GA Webster</t>
  </si>
  <si>
    <t>13309 GA Wheeler</t>
  </si>
  <si>
    <t>13311 GA White</t>
  </si>
  <si>
    <t>13313 GA Whitfield</t>
  </si>
  <si>
    <t>13315 GA Wilcox</t>
  </si>
  <si>
    <t>13317 GA Wilkes</t>
  </si>
  <si>
    <t>13319 GA Wilkinson</t>
  </si>
  <si>
    <t>13321 GA Worth</t>
  </si>
  <si>
    <t>Revision date: July 21, 2015</t>
  </si>
  <si>
    <t>http://apps.fs.fed.us/Evalidator/evalidator.jsp</t>
  </si>
  <si>
    <t>RSCD=33 EVALID=131503 GEORGIA 2011;2012;2013;2014;2015</t>
  </si>
  <si>
    <t>2017 Sources and notes</t>
  </si>
  <si>
    <t>^3 Total above-ground biomass includes merchantable bole, stumps, tops, limbs, saplings, and bark (excludes foliage).</t>
  </si>
  <si>
    <r>
      <rPr>
        <i/>
        <sz val="12"/>
        <rFont val="Calibri"/>
        <family val="2"/>
        <scheme val="minor"/>
      </rPr>
      <t>Sources:</t>
    </r>
    <r>
      <rPr>
        <sz val="12"/>
        <rFont val="Calibri"/>
        <family val="2"/>
        <scheme val="minor"/>
      </rPr>
      <t xml:space="preserve">  Miles, P.D. Forest Inventory EVALIDator web-application version 1.6.0.03a. St. Paul, MN: U.S. Department of Agriculture, Forest Service, Northern Research Station. http://apps.fs.fed.us/Evalidator/evalidator.jsp. </t>
    </r>
  </si>
  <si>
    <t>As of 01/30/17 - 2009 is still most recent data</t>
  </si>
  <si>
    <r>
      <rPr>
        <i/>
        <sz val="12"/>
        <rFont val="Calibri"/>
        <family val="2"/>
        <scheme val="minor"/>
      </rPr>
      <t>Notes:</t>
    </r>
    <r>
      <rPr>
        <sz val="12"/>
        <rFont val="Calibri"/>
        <family val="2"/>
        <scheme val="minor"/>
      </rPr>
      <t xml:space="preserve">  -- indicates no sample for the cell or a value &gt; 0.0 but &lt; 0.05. FIA data is designed for large scale inventory (e.g., State or FIA Survey Unit levels). Users are cautioned that the data of individual counties has a higher variance.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</si>
</sst>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2"/>
      <color theme="1"/>
      <name val="Calibri"/>
      <family val="2"/>
      <scheme val="minor"/>
    </font>
    <font>
      <b/>
      <sz val="12"/>
      <color theme="1"/>
      <name val="Calibri"/>
      <family val="2"/>
      <scheme val="minor"/>
    </font>
    <font>
      <b/>
      <sz val="24"/>
      <color theme="1"/>
      <name val="Calibri"/>
      <family val="2"/>
      <scheme val="minor"/>
    </font>
    <font>
      <b/>
      <sz val="18"/>
      <color theme="1"/>
      <name val="Calibri"/>
      <family val="2"/>
      <scheme val="minor"/>
    </font>
    <font>
      <sz val="12"/>
      <color rgb="FFFF0000"/>
      <name val="Calibri"/>
      <family val="2"/>
      <scheme val="minor"/>
    </font>
    <font>
      <sz val="12"/>
      <color theme="1"/>
      <name val="Cambria"/>
      <family val="1"/>
      <scheme val="major"/>
    </font>
    <font>
      <b/>
      <sz val="12"/>
      <color theme="1"/>
      <name val="Cambria"/>
      <family val="1"/>
      <scheme val="major"/>
    </font>
    <font>
      <sz val="12"/>
      <color rgb="FF0000FF"/>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color theme="1"/>
      <name val="Calibri"/>
      <family val="2"/>
      <scheme val="minor"/>
    </font>
    <font>
      <b/>
      <sz val="10"/>
      <color rgb="FF000000"/>
      <name val="Helvetica"/>
    </font>
    <font>
      <b/>
      <sz val="10"/>
      <color theme="1"/>
      <name val="Calibri"/>
      <family val="2"/>
      <scheme val="minor"/>
    </font>
    <font>
      <sz val="9"/>
      <color rgb="FF000000"/>
      <name val="Helvetica"/>
    </font>
    <font>
      <b/>
      <sz val="9"/>
      <color rgb="FFFF0000"/>
      <name val="Helvetica"/>
    </font>
    <font>
      <b/>
      <sz val="10"/>
      <color rgb="FFFF0000"/>
      <name val="Calibri"/>
      <family val="2"/>
      <scheme val="minor"/>
    </font>
    <font>
      <b/>
      <sz val="10"/>
      <name val="Helvetica"/>
    </font>
    <font>
      <b/>
      <sz val="10"/>
      <color rgb="FFFF0000"/>
      <name val="Helvetica"/>
    </font>
    <font>
      <sz val="8"/>
      <color rgb="FF000000"/>
      <name val="Helvetica"/>
    </font>
    <font>
      <sz val="11"/>
      <color rgb="FFFF0000"/>
      <name val="Calibri"/>
      <family val="2"/>
      <scheme val="minor"/>
    </font>
    <font>
      <b/>
      <sz val="12"/>
      <name val="Calibri"/>
      <family val="2"/>
      <scheme val="minor"/>
    </font>
    <font>
      <sz val="12"/>
      <name val="Calibri"/>
      <family val="2"/>
      <scheme val="minor"/>
    </font>
    <font>
      <i/>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3">
    <border>
      <left/>
      <right/>
      <top/>
      <bottom/>
      <diagonal/>
    </border>
    <border>
      <left/>
      <right/>
      <top/>
      <bottom style="thin">
        <color auto="1"/>
      </bottom>
      <diagonal/>
    </border>
    <border>
      <left/>
      <right/>
      <top style="thin">
        <color auto="1"/>
      </top>
      <bottom/>
      <diagonal/>
    </border>
  </borders>
  <cellStyleXfs count="7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1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76">
    <xf numFmtId="0" fontId="0" fillId="0" borderId="0" xfId="0"/>
    <xf numFmtId="0" fontId="2" fillId="0" borderId="0" xfId="0" applyFont="1" applyAlignment="1">
      <alignment vertical="center"/>
    </xf>
    <xf numFmtId="0" fontId="0" fillId="0" borderId="0" xfId="0"/>
    <xf numFmtId="0" fontId="0" fillId="0" borderId="0" xfId="0"/>
    <xf numFmtId="0" fontId="1" fillId="0" borderId="0" xfId="0" applyFont="1"/>
    <xf numFmtId="0" fontId="4" fillId="0" borderId="0" xfId="0" applyFont="1"/>
    <xf numFmtId="0" fontId="0" fillId="0" borderId="0" xfId="0" applyAlignment="1"/>
    <xf numFmtId="0" fontId="5" fillId="0" borderId="0" xfId="0" applyFont="1"/>
    <xf numFmtId="0" fontId="6" fillId="0" borderId="0" xfId="0" applyFont="1"/>
    <xf numFmtId="0" fontId="7" fillId="0" borderId="0" xfId="0" applyFont="1"/>
    <xf numFmtId="0" fontId="11" fillId="2" borderId="0" xfId="3" applyFont="1" applyFill="1" applyAlignment="1">
      <alignment wrapText="1"/>
    </xf>
    <xf numFmtId="0" fontId="13" fillId="0" borderId="0" xfId="3" applyFont="1"/>
    <xf numFmtId="0" fontId="14" fillId="0" borderId="0" xfId="3" applyFont="1" applyAlignment="1">
      <alignment horizontal="left" wrapText="1"/>
    </xf>
    <xf numFmtId="0" fontId="14" fillId="0" borderId="0" xfId="3" applyFont="1" applyAlignment="1">
      <alignment horizontal="center" wrapText="1"/>
    </xf>
    <xf numFmtId="0" fontId="14" fillId="0" borderId="0" xfId="3" applyFont="1" applyFill="1" applyAlignment="1">
      <alignment horizontal="center" wrapText="1"/>
    </xf>
    <xf numFmtId="0" fontId="10" fillId="0" borderId="0" xfId="3"/>
    <xf numFmtId="0" fontId="10" fillId="2" borderId="0" xfId="3" applyFont="1" applyFill="1" applyAlignment="1">
      <alignment wrapText="1"/>
    </xf>
    <xf numFmtId="0" fontId="15" fillId="0" borderId="0" xfId="3" applyFont="1" applyFill="1" applyAlignment="1">
      <alignment horizontal="right" wrapText="1"/>
    </xf>
    <xf numFmtId="0" fontId="14" fillId="0" borderId="0" xfId="3" applyFont="1" applyFill="1" applyAlignment="1">
      <alignment horizontal="right" wrapText="1"/>
    </xf>
    <xf numFmtId="0" fontId="14" fillId="0" borderId="0" xfId="3" applyFont="1" applyAlignment="1">
      <alignment horizontal="right" wrapText="1"/>
    </xf>
    <xf numFmtId="0" fontId="10" fillId="0" borderId="0" xfId="3" applyBorder="1"/>
    <xf numFmtId="0" fontId="14" fillId="0" borderId="0" xfId="3" applyFont="1" applyBorder="1" applyAlignment="1">
      <alignment horizontal="left" vertical="top" wrapText="1"/>
    </xf>
    <xf numFmtId="164" fontId="14" fillId="0" borderId="0" xfId="3" applyNumberFormat="1" applyFont="1" applyBorder="1" applyAlignment="1">
      <alignment horizontal="left" vertical="top" wrapText="1"/>
    </xf>
    <xf numFmtId="164" fontId="14" fillId="0" borderId="0" xfId="3" applyNumberFormat="1" applyFont="1" applyBorder="1" applyAlignment="1">
      <alignment horizontal="right" vertical="top" wrapText="1"/>
    </xf>
    <xf numFmtId="164" fontId="14" fillId="2" borderId="0" xfId="3" applyNumberFormat="1" applyFont="1" applyFill="1" applyBorder="1" applyAlignment="1">
      <alignment horizontal="right" vertical="top" wrapText="1"/>
    </xf>
    <xf numFmtId="164" fontId="14" fillId="0" borderId="0" xfId="3" applyNumberFormat="1" applyFont="1" applyFill="1" applyBorder="1" applyAlignment="1">
      <alignment horizontal="right" vertical="top" wrapText="1"/>
    </xf>
    <xf numFmtId="0" fontId="14" fillId="0" borderId="0" xfId="3" applyFont="1" applyBorder="1" applyAlignment="1">
      <alignment horizontal="left" wrapText="1"/>
    </xf>
    <xf numFmtId="3" fontId="14" fillId="0" borderId="0" xfId="3" applyNumberFormat="1" applyFont="1" applyBorder="1" applyAlignment="1">
      <alignment horizontal="right" wrapText="1"/>
    </xf>
    <xf numFmtId="0" fontId="14" fillId="0" borderId="0" xfId="3" applyFont="1" applyBorder="1" applyAlignment="1">
      <alignment horizontal="right" wrapText="1"/>
    </xf>
    <xf numFmtId="3" fontId="14" fillId="2" borderId="0" xfId="3" applyNumberFormat="1" applyFont="1" applyFill="1" applyBorder="1" applyAlignment="1">
      <alignment horizontal="right" wrapText="1"/>
    </xf>
    <xf numFmtId="0" fontId="14" fillId="2" borderId="0" xfId="3" applyFont="1" applyFill="1" applyBorder="1" applyAlignment="1">
      <alignment horizontal="right" wrapText="1"/>
    </xf>
    <xf numFmtId="0" fontId="14" fillId="0" borderId="0" xfId="3" applyFont="1" applyFill="1" applyBorder="1" applyAlignment="1">
      <alignment horizontal="right" wrapText="1"/>
    </xf>
    <xf numFmtId="0" fontId="16" fillId="0" borderId="0" xfId="3" applyFont="1"/>
    <xf numFmtId="0" fontId="14" fillId="0" borderId="0" xfId="3" applyFont="1"/>
    <xf numFmtId="0" fontId="20" fillId="0" borderId="0" xfId="3" applyFont="1"/>
    <xf numFmtId="0" fontId="0" fillId="0" borderId="0" xfId="0" applyBorder="1" applyAlignment="1">
      <alignment vertical="center" wrapText="1"/>
    </xf>
    <xf numFmtId="0" fontId="1" fillId="0" borderId="0" xfId="0" applyFont="1" applyBorder="1" applyAlignment="1">
      <alignment vertical="center" wrapText="1"/>
    </xf>
    <xf numFmtId="3" fontId="0" fillId="0" borderId="0" xfId="0" applyNumberFormat="1" applyBorder="1" applyAlignment="1">
      <alignment horizontal="right" vertical="center" wrapText="1"/>
    </xf>
    <xf numFmtId="0" fontId="0" fillId="0" borderId="0" xfId="0" applyBorder="1" applyAlignment="1">
      <alignment horizontal="right" vertical="center" wrapText="1"/>
    </xf>
    <xf numFmtId="0" fontId="0" fillId="2" borderId="0" xfId="0" applyFill="1"/>
    <xf numFmtId="0" fontId="1" fillId="3" borderId="0" xfId="0" applyFont="1" applyFill="1" applyBorder="1" applyAlignment="1">
      <alignment vertical="center" wrapText="1"/>
    </xf>
    <xf numFmtId="0" fontId="0" fillId="3" borderId="0" xfId="0" applyFill="1"/>
    <xf numFmtId="0" fontId="0" fillId="3" borderId="0" xfId="0" applyFill="1" applyBorder="1" applyAlignment="1">
      <alignment horizontal="right" vertical="center" wrapText="1"/>
    </xf>
    <xf numFmtId="3" fontId="0" fillId="3" borderId="0" xfId="0" applyNumberFormat="1" applyFill="1" applyBorder="1" applyAlignment="1">
      <alignment horizontal="right" vertical="center" wrapText="1"/>
    </xf>
    <xf numFmtId="0" fontId="0" fillId="3" borderId="0" xfId="0" quotePrefix="1" applyFill="1"/>
    <xf numFmtId="0" fontId="21" fillId="0" borderId="0" xfId="0" applyFont="1"/>
    <xf numFmtId="0" fontId="22" fillId="0" borderId="0" xfId="0" applyFont="1"/>
    <xf numFmtId="165" fontId="0" fillId="0" borderId="0" xfId="0" applyNumberFormat="1"/>
    <xf numFmtId="0" fontId="4" fillId="0" borderId="0" xfId="0" applyFont="1" applyAlignment="1"/>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Font="1" applyBorder="1"/>
    <xf numFmtId="0" fontId="0" fillId="0" borderId="0" xfId="0" applyFont="1" applyBorder="1" applyAlignment="1">
      <alignment vertical="center" wrapText="1"/>
    </xf>
    <xf numFmtId="3"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0" fontId="1" fillId="0" borderId="0" xfId="0" applyFont="1" applyFill="1" applyBorder="1" applyAlignment="1">
      <alignment vertical="center" wrapText="1"/>
    </xf>
    <xf numFmtId="3" fontId="0" fillId="0" borderId="0" xfId="0" applyNumberFormat="1" applyFont="1" applyBorder="1"/>
    <xf numFmtId="3" fontId="22" fillId="0" borderId="0" xfId="0" applyNumberFormat="1" applyFont="1"/>
    <xf numFmtId="0" fontId="0" fillId="0" borderId="0" xfId="0" applyAlignment="1">
      <alignment horizontal="center"/>
    </xf>
    <xf numFmtId="0" fontId="22" fillId="0" borderId="0" xfId="0" applyFont="1" applyAlignment="1">
      <alignment horizontal="center"/>
    </xf>
    <xf numFmtId="0" fontId="1" fillId="0" borderId="0" xfId="0" applyFont="1" applyBorder="1" applyAlignment="1">
      <alignment horizontal="center" vertical="center"/>
    </xf>
    <xf numFmtId="0" fontId="0" fillId="0" borderId="0" xfId="0" applyFont="1" applyBorder="1"/>
    <xf numFmtId="0" fontId="1" fillId="0" borderId="0" xfId="0" applyFont="1" applyBorder="1" applyAlignment="1">
      <alignment horizontal="center" vertical="center" wrapText="1"/>
    </xf>
    <xf numFmtId="0" fontId="0" fillId="0" borderId="0" xfId="0" applyAlignment="1">
      <alignment horizontal="center" vertical="center"/>
    </xf>
    <xf numFmtId="0" fontId="0" fillId="0" borderId="0" xfId="0"/>
    <xf numFmtId="0" fontId="3" fillId="0" borderId="0" xfId="0" applyFont="1" applyAlignment="1">
      <alignment horizontal="center" vertical="center"/>
    </xf>
    <xf numFmtId="0" fontId="0" fillId="0" borderId="0" xfId="0" applyBorder="1" applyAlignment="1">
      <alignment horizontal="center" vertical="center"/>
    </xf>
    <xf numFmtId="0" fontId="0" fillId="0" borderId="0" xfId="0" applyBorder="1"/>
    <xf numFmtId="0" fontId="14" fillId="0" borderId="1" xfId="3" applyFont="1" applyBorder="1" applyAlignment="1">
      <alignment horizontal="right" wrapText="1"/>
    </xf>
    <xf numFmtId="0" fontId="17" fillId="0" borderId="0" xfId="3" applyFont="1" applyAlignment="1">
      <alignment wrapText="1"/>
    </xf>
    <xf numFmtId="0" fontId="19" fillId="0" borderId="0" xfId="3" applyFont="1" applyAlignment="1">
      <alignment wrapText="1"/>
    </xf>
    <xf numFmtId="164" fontId="12" fillId="0" borderId="1" xfId="3" applyNumberFormat="1" applyFont="1" applyBorder="1" applyAlignment="1">
      <alignment wrapText="1"/>
    </xf>
    <xf numFmtId="0" fontId="14" fillId="0" borderId="2" xfId="3" applyFont="1" applyBorder="1" applyAlignment="1">
      <alignment horizontal="center" wrapText="1"/>
    </xf>
    <xf numFmtId="165" fontId="0" fillId="0" borderId="0" xfId="0" quotePrefix="1" applyNumberFormat="1"/>
    <xf numFmtId="0" fontId="0" fillId="0" borderId="0" xfId="0" quotePrefix="1"/>
  </cellXfs>
  <cellStyles count="75">
    <cellStyle name="Followed Hyperlink" xfId="2"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 name="Normal 2" xfId="4"/>
    <cellStyle name="Normal 3" xfId="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8"/>
  <sheetViews>
    <sheetView workbookViewId="0"/>
  </sheetViews>
  <sheetFormatPr defaultColWidth="11.125" defaultRowHeight="15.75" x14ac:dyDescent="0.25"/>
  <sheetData>
    <row r="1" spans="1:23" x14ac:dyDescent="0.25">
      <c r="A1" s="4" t="s">
        <v>35</v>
      </c>
      <c r="B1" s="3"/>
      <c r="C1" s="3"/>
      <c r="D1" s="3"/>
      <c r="E1" s="3"/>
      <c r="F1" s="3"/>
      <c r="G1" s="3"/>
      <c r="H1" s="3"/>
      <c r="I1" s="3"/>
      <c r="J1" s="3"/>
      <c r="K1" s="3"/>
      <c r="L1" s="3"/>
      <c r="M1" s="3"/>
      <c r="N1" s="3"/>
      <c r="O1" s="3"/>
      <c r="P1" s="3"/>
      <c r="Q1" s="3"/>
      <c r="R1" s="3"/>
      <c r="S1" s="3"/>
      <c r="T1" s="3"/>
      <c r="U1" s="3"/>
      <c r="V1" s="3"/>
      <c r="W1" s="3"/>
    </row>
    <row r="2" spans="1:23" x14ac:dyDescent="0.25">
      <c r="A2" s="45" t="s">
        <v>454</v>
      </c>
      <c r="B2" s="5"/>
      <c r="C2" s="5"/>
      <c r="D2" s="5"/>
      <c r="E2" s="5"/>
      <c r="F2" s="5"/>
      <c r="G2" s="5"/>
      <c r="H2" s="5"/>
      <c r="I2" s="5"/>
      <c r="J2" s="5"/>
      <c r="K2" s="5"/>
      <c r="L2" s="5"/>
      <c r="M2" s="5"/>
      <c r="N2" s="5"/>
      <c r="O2" s="5"/>
      <c r="P2" s="5"/>
      <c r="Q2" s="5"/>
      <c r="R2" s="5"/>
      <c r="S2" s="5"/>
      <c r="T2" s="5"/>
      <c r="U2" s="5"/>
      <c r="V2" s="5"/>
      <c r="W2" s="5"/>
    </row>
    <row r="3" spans="1:23" x14ac:dyDescent="0.25">
      <c r="A3" s="3"/>
      <c r="B3" s="3"/>
      <c r="C3" s="3"/>
      <c r="D3" s="3"/>
      <c r="E3" s="3"/>
      <c r="F3" s="3"/>
      <c r="G3" s="3"/>
      <c r="H3" s="3"/>
      <c r="I3" s="3"/>
      <c r="J3" s="3"/>
      <c r="K3" s="3"/>
      <c r="L3" s="3"/>
      <c r="M3" s="3"/>
      <c r="N3" s="3"/>
      <c r="O3" s="3"/>
      <c r="P3" s="3"/>
      <c r="Q3" s="3"/>
      <c r="R3" s="3"/>
      <c r="S3" s="3"/>
      <c r="T3" s="3"/>
      <c r="U3" s="3"/>
      <c r="V3" s="3"/>
      <c r="W3" s="3"/>
    </row>
    <row r="4" spans="1:23" x14ac:dyDescent="0.25">
      <c r="A4" s="3"/>
      <c r="B4" s="3"/>
      <c r="C4" s="3"/>
      <c r="D4" s="3"/>
      <c r="E4" s="3"/>
      <c r="F4" s="3"/>
      <c r="G4" s="3"/>
      <c r="H4" s="3"/>
      <c r="I4" s="3"/>
      <c r="J4" s="3"/>
      <c r="K4" s="3"/>
      <c r="L4" s="3"/>
      <c r="M4" s="3"/>
      <c r="N4" s="3"/>
      <c r="O4" s="3"/>
      <c r="P4" s="3"/>
      <c r="Q4" s="3"/>
      <c r="R4" s="3"/>
      <c r="S4" s="3"/>
      <c r="T4" s="3"/>
      <c r="U4" s="3"/>
      <c r="V4" s="3"/>
      <c r="W4" s="3"/>
    </row>
    <row r="5" spans="1:23" x14ac:dyDescent="0.25">
      <c r="A5" s="3"/>
      <c r="B5" s="59" t="s">
        <v>455</v>
      </c>
      <c r="C5" s="59"/>
      <c r="D5" s="59"/>
      <c r="E5" s="59"/>
      <c r="F5" s="59"/>
      <c r="G5" s="59"/>
      <c r="H5" s="59"/>
      <c r="I5" s="59"/>
      <c r="J5" s="59"/>
      <c r="K5" s="59"/>
      <c r="L5" s="59"/>
      <c r="M5" s="59"/>
      <c r="N5" s="59"/>
      <c r="O5" s="59"/>
      <c r="P5" s="59"/>
      <c r="Q5" s="59"/>
      <c r="R5" s="59" t="s">
        <v>453</v>
      </c>
      <c r="S5" s="59"/>
      <c r="T5" s="59"/>
      <c r="U5" s="59"/>
      <c r="V5" s="59"/>
      <c r="W5" s="59"/>
    </row>
    <row r="6" spans="1:23" x14ac:dyDescent="0.25">
      <c r="A6" s="3"/>
      <c r="B6" s="59" t="s">
        <v>437</v>
      </c>
      <c r="C6" s="59"/>
      <c r="D6" s="59"/>
      <c r="E6" s="59"/>
      <c r="F6" s="59"/>
      <c r="G6" s="59"/>
      <c r="H6" s="59"/>
      <c r="I6" s="59" t="s">
        <v>438</v>
      </c>
      <c r="J6" s="59"/>
      <c r="K6" s="59"/>
      <c r="L6" s="59"/>
      <c r="M6" s="59"/>
      <c r="N6" s="59"/>
      <c r="O6" s="3"/>
      <c r="P6" s="3"/>
      <c r="Q6" s="3"/>
      <c r="R6" s="59" t="s">
        <v>439</v>
      </c>
      <c r="S6" s="59"/>
      <c r="T6" s="59"/>
      <c r="U6" s="59"/>
      <c r="V6" s="59"/>
      <c r="W6" s="59"/>
    </row>
    <row r="7" spans="1:23" x14ac:dyDescent="0.25">
      <c r="A7" s="3"/>
      <c r="B7" s="59" t="s">
        <v>433</v>
      </c>
      <c r="C7" s="59"/>
      <c r="D7" s="59"/>
      <c r="E7" s="59"/>
      <c r="F7" s="59" t="s">
        <v>434</v>
      </c>
      <c r="G7" s="59"/>
      <c r="H7" s="59"/>
      <c r="I7" s="59" t="s">
        <v>435</v>
      </c>
      <c r="J7" s="59"/>
      <c r="K7" s="59"/>
      <c r="L7" s="59" t="s">
        <v>436</v>
      </c>
      <c r="M7" s="59"/>
      <c r="N7" s="59"/>
      <c r="O7" s="59" t="s">
        <v>452</v>
      </c>
      <c r="P7" s="59"/>
      <c r="Q7" s="59"/>
      <c r="R7" s="59" t="s">
        <v>261</v>
      </c>
      <c r="S7" s="59"/>
      <c r="T7" s="59"/>
      <c r="U7" s="3"/>
      <c r="V7" s="3"/>
      <c r="W7" s="3"/>
    </row>
    <row r="8" spans="1:23" x14ac:dyDescent="0.25">
      <c r="A8" s="3"/>
      <c r="B8" s="3" t="s">
        <v>196</v>
      </c>
      <c r="C8" s="3" t="s">
        <v>15</v>
      </c>
      <c r="D8" s="3" t="s">
        <v>16</v>
      </c>
      <c r="E8" s="3" t="s">
        <v>17</v>
      </c>
      <c r="F8" s="3" t="s">
        <v>232</v>
      </c>
      <c r="G8" s="3" t="s">
        <v>233</v>
      </c>
      <c r="H8" s="3" t="s">
        <v>234</v>
      </c>
      <c r="I8" s="3" t="s">
        <v>235</v>
      </c>
      <c r="J8" s="3" t="s">
        <v>236</v>
      </c>
      <c r="K8" s="3" t="s">
        <v>237</v>
      </c>
      <c r="L8" s="3" t="s">
        <v>235</v>
      </c>
      <c r="M8" s="3" t="s">
        <v>236</v>
      </c>
      <c r="N8" s="3" t="s">
        <v>237</v>
      </c>
      <c r="O8" s="3" t="s">
        <v>238</v>
      </c>
      <c r="P8" s="3" t="s">
        <v>239</v>
      </c>
      <c r="Q8" s="3" t="s">
        <v>240</v>
      </c>
      <c r="R8" s="3" t="s">
        <v>11</v>
      </c>
      <c r="S8" s="3" t="s">
        <v>236</v>
      </c>
      <c r="T8" s="3" t="s">
        <v>237</v>
      </c>
      <c r="U8" s="3" t="s">
        <v>241</v>
      </c>
      <c r="V8" s="3" t="s">
        <v>242</v>
      </c>
      <c r="W8" s="3" t="s">
        <v>243</v>
      </c>
    </row>
    <row r="9" spans="1:23" x14ac:dyDescent="0.25">
      <c r="A9" t="s">
        <v>36</v>
      </c>
      <c r="B9" s="74" t="s">
        <v>444</v>
      </c>
      <c r="C9" s="47">
        <v>5.766</v>
      </c>
      <c r="D9" s="74" t="s">
        <v>444</v>
      </c>
      <c r="E9" s="47">
        <v>230.33199999999999</v>
      </c>
      <c r="F9" s="47">
        <v>82.662000000000006</v>
      </c>
      <c r="G9" s="47">
        <v>100.313</v>
      </c>
      <c r="H9" s="47">
        <v>51.682000000000002</v>
      </c>
      <c r="I9" s="47">
        <v>442.66261900000001</v>
      </c>
      <c r="J9" s="47">
        <v>271.83145000000002</v>
      </c>
      <c r="K9" s="47">
        <v>170.83116999999999</v>
      </c>
      <c r="L9" s="47">
        <v>24.713867</v>
      </c>
      <c r="M9" s="47">
        <v>21.274346999999999</v>
      </c>
      <c r="N9" s="47">
        <v>3.4395199999999999</v>
      </c>
      <c r="O9" s="47">
        <v>10.766188</v>
      </c>
      <c r="P9" s="47">
        <v>58.605450694340469</v>
      </c>
      <c r="Q9" s="47">
        <v>41.394549305659531</v>
      </c>
      <c r="R9">
        <v>24360</v>
      </c>
      <c r="S9">
        <v>21230</v>
      </c>
      <c r="T9">
        <v>3130</v>
      </c>
      <c r="U9">
        <v>5955</v>
      </c>
      <c r="V9">
        <v>9</v>
      </c>
      <c r="W9">
        <v>16383</v>
      </c>
    </row>
    <row r="10" spans="1:23" x14ac:dyDescent="0.25">
      <c r="A10" t="s">
        <v>37</v>
      </c>
      <c r="B10" s="74" t="s">
        <v>444</v>
      </c>
      <c r="C10" s="74" t="s">
        <v>444</v>
      </c>
      <c r="D10" s="74" t="s">
        <v>444</v>
      </c>
      <c r="E10" s="47">
        <v>155.39500000000001</v>
      </c>
      <c r="F10" s="47">
        <v>40.415999999999997</v>
      </c>
      <c r="G10" s="47">
        <v>53.598999999999997</v>
      </c>
      <c r="H10" s="47">
        <v>61.381</v>
      </c>
      <c r="I10" s="47">
        <v>170.306579</v>
      </c>
      <c r="J10" s="47">
        <v>141.13548800000001</v>
      </c>
      <c r="K10" s="47">
        <v>29.171091000000001</v>
      </c>
      <c r="L10" s="47">
        <v>13.010204999999999</v>
      </c>
      <c r="M10" s="47">
        <v>12.086330999999999</v>
      </c>
      <c r="N10" s="47">
        <v>0.92387399999999997</v>
      </c>
      <c r="O10" s="47">
        <v>4.412534</v>
      </c>
      <c r="P10" s="47">
        <v>79.210222516132461</v>
      </c>
      <c r="Q10" s="47">
        <v>20.789754821152652</v>
      </c>
      <c r="R10">
        <v>6305</v>
      </c>
      <c r="S10">
        <v>4280</v>
      </c>
      <c r="T10">
        <v>2025</v>
      </c>
      <c r="U10">
        <v>1342</v>
      </c>
      <c r="V10">
        <v>492</v>
      </c>
      <c r="W10">
        <v>3710</v>
      </c>
    </row>
    <row r="11" spans="1:23" x14ac:dyDescent="0.25">
      <c r="A11" t="s">
        <v>38</v>
      </c>
      <c r="B11" s="74" t="s">
        <v>444</v>
      </c>
      <c r="C11" s="74" t="s">
        <v>444</v>
      </c>
      <c r="D11" s="47">
        <v>2.97</v>
      </c>
      <c r="E11" s="47">
        <v>121.14100000000001</v>
      </c>
      <c r="F11" s="47">
        <v>31.792999999999999</v>
      </c>
      <c r="G11" s="47">
        <v>37.633000000000003</v>
      </c>
      <c r="H11" s="47">
        <v>34.317</v>
      </c>
      <c r="I11" s="47">
        <v>149.72801000000001</v>
      </c>
      <c r="J11" s="47">
        <v>121.506687</v>
      </c>
      <c r="K11" s="47">
        <v>28.221323000000002</v>
      </c>
      <c r="L11" s="47">
        <v>14.686004000000001</v>
      </c>
      <c r="M11" s="47">
        <v>13.201395</v>
      </c>
      <c r="N11" s="47">
        <v>1.4846090000000001</v>
      </c>
      <c r="O11" s="47">
        <v>3.5506129999999998</v>
      </c>
      <c r="P11" s="47">
        <v>77.96197445342537</v>
      </c>
      <c r="Q11" s="47">
        <v>22.038025546574634</v>
      </c>
      <c r="R11">
        <v>10671</v>
      </c>
      <c r="S11">
        <v>8733</v>
      </c>
      <c r="T11">
        <v>1938</v>
      </c>
      <c r="U11">
        <v>2771</v>
      </c>
      <c r="V11" s="75" t="s">
        <v>444</v>
      </c>
      <c r="W11">
        <v>6907</v>
      </c>
    </row>
    <row r="12" spans="1:23" x14ac:dyDescent="0.25">
      <c r="A12" t="s">
        <v>39</v>
      </c>
      <c r="B12" s="74" t="s">
        <v>444</v>
      </c>
      <c r="C12" s="47">
        <v>10.903</v>
      </c>
      <c r="D12" s="74" t="s">
        <v>444</v>
      </c>
      <c r="E12" s="47">
        <v>122.36499999999999</v>
      </c>
      <c r="F12" s="47">
        <v>82.58</v>
      </c>
      <c r="G12" s="47">
        <v>22.114999999999998</v>
      </c>
      <c r="H12" s="47">
        <v>27.007000000000001</v>
      </c>
      <c r="I12" s="47">
        <v>226.24381700000001</v>
      </c>
      <c r="J12" s="47">
        <v>85.591004999999996</v>
      </c>
      <c r="K12" s="47">
        <v>140.65281100000001</v>
      </c>
      <c r="L12" s="47">
        <v>6.813326</v>
      </c>
      <c r="M12" s="47">
        <v>4.0458879999999997</v>
      </c>
      <c r="N12" s="47">
        <v>2.7674379999999998</v>
      </c>
      <c r="O12" s="47">
        <v>5.9736549999999999</v>
      </c>
      <c r="P12" s="47">
        <v>32.370366216328193</v>
      </c>
      <c r="Q12" s="47">
        <v>67.629633783671807</v>
      </c>
      <c r="R12">
        <v>1574</v>
      </c>
      <c r="S12">
        <v>1450</v>
      </c>
      <c r="T12">
        <v>124</v>
      </c>
      <c r="U12">
        <v>260</v>
      </c>
      <c r="V12">
        <v>516</v>
      </c>
      <c r="W12">
        <v>696</v>
      </c>
    </row>
    <row r="13" spans="1:23" x14ac:dyDescent="0.25">
      <c r="A13" t="s">
        <v>40</v>
      </c>
      <c r="B13" s="74" t="s">
        <v>444</v>
      </c>
      <c r="C13" s="47">
        <v>5.8289999999999997</v>
      </c>
      <c r="D13" s="74" t="s">
        <v>444</v>
      </c>
      <c r="E13" s="47">
        <v>114.492</v>
      </c>
      <c r="F13" s="47">
        <v>65.742000000000004</v>
      </c>
      <c r="G13" s="47">
        <v>31.503</v>
      </c>
      <c r="H13" s="47">
        <v>23.076000000000001</v>
      </c>
      <c r="I13" s="47">
        <v>250.146128</v>
      </c>
      <c r="J13" s="47">
        <v>145.994384</v>
      </c>
      <c r="K13" s="47">
        <v>104.15174500000001</v>
      </c>
      <c r="L13" s="47">
        <v>11.382304</v>
      </c>
      <c r="M13" s="47">
        <v>8.6951529999999995</v>
      </c>
      <c r="N13" s="47">
        <v>2.6871510000000001</v>
      </c>
      <c r="O13" s="47">
        <v>5.9625969999999997</v>
      </c>
      <c r="P13" s="47">
        <v>51.732659443527709</v>
      </c>
      <c r="Q13" s="47">
        <v>48.267340556472291</v>
      </c>
      <c r="R13">
        <v>3550</v>
      </c>
      <c r="S13">
        <v>2745</v>
      </c>
      <c r="T13">
        <v>805</v>
      </c>
      <c r="U13">
        <v>499</v>
      </c>
      <c r="V13">
        <v>377</v>
      </c>
      <c r="W13">
        <v>2378</v>
      </c>
    </row>
    <row r="14" spans="1:23" x14ac:dyDescent="0.25">
      <c r="A14" t="s">
        <v>41</v>
      </c>
      <c r="B14" s="74" t="s">
        <v>444</v>
      </c>
      <c r="C14" s="74" t="s">
        <v>444</v>
      </c>
      <c r="D14" s="74" t="s">
        <v>444</v>
      </c>
      <c r="E14" s="47">
        <v>89.376999999999995</v>
      </c>
      <c r="F14" s="47">
        <v>45.677999999999997</v>
      </c>
      <c r="G14" s="47">
        <v>23.901</v>
      </c>
      <c r="H14" s="47">
        <v>19.797999999999998</v>
      </c>
      <c r="I14" s="47">
        <v>166.18113500000001</v>
      </c>
      <c r="J14" s="47">
        <v>21.990808000000001</v>
      </c>
      <c r="K14" s="47">
        <v>144.190327</v>
      </c>
      <c r="L14" s="47">
        <v>2.8160500000000002</v>
      </c>
      <c r="M14" s="47">
        <v>0.112081</v>
      </c>
      <c r="N14" s="47">
        <v>2.7039689999999998</v>
      </c>
      <c r="O14" s="47">
        <v>4.4575909999999999</v>
      </c>
      <c r="P14" s="47">
        <v>10.51476010248585</v>
      </c>
      <c r="Q14" s="47">
        <v>89.485239897514148</v>
      </c>
      <c r="R14">
        <v>1256</v>
      </c>
      <c r="S14">
        <v>802</v>
      </c>
      <c r="T14">
        <v>454</v>
      </c>
      <c r="U14">
        <v>295</v>
      </c>
      <c r="V14">
        <v>169</v>
      </c>
      <c r="W14">
        <v>591</v>
      </c>
    </row>
    <row r="15" spans="1:23" x14ac:dyDescent="0.25">
      <c r="A15" t="s">
        <v>42</v>
      </c>
      <c r="B15" s="74" t="s">
        <v>444</v>
      </c>
      <c r="C15" s="74" t="s">
        <v>444</v>
      </c>
      <c r="D15" s="47">
        <v>1.41</v>
      </c>
      <c r="E15" s="47">
        <v>45.747999999999998</v>
      </c>
      <c r="F15" s="47">
        <v>34.844000000000001</v>
      </c>
      <c r="G15" s="47">
        <v>2.9089999999999998</v>
      </c>
      <c r="H15" s="47">
        <v>5.0190000000000001</v>
      </c>
      <c r="I15" s="47">
        <v>152.74231900000001</v>
      </c>
      <c r="J15" s="47">
        <v>63.369588999999998</v>
      </c>
      <c r="K15" s="47">
        <v>89.372730000000004</v>
      </c>
      <c r="L15" s="47">
        <v>5.8798719999999998</v>
      </c>
      <c r="M15" s="47">
        <v>2.5915439999999998</v>
      </c>
      <c r="N15" s="47">
        <v>3.2883279999999999</v>
      </c>
      <c r="O15" s="47">
        <v>3.5706869999999999</v>
      </c>
      <c r="P15" s="47">
        <v>35.210983208553429</v>
      </c>
      <c r="Q15" s="47">
        <v>64.789016791446571</v>
      </c>
      <c r="R15">
        <v>510</v>
      </c>
      <c r="S15">
        <v>385</v>
      </c>
      <c r="T15">
        <v>125</v>
      </c>
      <c r="U15">
        <v>0</v>
      </c>
      <c r="V15">
        <v>169</v>
      </c>
      <c r="W15">
        <v>149</v>
      </c>
    </row>
    <row r="16" spans="1:23" x14ac:dyDescent="0.25">
      <c r="A16" t="s">
        <v>43</v>
      </c>
      <c r="B16" s="74" t="s">
        <v>444</v>
      </c>
      <c r="C16" s="74" t="s">
        <v>444</v>
      </c>
      <c r="D16" s="74" t="s">
        <v>444</v>
      </c>
      <c r="E16" s="47">
        <v>165.739</v>
      </c>
      <c r="F16" s="47">
        <v>63.021000000000001</v>
      </c>
      <c r="G16" s="47">
        <v>66.155000000000001</v>
      </c>
      <c r="H16" s="47">
        <v>36.563000000000002</v>
      </c>
      <c r="I16" s="47">
        <v>225.87461400000001</v>
      </c>
      <c r="J16" s="47">
        <v>129.00487000000001</v>
      </c>
      <c r="K16" s="47">
        <v>96.869744999999995</v>
      </c>
      <c r="L16" s="47">
        <v>12.439004000000001</v>
      </c>
      <c r="M16" s="47">
        <v>10.553668</v>
      </c>
      <c r="N16" s="47">
        <v>1.8853359999999999</v>
      </c>
      <c r="O16" s="47">
        <v>6.1003800000000004</v>
      </c>
      <c r="P16" s="47">
        <v>47.141686255610303</v>
      </c>
      <c r="Q16" s="47">
        <v>52.858313744389697</v>
      </c>
      <c r="R16">
        <v>5417</v>
      </c>
      <c r="S16">
        <v>4492</v>
      </c>
      <c r="T16">
        <v>925</v>
      </c>
      <c r="U16">
        <v>1623</v>
      </c>
      <c r="V16">
        <v>142</v>
      </c>
      <c r="W16">
        <v>3377</v>
      </c>
    </row>
    <row r="17" spans="1:23" x14ac:dyDescent="0.25">
      <c r="A17" t="s">
        <v>44</v>
      </c>
      <c r="B17" s="74" t="s">
        <v>444</v>
      </c>
      <c r="C17" s="74" t="s">
        <v>444</v>
      </c>
      <c r="D17" s="74" t="s">
        <v>444</v>
      </c>
      <c r="E17" s="47">
        <v>98.058999999999997</v>
      </c>
      <c r="F17" s="47">
        <v>58.337000000000003</v>
      </c>
      <c r="G17" s="47">
        <v>32.186</v>
      </c>
      <c r="H17" s="47">
        <v>7.5350000000000001</v>
      </c>
      <c r="I17" s="47">
        <v>196.931454</v>
      </c>
      <c r="J17" s="47">
        <v>141.63417999999999</v>
      </c>
      <c r="K17" s="47">
        <v>55.297274000000002</v>
      </c>
      <c r="L17" s="47">
        <v>9.7300120000000003</v>
      </c>
      <c r="M17" s="47">
        <v>10.515594999999999</v>
      </c>
      <c r="N17" s="47">
        <v>-0.78558300000000003</v>
      </c>
      <c r="O17" s="47">
        <v>4.6734390000000001</v>
      </c>
      <c r="P17" s="47">
        <v>67.701386495041447</v>
      </c>
      <c r="Q17" s="47">
        <v>32.29861350495856</v>
      </c>
      <c r="R17">
        <v>4654</v>
      </c>
      <c r="S17">
        <v>4566</v>
      </c>
      <c r="T17">
        <v>88</v>
      </c>
      <c r="U17">
        <v>1461</v>
      </c>
      <c r="V17">
        <v>492</v>
      </c>
      <c r="W17">
        <v>1208</v>
      </c>
    </row>
    <row r="18" spans="1:23" x14ac:dyDescent="0.25">
      <c r="A18" t="s">
        <v>45</v>
      </c>
      <c r="B18" s="74" t="s">
        <v>444</v>
      </c>
      <c r="C18" s="74" t="s">
        <v>444</v>
      </c>
      <c r="D18" s="47">
        <v>11.172000000000001</v>
      </c>
      <c r="E18" s="47">
        <v>152.745</v>
      </c>
      <c r="F18" s="47">
        <v>78.134</v>
      </c>
      <c r="G18" s="47">
        <v>42.82</v>
      </c>
      <c r="H18" s="47">
        <v>32.256</v>
      </c>
      <c r="I18" s="47">
        <v>266.45865600000002</v>
      </c>
      <c r="J18" s="47">
        <v>222.60395700000001</v>
      </c>
      <c r="K18" s="47">
        <v>43.854700000000001</v>
      </c>
      <c r="L18" s="47">
        <v>15.220269</v>
      </c>
      <c r="M18" s="47">
        <v>12.945187000000001</v>
      </c>
      <c r="N18" s="47">
        <v>2.2750810000000001</v>
      </c>
      <c r="O18" s="47">
        <v>6.8838619999999997</v>
      </c>
      <c r="P18" s="47">
        <v>74.36328619022288</v>
      </c>
      <c r="Q18" s="47">
        <v>25.636699283047804</v>
      </c>
      <c r="R18">
        <v>7672</v>
      </c>
      <c r="S18">
        <v>6033</v>
      </c>
      <c r="T18">
        <v>1639</v>
      </c>
      <c r="U18">
        <v>3422</v>
      </c>
      <c r="V18">
        <v>184</v>
      </c>
      <c r="W18">
        <v>2520</v>
      </c>
    </row>
    <row r="19" spans="1:23" x14ac:dyDescent="0.25">
      <c r="A19" t="s">
        <v>46</v>
      </c>
      <c r="B19" s="74" t="s">
        <v>444</v>
      </c>
      <c r="C19" s="74" t="s">
        <v>444</v>
      </c>
      <c r="D19" s="47">
        <v>5.8289999999999997</v>
      </c>
      <c r="E19" s="47">
        <v>64.537999999999997</v>
      </c>
      <c r="F19" s="47">
        <v>43.786999999999999</v>
      </c>
      <c r="G19" s="47">
        <v>5.758</v>
      </c>
      <c r="H19" s="47">
        <v>14.321</v>
      </c>
      <c r="I19" s="47">
        <v>103.49144800000001</v>
      </c>
      <c r="J19" s="47">
        <v>20.315919000000001</v>
      </c>
      <c r="K19" s="47">
        <v>83.175528999999997</v>
      </c>
      <c r="L19" s="47">
        <v>2.177902</v>
      </c>
      <c r="M19" s="47">
        <v>0.84723899999999996</v>
      </c>
      <c r="N19" s="47">
        <v>1.3306629999999999</v>
      </c>
      <c r="O19" s="47">
        <v>2.6810710000000002</v>
      </c>
      <c r="P19" s="47">
        <v>16.376627101632145</v>
      </c>
      <c r="Q19" s="47">
        <v>83.623372898367847</v>
      </c>
      <c r="R19">
        <v>1486</v>
      </c>
      <c r="S19">
        <v>617</v>
      </c>
      <c r="T19">
        <v>869</v>
      </c>
      <c r="U19">
        <v>70</v>
      </c>
      <c r="V19" s="75" t="s">
        <v>444</v>
      </c>
      <c r="W19">
        <v>1188</v>
      </c>
    </row>
    <row r="20" spans="1:23" x14ac:dyDescent="0.25">
      <c r="A20" t="s">
        <v>47</v>
      </c>
      <c r="B20" s="74" t="s">
        <v>444</v>
      </c>
      <c r="C20" s="74" t="s">
        <v>444</v>
      </c>
      <c r="D20" s="47">
        <v>5.8289999999999997</v>
      </c>
      <c r="E20" s="47">
        <v>75.789000000000001</v>
      </c>
      <c r="F20" s="47">
        <v>32.408999999999999</v>
      </c>
      <c r="G20" s="47">
        <v>29.855</v>
      </c>
      <c r="H20" s="47">
        <v>17.896000000000001</v>
      </c>
      <c r="I20" s="47">
        <v>127.74812799999999</v>
      </c>
      <c r="J20" s="47">
        <v>45.997691000000003</v>
      </c>
      <c r="K20" s="47">
        <v>81.750437000000005</v>
      </c>
      <c r="L20" s="47">
        <v>6.2619959999999999</v>
      </c>
      <c r="M20" s="47">
        <v>4.2422069999999996</v>
      </c>
      <c r="N20" s="47">
        <v>2.0197880000000001</v>
      </c>
      <c r="O20" s="47">
        <v>3.4529079999999999</v>
      </c>
      <c r="P20" s="47">
        <v>30.466580632904204</v>
      </c>
      <c r="Q20" s="47">
        <v>69.533419367095789</v>
      </c>
      <c r="R20">
        <v>4984</v>
      </c>
      <c r="S20">
        <v>3446</v>
      </c>
      <c r="T20">
        <v>1538</v>
      </c>
      <c r="U20">
        <v>1572</v>
      </c>
      <c r="V20" s="75" t="s">
        <v>444</v>
      </c>
      <c r="W20">
        <v>2994</v>
      </c>
    </row>
    <row r="21" spans="1:23" x14ac:dyDescent="0.25">
      <c r="A21" t="s">
        <v>48</v>
      </c>
      <c r="B21" s="74" t="s">
        <v>444</v>
      </c>
      <c r="C21" s="74" t="s">
        <v>444</v>
      </c>
      <c r="D21" s="74" t="s">
        <v>444</v>
      </c>
      <c r="E21" s="47">
        <v>259.49</v>
      </c>
      <c r="F21" s="47">
        <v>52.834000000000003</v>
      </c>
      <c r="G21" s="47">
        <v>84.430999999999997</v>
      </c>
      <c r="H21" s="47">
        <v>103.121</v>
      </c>
      <c r="I21" s="47">
        <v>253.55778900000001</v>
      </c>
      <c r="J21" s="47">
        <v>136.98980800000001</v>
      </c>
      <c r="K21" s="47">
        <v>116.567981</v>
      </c>
      <c r="L21" s="47">
        <v>17.777329000000002</v>
      </c>
      <c r="M21" s="47">
        <v>14.679216</v>
      </c>
      <c r="N21" s="47">
        <v>3.0981130000000001</v>
      </c>
      <c r="O21" s="47">
        <v>6.8338260000000002</v>
      </c>
      <c r="P21" s="47">
        <v>51.889805213068051</v>
      </c>
      <c r="Q21" s="47">
        <v>48.110180153840616</v>
      </c>
      <c r="R21">
        <v>12535</v>
      </c>
      <c r="S21">
        <v>11529</v>
      </c>
      <c r="T21">
        <v>1006</v>
      </c>
      <c r="U21">
        <v>4393</v>
      </c>
      <c r="V21" s="75" t="s">
        <v>444</v>
      </c>
      <c r="W21">
        <v>6936</v>
      </c>
    </row>
    <row r="22" spans="1:23" x14ac:dyDescent="0.25">
      <c r="A22" t="s">
        <v>49</v>
      </c>
      <c r="B22" s="74" t="s">
        <v>444</v>
      </c>
      <c r="C22" s="74" t="s">
        <v>444</v>
      </c>
      <c r="D22" s="74" t="s">
        <v>444</v>
      </c>
      <c r="E22" s="47">
        <v>179.542</v>
      </c>
      <c r="F22" s="47">
        <v>88.236999999999995</v>
      </c>
      <c r="G22" s="47">
        <v>42.57</v>
      </c>
      <c r="H22" s="47">
        <v>48.735999999999997</v>
      </c>
      <c r="I22" s="47">
        <v>300.59254900000002</v>
      </c>
      <c r="J22" s="47">
        <v>187.90828999999999</v>
      </c>
      <c r="K22" s="47">
        <v>112.684259</v>
      </c>
      <c r="L22" s="47">
        <v>14.870504</v>
      </c>
      <c r="M22" s="47">
        <v>12.050585999999999</v>
      </c>
      <c r="N22" s="47">
        <v>2.8199179999999999</v>
      </c>
      <c r="O22" s="47">
        <v>7.2896029999999996</v>
      </c>
      <c r="P22" s="47">
        <v>55.304795062227676</v>
      </c>
      <c r="Q22" s="47">
        <v>44.695204937772331</v>
      </c>
      <c r="R22">
        <v>6035</v>
      </c>
      <c r="S22">
        <v>5926</v>
      </c>
      <c r="T22">
        <v>109</v>
      </c>
      <c r="U22">
        <v>3604</v>
      </c>
      <c r="V22" s="75" t="s">
        <v>444</v>
      </c>
      <c r="W22">
        <v>1140</v>
      </c>
    </row>
    <row r="23" spans="1:23" x14ac:dyDescent="0.25">
      <c r="A23" t="s">
        <v>50</v>
      </c>
      <c r="B23" s="47">
        <v>75.263000000000005</v>
      </c>
      <c r="C23" s="47">
        <v>5.766</v>
      </c>
      <c r="D23" s="74" t="s">
        <v>444</v>
      </c>
      <c r="E23" s="47">
        <v>117.31</v>
      </c>
      <c r="F23" s="47">
        <v>101.526</v>
      </c>
      <c r="G23" s="47">
        <v>63.335999999999999</v>
      </c>
      <c r="H23" s="47">
        <v>28.251000000000001</v>
      </c>
      <c r="I23" s="47">
        <v>421.20410600000002</v>
      </c>
      <c r="J23" s="47">
        <v>288.47478000000001</v>
      </c>
      <c r="K23" s="47">
        <v>132.72932599999999</v>
      </c>
      <c r="L23" s="47">
        <v>16.932185</v>
      </c>
      <c r="M23" s="47">
        <v>13.966777</v>
      </c>
      <c r="N23" s="47">
        <v>2.965408</v>
      </c>
      <c r="O23" s="47">
        <v>9.947457</v>
      </c>
      <c r="P23" s="47">
        <v>63.500862582266002</v>
      </c>
      <c r="Q23" s="47">
        <v>36.499137417733998</v>
      </c>
      <c r="R23">
        <v>9020</v>
      </c>
      <c r="S23">
        <v>8073</v>
      </c>
      <c r="T23">
        <v>947</v>
      </c>
      <c r="U23">
        <v>2857</v>
      </c>
      <c r="V23" s="75" t="s">
        <v>444</v>
      </c>
      <c r="W23">
        <v>5410</v>
      </c>
    </row>
    <row r="24" spans="1:23" x14ac:dyDescent="0.25">
      <c r="A24" t="s">
        <v>51</v>
      </c>
      <c r="B24" s="74" t="s">
        <v>444</v>
      </c>
      <c r="C24" s="74" t="s">
        <v>444</v>
      </c>
      <c r="D24" s="74" t="s">
        <v>444</v>
      </c>
      <c r="E24" s="47">
        <v>294.31799999999998</v>
      </c>
      <c r="F24" s="47">
        <v>128.87200000000001</v>
      </c>
      <c r="G24" s="47">
        <v>110.122</v>
      </c>
      <c r="H24" s="47">
        <v>55.325000000000003</v>
      </c>
      <c r="I24" s="47">
        <v>497.46625699999998</v>
      </c>
      <c r="J24" s="47">
        <v>332.34861100000001</v>
      </c>
      <c r="K24" s="47">
        <v>165.11764600000001</v>
      </c>
      <c r="L24" s="47">
        <v>35.981918999999998</v>
      </c>
      <c r="M24" s="47">
        <v>27.108616000000001</v>
      </c>
      <c r="N24" s="47">
        <v>8.8733039999999992</v>
      </c>
      <c r="O24" s="47">
        <v>11.873602999999999</v>
      </c>
      <c r="P24" s="47">
        <v>60.234462951136223</v>
      </c>
      <c r="Q24" s="47">
        <v>39.76553704886377</v>
      </c>
      <c r="R24">
        <v>18302</v>
      </c>
      <c r="S24">
        <v>15366</v>
      </c>
      <c r="T24">
        <v>2936</v>
      </c>
      <c r="U24">
        <v>7782</v>
      </c>
      <c r="V24">
        <v>7</v>
      </c>
      <c r="W24">
        <v>9276</v>
      </c>
    </row>
    <row r="25" spans="1:23" x14ac:dyDescent="0.25">
      <c r="A25" t="s">
        <v>52</v>
      </c>
      <c r="B25" s="74" t="s">
        <v>444</v>
      </c>
      <c r="C25" s="74" t="s">
        <v>444</v>
      </c>
      <c r="D25" s="74" t="s">
        <v>444</v>
      </c>
      <c r="E25" s="47">
        <v>326.31400000000002</v>
      </c>
      <c r="F25" s="47">
        <v>149.36099999999999</v>
      </c>
      <c r="G25" s="47">
        <v>93.302999999999997</v>
      </c>
      <c r="H25" s="47">
        <v>80.516999999999996</v>
      </c>
      <c r="I25" s="47">
        <v>582.78418999999997</v>
      </c>
      <c r="J25" s="47">
        <v>290.13989199999997</v>
      </c>
      <c r="K25" s="47">
        <v>292.64429799999999</v>
      </c>
      <c r="L25" s="47">
        <v>35.032904000000002</v>
      </c>
      <c r="M25" s="47">
        <v>27.772366999999999</v>
      </c>
      <c r="N25" s="47">
        <v>7.2605370000000002</v>
      </c>
      <c r="O25" s="47">
        <v>13.821064</v>
      </c>
      <c r="P25" s="47">
        <v>45.063744730506997</v>
      </c>
      <c r="Q25" s="47">
        <v>54.936255269492996</v>
      </c>
      <c r="R25">
        <v>22595</v>
      </c>
      <c r="S25">
        <v>15894</v>
      </c>
      <c r="T25">
        <v>6701</v>
      </c>
      <c r="U25">
        <v>4270</v>
      </c>
      <c r="V25">
        <v>9</v>
      </c>
      <c r="W25">
        <v>15009</v>
      </c>
    </row>
    <row r="26" spans="1:23" x14ac:dyDescent="0.25">
      <c r="A26" t="s">
        <v>53</v>
      </c>
      <c r="B26" s="74" t="s">
        <v>444</v>
      </c>
      <c r="C26" s="74" t="s">
        <v>444</v>
      </c>
      <c r="D26" s="47">
        <v>14.473000000000001</v>
      </c>
      <c r="E26" s="47">
        <v>62.695</v>
      </c>
      <c r="F26" s="47">
        <v>45.643000000000001</v>
      </c>
      <c r="G26" s="47">
        <v>13.164999999999999</v>
      </c>
      <c r="H26" s="47">
        <v>18.359000000000002</v>
      </c>
      <c r="I26" s="47">
        <v>142.52645999999999</v>
      </c>
      <c r="J26" s="47">
        <v>85.614547999999999</v>
      </c>
      <c r="K26" s="47">
        <v>56.911912999999998</v>
      </c>
      <c r="L26" s="47">
        <v>4.266985</v>
      </c>
      <c r="M26" s="47">
        <v>5.517976</v>
      </c>
      <c r="N26" s="47">
        <v>-1.250991</v>
      </c>
      <c r="O26" s="47">
        <v>3.4463330000000001</v>
      </c>
      <c r="P26" s="47">
        <v>51.761277856782847</v>
      </c>
      <c r="Q26" s="47">
        <v>48.238722143217153</v>
      </c>
      <c r="R26">
        <v>3000</v>
      </c>
      <c r="S26">
        <v>2424</v>
      </c>
      <c r="T26">
        <v>576</v>
      </c>
      <c r="U26">
        <v>771</v>
      </c>
      <c r="V26">
        <v>260</v>
      </c>
      <c r="W26">
        <v>1806</v>
      </c>
    </row>
    <row r="27" spans="1:23" x14ac:dyDescent="0.25">
      <c r="A27" t="s">
        <v>54</v>
      </c>
      <c r="B27" s="74" t="s">
        <v>444</v>
      </c>
      <c r="C27" s="74" t="s">
        <v>444</v>
      </c>
      <c r="D27" s="74" t="s">
        <v>444</v>
      </c>
      <c r="E27" s="47">
        <v>78.096000000000004</v>
      </c>
      <c r="F27" s="47">
        <v>41.69</v>
      </c>
      <c r="G27" s="47">
        <v>33.119</v>
      </c>
      <c r="H27" s="47">
        <v>3.2879999999999998</v>
      </c>
      <c r="I27" s="47">
        <v>142.09546900000001</v>
      </c>
      <c r="J27" s="47">
        <v>82.770171000000005</v>
      </c>
      <c r="K27" s="47">
        <v>59.325297999999997</v>
      </c>
      <c r="L27" s="47">
        <v>6.7421139999999999</v>
      </c>
      <c r="M27" s="47">
        <v>4.6141269999999999</v>
      </c>
      <c r="N27" s="47">
        <v>2.1279870000000001</v>
      </c>
      <c r="O27" s="47">
        <v>3.3211210000000002</v>
      </c>
      <c r="P27" s="47">
        <v>51.724914569508307</v>
      </c>
      <c r="Q27" s="47">
        <v>48.275055320176527</v>
      </c>
      <c r="R27">
        <v>1734</v>
      </c>
      <c r="S27">
        <v>1725</v>
      </c>
      <c r="T27">
        <v>9</v>
      </c>
      <c r="U27" s="75" t="s">
        <v>444</v>
      </c>
      <c r="V27">
        <v>97</v>
      </c>
      <c r="W27">
        <v>1576</v>
      </c>
    </row>
    <row r="28" spans="1:23" x14ac:dyDescent="0.25">
      <c r="A28" t="s">
        <v>55</v>
      </c>
      <c r="B28" s="47">
        <v>5.766</v>
      </c>
      <c r="C28" s="74" t="s">
        <v>444</v>
      </c>
      <c r="D28" s="47">
        <v>6.4690000000000003</v>
      </c>
      <c r="E28" s="47">
        <v>255.369</v>
      </c>
      <c r="F28" s="47">
        <v>123.985</v>
      </c>
      <c r="G28" s="47">
        <v>83.137</v>
      </c>
      <c r="H28" s="47">
        <v>52.143999999999998</v>
      </c>
      <c r="I28" s="47">
        <v>536.56304699999998</v>
      </c>
      <c r="J28" s="47">
        <v>339.84198600000002</v>
      </c>
      <c r="K28" s="47">
        <v>196.72106199999999</v>
      </c>
      <c r="L28" s="47">
        <v>31.505178999999998</v>
      </c>
      <c r="M28" s="47">
        <v>25.092124999999999</v>
      </c>
      <c r="N28" s="47">
        <v>6.4130539999999998</v>
      </c>
      <c r="O28" s="47">
        <v>13.268072</v>
      </c>
      <c r="P28" s="47">
        <v>57.428863816837897</v>
      </c>
      <c r="Q28" s="47">
        <v>42.571128646272044</v>
      </c>
      <c r="R28">
        <v>18379</v>
      </c>
      <c r="S28">
        <v>16776</v>
      </c>
      <c r="T28">
        <v>1603</v>
      </c>
      <c r="U28">
        <v>3338</v>
      </c>
      <c r="V28">
        <v>271</v>
      </c>
      <c r="W28">
        <v>14129</v>
      </c>
    </row>
    <row r="29" spans="1:23" x14ac:dyDescent="0.25">
      <c r="A29" t="s">
        <v>56</v>
      </c>
      <c r="B29" s="74" t="s">
        <v>444</v>
      </c>
      <c r="C29" s="74" t="s">
        <v>444</v>
      </c>
      <c r="D29" s="74" t="s">
        <v>444</v>
      </c>
      <c r="E29" s="47">
        <v>88.364000000000004</v>
      </c>
      <c r="F29" s="47">
        <v>36.463000000000001</v>
      </c>
      <c r="G29" s="47">
        <v>30.058</v>
      </c>
      <c r="H29" s="47">
        <v>21.843</v>
      </c>
      <c r="I29" s="47">
        <v>143.26900800000001</v>
      </c>
      <c r="J29" s="47">
        <v>73.070318</v>
      </c>
      <c r="K29" s="47">
        <v>70.198689000000002</v>
      </c>
      <c r="L29" s="47">
        <v>9.4209540000000001</v>
      </c>
      <c r="M29" s="47">
        <v>5.6704239999999997</v>
      </c>
      <c r="N29" s="47">
        <v>3.7505310000000001</v>
      </c>
      <c r="O29" s="47">
        <v>3.6977829999999998</v>
      </c>
      <c r="P29" s="47">
        <v>43.165215481817079</v>
      </c>
      <c r="Q29" s="47">
        <v>56.834784518182921</v>
      </c>
      <c r="R29">
        <v>7157</v>
      </c>
      <c r="S29">
        <v>6851</v>
      </c>
      <c r="T29">
        <v>306</v>
      </c>
      <c r="U29">
        <v>3600</v>
      </c>
      <c r="V29" s="75" t="s">
        <v>444</v>
      </c>
      <c r="W29">
        <v>3292</v>
      </c>
    </row>
    <row r="30" spans="1:23" x14ac:dyDescent="0.25">
      <c r="A30" t="s">
        <v>57</v>
      </c>
      <c r="B30" s="74" t="s">
        <v>444</v>
      </c>
      <c r="C30" s="47">
        <v>4.3</v>
      </c>
      <c r="D30" s="47">
        <v>5.7969999999999997</v>
      </c>
      <c r="E30" s="47">
        <v>163.381</v>
      </c>
      <c r="F30" s="47">
        <v>126.967</v>
      </c>
      <c r="G30" s="47">
        <v>19.109000000000002</v>
      </c>
      <c r="H30" s="47">
        <v>27.402000000000001</v>
      </c>
      <c r="I30" s="47">
        <v>456.02329300000002</v>
      </c>
      <c r="J30" s="47">
        <v>204.02098799999999</v>
      </c>
      <c r="K30" s="47">
        <v>252.00230400000001</v>
      </c>
      <c r="L30" s="47">
        <v>17.774063999999999</v>
      </c>
      <c r="M30" s="47">
        <v>11.149915999999999</v>
      </c>
      <c r="N30" s="47">
        <v>6.6241490000000001</v>
      </c>
      <c r="O30" s="47">
        <v>10.97612</v>
      </c>
      <c r="P30" s="47">
        <v>38.067942041449982</v>
      </c>
      <c r="Q30" s="47">
        <v>61.932048847862454</v>
      </c>
      <c r="R30">
        <v>14757</v>
      </c>
      <c r="S30">
        <v>13401</v>
      </c>
      <c r="T30">
        <v>1356</v>
      </c>
      <c r="U30">
        <v>1316</v>
      </c>
      <c r="V30">
        <v>1200</v>
      </c>
      <c r="W30">
        <v>11797</v>
      </c>
    </row>
    <row r="31" spans="1:23" x14ac:dyDescent="0.25">
      <c r="A31" t="s">
        <v>58</v>
      </c>
      <c r="B31" s="74" t="s">
        <v>444</v>
      </c>
      <c r="C31" s="74" t="s">
        <v>444</v>
      </c>
      <c r="D31" s="74" t="s">
        <v>444</v>
      </c>
      <c r="E31" s="47">
        <v>30.332999999999998</v>
      </c>
      <c r="F31" s="47">
        <v>24.184999999999999</v>
      </c>
      <c r="G31" s="47">
        <v>3.8650000000000002</v>
      </c>
      <c r="H31" s="47">
        <v>7.7930000000000001</v>
      </c>
      <c r="I31" s="47">
        <v>75.057254</v>
      </c>
      <c r="J31" s="47">
        <v>24.817854000000001</v>
      </c>
      <c r="K31" s="47">
        <v>50.239398999999999</v>
      </c>
      <c r="L31" s="47">
        <v>1.6795519999999999</v>
      </c>
      <c r="M31" s="47">
        <v>1.074684</v>
      </c>
      <c r="N31" s="47">
        <v>0.60486799999999996</v>
      </c>
      <c r="O31" s="47">
        <v>1.723514</v>
      </c>
      <c r="P31" s="47">
        <v>28.830169061580001</v>
      </c>
      <c r="Q31" s="47">
        <v>71.169830938419992</v>
      </c>
      <c r="R31">
        <v>937</v>
      </c>
      <c r="S31">
        <v>265</v>
      </c>
      <c r="T31">
        <v>672</v>
      </c>
      <c r="U31">
        <v>274</v>
      </c>
      <c r="V31" s="75" t="s">
        <v>444</v>
      </c>
      <c r="W31">
        <v>488</v>
      </c>
    </row>
    <row r="32" spans="1:23" x14ac:dyDescent="0.25">
      <c r="A32" t="s">
        <v>59</v>
      </c>
      <c r="B32" s="74" t="s">
        <v>444</v>
      </c>
      <c r="C32" s="74" t="s">
        <v>444</v>
      </c>
      <c r="D32" s="74" t="s">
        <v>444</v>
      </c>
      <c r="E32" s="47">
        <v>292.64499999999998</v>
      </c>
      <c r="F32" s="47">
        <v>83.853999999999999</v>
      </c>
      <c r="G32" s="47">
        <v>102.694</v>
      </c>
      <c r="H32" s="47">
        <v>89.96</v>
      </c>
      <c r="I32" s="47">
        <v>339.59767499999998</v>
      </c>
      <c r="J32" s="47">
        <v>270.16286100000002</v>
      </c>
      <c r="K32" s="47">
        <v>69.434813000000005</v>
      </c>
      <c r="L32" s="47">
        <v>23.224283</v>
      </c>
      <c r="M32" s="47">
        <v>21.655967</v>
      </c>
      <c r="N32" s="47">
        <v>1.568316</v>
      </c>
      <c r="O32" s="47">
        <v>8.7469479999999997</v>
      </c>
      <c r="P32" s="47">
        <v>76.708481632679195</v>
      </c>
      <c r="Q32" s="47">
        <v>23.291518367320808</v>
      </c>
      <c r="R32">
        <v>26403</v>
      </c>
      <c r="S32">
        <v>25738</v>
      </c>
      <c r="T32">
        <v>665</v>
      </c>
      <c r="U32">
        <v>4442</v>
      </c>
      <c r="V32">
        <v>271</v>
      </c>
      <c r="W32">
        <v>20489</v>
      </c>
    </row>
    <row r="33" spans="1:23" x14ac:dyDescent="0.25">
      <c r="A33" t="s">
        <v>60</v>
      </c>
      <c r="B33" s="74" t="s">
        <v>444</v>
      </c>
      <c r="C33" s="47">
        <v>26.757000000000001</v>
      </c>
      <c r="D33" s="47">
        <v>11.532999999999999</v>
      </c>
      <c r="E33" s="47">
        <v>57.198999999999998</v>
      </c>
      <c r="F33" s="47">
        <v>65.358999999999995</v>
      </c>
      <c r="G33" s="47">
        <v>17.861000000000001</v>
      </c>
      <c r="H33" s="47">
        <v>12.268000000000001</v>
      </c>
      <c r="I33" s="47">
        <v>269.76910500000002</v>
      </c>
      <c r="J33" s="47">
        <v>135.896354</v>
      </c>
      <c r="K33" s="47">
        <v>133.87275099999999</v>
      </c>
      <c r="L33" s="47">
        <v>8.5260149999999992</v>
      </c>
      <c r="M33" s="47">
        <v>5.2986649999999997</v>
      </c>
      <c r="N33" s="47">
        <v>3.2273499999999999</v>
      </c>
      <c r="O33" s="47">
        <v>6.6083619999999996</v>
      </c>
      <c r="P33" s="47">
        <v>43.840334412672917</v>
      </c>
      <c r="Q33" s="47">
        <v>56.15966558732709</v>
      </c>
      <c r="R33">
        <v>2683</v>
      </c>
      <c r="S33">
        <v>2190</v>
      </c>
      <c r="T33">
        <v>493</v>
      </c>
      <c r="U33">
        <v>1446</v>
      </c>
      <c r="V33" s="75" t="s">
        <v>444</v>
      </c>
      <c r="W33">
        <v>1002</v>
      </c>
    </row>
    <row r="34" spans="1:23" x14ac:dyDescent="0.25">
      <c r="A34" t="s">
        <v>61</v>
      </c>
      <c r="B34" s="47">
        <v>95.316000000000003</v>
      </c>
      <c r="C34" s="74" t="s">
        <v>444</v>
      </c>
      <c r="D34" s="74" t="s">
        <v>444</v>
      </c>
      <c r="E34" s="47">
        <v>39.265000000000001</v>
      </c>
      <c r="F34" s="47">
        <v>68.933000000000007</v>
      </c>
      <c r="G34" s="47">
        <v>20.501000000000001</v>
      </c>
      <c r="H34" s="47">
        <v>45.146000000000001</v>
      </c>
      <c r="I34" s="47">
        <v>219.30765099999999</v>
      </c>
      <c r="J34" s="47">
        <v>99.714061999999998</v>
      </c>
      <c r="K34" s="47">
        <v>119.59358899999999</v>
      </c>
      <c r="L34" s="47">
        <v>5.8799250000000001</v>
      </c>
      <c r="M34" s="47">
        <v>4.3984050000000003</v>
      </c>
      <c r="N34" s="47">
        <v>1.4815199999999999</v>
      </c>
      <c r="O34" s="47">
        <v>5.1569060000000002</v>
      </c>
      <c r="P34" s="47">
        <v>41.477486694541263</v>
      </c>
      <c r="Q34" s="47">
        <v>58.522513305458737</v>
      </c>
      <c r="R34">
        <v>1979</v>
      </c>
      <c r="S34">
        <v>1440</v>
      </c>
      <c r="T34">
        <v>539</v>
      </c>
      <c r="U34">
        <v>202</v>
      </c>
      <c r="V34" s="75" t="s">
        <v>444</v>
      </c>
      <c r="W34">
        <v>1629</v>
      </c>
    </row>
    <row r="35" spans="1:23" x14ac:dyDescent="0.25">
      <c r="A35" t="s">
        <v>62</v>
      </c>
      <c r="B35" s="47">
        <v>29.411000000000001</v>
      </c>
      <c r="C35" s="74" t="s">
        <v>444</v>
      </c>
      <c r="D35" s="74" t="s">
        <v>444</v>
      </c>
      <c r="E35" s="47">
        <v>147.81399999999999</v>
      </c>
      <c r="F35" s="47">
        <v>100.61799999999999</v>
      </c>
      <c r="G35" s="47">
        <v>41.530999999999999</v>
      </c>
      <c r="H35" s="47">
        <v>35.076000000000001</v>
      </c>
      <c r="I35" s="47">
        <v>289.076663</v>
      </c>
      <c r="J35" s="47">
        <v>89.148228000000003</v>
      </c>
      <c r="K35" s="47">
        <v>199.928436</v>
      </c>
      <c r="L35" s="47">
        <v>9.6116910000000004</v>
      </c>
      <c r="M35" s="47">
        <v>5.4004339999999997</v>
      </c>
      <c r="N35" s="47">
        <v>4.2112569999999998</v>
      </c>
      <c r="O35" s="47">
        <v>7.745247</v>
      </c>
      <c r="P35" s="47">
        <v>24.87331908201249</v>
      </c>
      <c r="Q35" s="47">
        <v>75.126680917987514</v>
      </c>
      <c r="R35">
        <v>4106</v>
      </c>
      <c r="S35">
        <v>2277</v>
      </c>
      <c r="T35">
        <v>1829</v>
      </c>
      <c r="U35">
        <v>1078</v>
      </c>
      <c r="V35" s="75" t="s">
        <v>444</v>
      </c>
      <c r="W35">
        <v>2534</v>
      </c>
    </row>
    <row r="36" spans="1:23" x14ac:dyDescent="0.25">
      <c r="A36" t="s">
        <v>63</v>
      </c>
      <c r="B36" s="74" t="s">
        <v>444</v>
      </c>
      <c r="C36" s="74" t="s">
        <v>444</v>
      </c>
      <c r="D36" s="47">
        <v>6.1130000000000004</v>
      </c>
      <c r="E36" s="47">
        <v>131.97</v>
      </c>
      <c r="F36" s="47">
        <v>104.18899999999999</v>
      </c>
      <c r="G36" s="47">
        <v>29.957999999999998</v>
      </c>
      <c r="H36" s="47">
        <v>3.9369999999999998</v>
      </c>
      <c r="I36" s="47">
        <v>362.899585</v>
      </c>
      <c r="J36" s="47">
        <v>99.485474999999994</v>
      </c>
      <c r="K36" s="47">
        <v>263.41410999999999</v>
      </c>
      <c r="L36" s="47">
        <v>10.402559</v>
      </c>
      <c r="M36" s="47">
        <v>6.3408189999999998</v>
      </c>
      <c r="N36" s="47">
        <v>4.0617400000000004</v>
      </c>
      <c r="O36" s="47">
        <v>8.7368400000000008</v>
      </c>
      <c r="P36" s="47">
        <v>23.132402562024716</v>
      </c>
      <c r="Q36" s="47">
        <v>76.867597437975292</v>
      </c>
      <c r="R36">
        <v>3348</v>
      </c>
      <c r="S36">
        <v>2619</v>
      </c>
      <c r="T36">
        <v>729</v>
      </c>
      <c r="U36">
        <v>500</v>
      </c>
      <c r="V36">
        <v>142</v>
      </c>
      <c r="W36">
        <v>2501</v>
      </c>
    </row>
    <row r="37" spans="1:23" x14ac:dyDescent="0.25">
      <c r="A37" t="s">
        <v>64</v>
      </c>
      <c r="B37" s="74" t="s">
        <v>444</v>
      </c>
      <c r="C37" s="74" t="s">
        <v>444</v>
      </c>
      <c r="D37" s="74" t="s">
        <v>444</v>
      </c>
      <c r="E37" s="47">
        <v>25.390999999999998</v>
      </c>
      <c r="F37" s="47">
        <v>11.888</v>
      </c>
      <c r="G37" s="47">
        <v>13.503</v>
      </c>
      <c r="H37" s="47">
        <v>0</v>
      </c>
      <c r="I37" s="47">
        <v>52.713154000000003</v>
      </c>
      <c r="J37" s="47">
        <v>23.782783999999999</v>
      </c>
      <c r="K37" s="47">
        <v>28.93037</v>
      </c>
      <c r="L37" s="47">
        <v>2.7714279999999998</v>
      </c>
      <c r="M37" s="47">
        <v>1.5856600000000001</v>
      </c>
      <c r="N37" s="47">
        <v>1.1857679999999999</v>
      </c>
      <c r="O37" s="47">
        <v>1.3103629999999999</v>
      </c>
      <c r="P37" s="47">
        <v>36.847270565484521</v>
      </c>
      <c r="Q37" s="47">
        <v>63.152653119784361</v>
      </c>
      <c r="R37">
        <v>401</v>
      </c>
      <c r="S37">
        <v>281</v>
      </c>
      <c r="T37">
        <v>120</v>
      </c>
      <c r="U37" s="75" t="s">
        <v>444</v>
      </c>
      <c r="V37">
        <v>169</v>
      </c>
      <c r="W37">
        <v>120</v>
      </c>
    </row>
    <row r="38" spans="1:23" x14ac:dyDescent="0.25">
      <c r="A38" t="s">
        <v>65</v>
      </c>
      <c r="B38" s="47">
        <v>2.3050000000000002</v>
      </c>
      <c r="C38" s="74" t="s">
        <v>444</v>
      </c>
      <c r="D38" s="47">
        <v>4.5220000000000002</v>
      </c>
      <c r="E38" s="47">
        <v>78.048000000000002</v>
      </c>
      <c r="F38" s="47">
        <v>43.56</v>
      </c>
      <c r="G38" s="47">
        <v>24.463000000000001</v>
      </c>
      <c r="H38" s="47">
        <v>16.852</v>
      </c>
      <c r="I38" s="47">
        <v>149.94111100000001</v>
      </c>
      <c r="J38" s="47">
        <v>59.600616000000002</v>
      </c>
      <c r="K38" s="47">
        <v>90.340495000000004</v>
      </c>
      <c r="L38" s="47">
        <v>6.5869660000000003</v>
      </c>
      <c r="M38" s="47">
        <v>4.3046350000000002</v>
      </c>
      <c r="N38" s="47">
        <v>2.2823310000000001</v>
      </c>
      <c r="O38" s="47">
        <v>3.7348059999999998</v>
      </c>
      <c r="P38" s="47">
        <v>35.761402332544179</v>
      </c>
      <c r="Q38" s="47">
        <v>64.238597667455821</v>
      </c>
      <c r="R38">
        <v>2121</v>
      </c>
      <c r="S38">
        <v>1930</v>
      </c>
      <c r="T38">
        <v>191</v>
      </c>
      <c r="U38">
        <v>113</v>
      </c>
      <c r="V38" s="75" t="s">
        <v>444</v>
      </c>
      <c r="W38">
        <v>1947</v>
      </c>
    </row>
    <row r="39" spans="1:23" x14ac:dyDescent="0.25">
      <c r="A39" t="s">
        <v>66</v>
      </c>
      <c r="B39" s="74" t="s">
        <v>444</v>
      </c>
      <c r="C39" s="74" t="s">
        <v>444</v>
      </c>
      <c r="D39" s="47">
        <v>11.49</v>
      </c>
      <c r="E39" s="47">
        <v>9.6609999999999996</v>
      </c>
      <c r="F39" s="47">
        <v>12.327</v>
      </c>
      <c r="G39" s="47">
        <v>0</v>
      </c>
      <c r="H39" s="47">
        <v>8.8239999999999998</v>
      </c>
      <c r="I39" s="47">
        <v>28.728472</v>
      </c>
      <c r="J39" s="47">
        <v>4.0379459999999998</v>
      </c>
      <c r="K39" s="47">
        <v>24.690525999999998</v>
      </c>
      <c r="L39" s="47">
        <v>0.76573800000000003</v>
      </c>
      <c r="M39" s="47">
        <v>3.0204999999999999E-2</v>
      </c>
      <c r="N39" s="47">
        <v>0.73553400000000002</v>
      </c>
      <c r="O39" s="47">
        <v>0.70129300000000006</v>
      </c>
      <c r="P39" s="47">
        <v>11.716500806367666</v>
      </c>
      <c r="Q39" s="47">
        <v>88.283499193632338</v>
      </c>
      <c r="R39">
        <v>213</v>
      </c>
      <c r="S39">
        <v>194</v>
      </c>
      <c r="T39">
        <v>19</v>
      </c>
      <c r="U39">
        <v>1</v>
      </c>
      <c r="V39">
        <v>149</v>
      </c>
      <c r="W39">
        <v>57</v>
      </c>
    </row>
    <row r="40" spans="1:23" x14ac:dyDescent="0.25">
      <c r="A40" t="s">
        <v>67</v>
      </c>
      <c r="B40" s="74" t="s">
        <v>444</v>
      </c>
      <c r="C40" s="74" t="s">
        <v>444</v>
      </c>
      <c r="D40" s="74" t="s">
        <v>444</v>
      </c>
      <c r="E40" s="47">
        <v>508.43099999999998</v>
      </c>
      <c r="F40" s="47">
        <v>111.411</v>
      </c>
      <c r="G40" s="47">
        <v>148.36199999999999</v>
      </c>
      <c r="H40" s="47">
        <v>226.76</v>
      </c>
      <c r="I40" s="47">
        <v>456.73069199999998</v>
      </c>
      <c r="J40" s="47">
        <v>346.08047599999998</v>
      </c>
      <c r="K40" s="47">
        <v>110.650216</v>
      </c>
      <c r="L40" s="47">
        <v>26.490441000000001</v>
      </c>
      <c r="M40" s="47">
        <v>29.015506999999999</v>
      </c>
      <c r="N40" s="47">
        <v>-2.5250659999999998</v>
      </c>
      <c r="O40" s="47">
        <v>12.405497</v>
      </c>
      <c r="P40" s="47">
        <v>72.222854110560831</v>
      </c>
      <c r="Q40" s="47">
        <v>27.777145889439176</v>
      </c>
      <c r="R40">
        <v>30157</v>
      </c>
      <c r="S40">
        <v>25232</v>
      </c>
      <c r="T40">
        <v>4925</v>
      </c>
      <c r="U40">
        <v>9301</v>
      </c>
      <c r="V40" s="75" t="s">
        <v>444</v>
      </c>
      <c r="W40">
        <v>14170</v>
      </c>
    </row>
    <row r="41" spans="1:23" x14ac:dyDescent="0.25">
      <c r="A41" t="s">
        <v>68</v>
      </c>
      <c r="B41" s="47">
        <v>5.0599999999999996</v>
      </c>
      <c r="C41" s="74" t="s">
        <v>444</v>
      </c>
      <c r="D41" s="74" t="s">
        <v>444</v>
      </c>
      <c r="E41" s="47">
        <v>19.077000000000002</v>
      </c>
      <c r="F41" s="47">
        <v>19.077000000000002</v>
      </c>
      <c r="G41" s="47">
        <v>5.0599999999999996</v>
      </c>
      <c r="H41" s="47">
        <v>0</v>
      </c>
      <c r="I41" s="47">
        <v>85.050030000000007</v>
      </c>
      <c r="J41" s="47">
        <v>40.513255999999998</v>
      </c>
      <c r="K41" s="47">
        <v>44.536774000000001</v>
      </c>
      <c r="L41" s="47">
        <v>3.7567149999999998</v>
      </c>
      <c r="M41" s="47">
        <v>2.4596990000000001</v>
      </c>
      <c r="N41" s="47">
        <v>1.297015</v>
      </c>
      <c r="O41" s="47">
        <v>1.9553560000000001</v>
      </c>
      <c r="P41" s="47">
        <v>41.544711039831114</v>
      </c>
      <c r="Q41" s="47">
        <v>58.455288960168893</v>
      </c>
      <c r="R41">
        <v>189</v>
      </c>
      <c r="S41">
        <v>131</v>
      </c>
      <c r="T41">
        <v>58</v>
      </c>
      <c r="U41" s="75" t="s">
        <v>444</v>
      </c>
      <c r="V41" s="75" t="s">
        <v>444</v>
      </c>
      <c r="W41">
        <v>173</v>
      </c>
    </row>
    <row r="42" spans="1:23" x14ac:dyDescent="0.25">
      <c r="A42" t="s">
        <v>69</v>
      </c>
      <c r="B42" s="74" t="s">
        <v>444</v>
      </c>
      <c r="C42" s="47">
        <v>5.9029999999999996</v>
      </c>
      <c r="D42" s="74" t="s">
        <v>444</v>
      </c>
      <c r="E42" s="47">
        <v>194.893</v>
      </c>
      <c r="F42" s="47">
        <v>106.70099999999999</v>
      </c>
      <c r="G42" s="47">
        <v>62.942999999999998</v>
      </c>
      <c r="H42" s="47">
        <v>31.151</v>
      </c>
      <c r="I42" s="47">
        <v>347.89116100000001</v>
      </c>
      <c r="J42" s="47">
        <v>242.16987</v>
      </c>
      <c r="K42" s="47">
        <v>105.72129099999999</v>
      </c>
      <c r="L42" s="47">
        <v>24.285028000000001</v>
      </c>
      <c r="M42" s="47">
        <v>18.82011</v>
      </c>
      <c r="N42" s="47">
        <v>5.4649179999999999</v>
      </c>
      <c r="O42" s="47">
        <v>8.6711030000000004</v>
      </c>
      <c r="P42" s="47">
        <v>63.451985289530064</v>
      </c>
      <c r="Q42" s="47">
        <v>36.548014710469943</v>
      </c>
      <c r="R42">
        <v>10719</v>
      </c>
      <c r="S42">
        <v>8844</v>
      </c>
      <c r="T42">
        <v>1875</v>
      </c>
      <c r="U42">
        <v>5060</v>
      </c>
      <c r="V42">
        <v>245</v>
      </c>
      <c r="W42">
        <v>4450</v>
      </c>
    </row>
    <row r="43" spans="1:23" x14ac:dyDescent="0.25">
      <c r="A43" t="s">
        <v>70</v>
      </c>
      <c r="B43" s="74" t="s">
        <v>444</v>
      </c>
      <c r="C43" s="74" t="s">
        <v>444</v>
      </c>
      <c r="D43" s="74" t="s">
        <v>444</v>
      </c>
      <c r="E43" s="47">
        <v>164.351</v>
      </c>
      <c r="F43" s="47">
        <v>103.84099999999999</v>
      </c>
      <c r="G43" s="47">
        <v>23.981000000000002</v>
      </c>
      <c r="H43" s="47">
        <v>36.53</v>
      </c>
      <c r="I43" s="47">
        <v>282.67817700000001</v>
      </c>
      <c r="J43" s="47">
        <v>183.76706999999999</v>
      </c>
      <c r="K43" s="47">
        <v>98.911107000000001</v>
      </c>
      <c r="L43" s="47">
        <v>12.203773999999999</v>
      </c>
      <c r="M43" s="47">
        <v>9.9193979999999993</v>
      </c>
      <c r="N43" s="47">
        <v>2.284376</v>
      </c>
      <c r="O43" s="47">
        <v>6.6840409999999997</v>
      </c>
      <c r="P43" s="47">
        <v>62.056666019852358</v>
      </c>
      <c r="Q43" s="47">
        <v>37.943333980147635</v>
      </c>
      <c r="R43">
        <v>8046</v>
      </c>
      <c r="S43">
        <v>7355</v>
      </c>
      <c r="T43">
        <v>691</v>
      </c>
      <c r="U43">
        <v>4095</v>
      </c>
      <c r="V43">
        <v>599</v>
      </c>
      <c r="W43">
        <v>1802</v>
      </c>
    </row>
    <row r="44" spans="1:23" x14ac:dyDescent="0.25">
      <c r="A44" t="s">
        <v>71</v>
      </c>
      <c r="B44" s="47">
        <v>4.5220000000000002</v>
      </c>
      <c r="C44" s="47">
        <v>5.8289999999999997</v>
      </c>
      <c r="D44" s="74" t="s">
        <v>444</v>
      </c>
      <c r="E44" s="47">
        <v>89.863</v>
      </c>
      <c r="F44" s="47">
        <v>76.849000000000004</v>
      </c>
      <c r="G44" s="47">
        <v>12.997</v>
      </c>
      <c r="H44" s="47">
        <v>10.369</v>
      </c>
      <c r="I44" s="47">
        <v>273.81131399999998</v>
      </c>
      <c r="J44" s="47">
        <v>192.600987</v>
      </c>
      <c r="K44" s="47">
        <v>81.210327000000007</v>
      </c>
      <c r="L44" s="47">
        <v>9.8034239999999997</v>
      </c>
      <c r="M44" s="47">
        <v>7.4094410000000002</v>
      </c>
      <c r="N44" s="47">
        <v>2.3939819999999998</v>
      </c>
      <c r="O44" s="47">
        <v>6.1589419999999997</v>
      </c>
      <c r="P44" s="47">
        <v>63.693553210924861</v>
      </c>
      <c r="Q44" s="47">
        <v>36.306430552520219</v>
      </c>
      <c r="R44">
        <v>7145</v>
      </c>
      <c r="S44">
        <v>5206</v>
      </c>
      <c r="T44">
        <v>1939</v>
      </c>
      <c r="U44">
        <v>4186</v>
      </c>
      <c r="V44">
        <v>539</v>
      </c>
      <c r="W44">
        <v>1720</v>
      </c>
    </row>
    <row r="45" spans="1:23" x14ac:dyDescent="0.25">
      <c r="A45" t="s">
        <v>72</v>
      </c>
      <c r="B45" s="74" t="s">
        <v>444</v>
      </c>
      <c r="C45" s="74" t="s">
        <v>444</v>
      </c>
      <c r="D45" s="74" t="s">
        <v>444</v>
      </c>
      <c r="E45" s="47">
        <v>78.531999999999996</v>
      </c>
      <c r="F45" s="47">
        <v>46.71</v>
      </c>
      <c r="G45" s="47">
        <v>20.283000000000001</v>
      </c>
      <c r="H45" s="47">
        <v>11.539</v>
      </c>
      <c r="I45" s="47">
        <v>159.02784399999999</v>
      </c>
      <c r="J45" s="47">
        <v>47.900064</v>
      </c>
      <c r="K45" s="47">
        <v>111.127779</v>
      </c>
      <c r="L45" s="47">
        <v>5.8257690000000002</v>
      </c>
      <c r="M45" s="47">
        <v>2.912766</v>
      </c>
      <c r="N45" s="47">
        <v>2.9130029999999998</v>
      </c>
      <c r="O45" s="47">
        <v>3.9916100000000001</v>
      </c>
      <c r="P45" s="47">
        <v>25.964836244021839</v>
      </c>
      <c r="Q45" s="47">
        <v>74.035163755978161</v>
      </c>
      <c r="R45">
        <v>4667</v>
      </c>
      <c r="S45">
        <v>4103</v>
      </c>
      <c r="T45">
        <v>564</v>
      </c>
      <c r="U45">
        <v>2215</v>
      </c>
      <c r="V45">
        <v>430</v>
      </c>
      <c r="W45">
        <v>678</v>
      </c>
    </row>
    <row r="46" spans="1:23" x14ac:dyDescent="0.25">
      <c r="A46" t="s">
        <v>73</v>
      </c>
      <c r="B46" s="74" t="s">
        <v>444</v>
      </c>
      <c r="C46" s="47">
        <v>5.8490000000000002</v>
      </c>
      <c r="D46" s="74" t="s">
        <v>444</v>
      </c>
      <c r="E46" s="47">
        <v>178.03800000000001</v>
      </c>
      <c r="F46" s="47">
        <v>126.203</v>
      </c>
      <c r="G46" s="47">
        <v>34.999000000000002</v>
      </c>
      <c r="H46" s="47">
        <v>19.954999999999998</v>
      </c>
      <c r="I46" s="47">
        <v>460.332492</v>
      </c>
      <c r="J46" s="47">
        <v>230.085262</v>
      </c>
      <c r="K46" s="47">
        <v>230.24723</v>
      </c>
      <c r="L46" s="47">
        <v>19.536026</v>
      </c>
      <c r="M46" s="47">
        <v>13.128114</v>
      </c>
      <c r="N46" s="47">
        <v>6.4079119999999996</v>
      </c>
      <c r="O46" s="47">
        <v>10.789921</v>
      </c>
      <c r="P46" s="47">
        <v>45.432825689826643</v>
      </c>
      <c r="Q46" s="47">
        <v>54.567174310173364</v>
      </c>
      <c r="R46">
        <v>5757</v>
      </c>
      <c r="S46">
        <v>4933</v>
      </c>
      <c r="T46">
        <v>824</v>
      </c>
      <c r="U46">
        <v>2428</v>
      </c>
      <c r="V46">
        <v>577</v>
      </c>
      <c r="W46">
        <v>2509</v>
      </c>
    </row>
    <row r="47" spans="1:23" x14ac:dyDescent="0.25">
      <c r="A47" t="s">
        <v>74</v>
      </c>
      <c r="B47" s="74" t="s">
        <v>444</v>
      </c>
      <c r="C47" s="74" t="s">
        <v>444</v>
      </c>
      <c r="D47" s="47">
        <v>12.058999999999999</v>
      </c>
      <c r="E47" s="47">
        <v>163.27500000000001</v>
      </c>
      <c r="F47" s="47">
        <v>68.006</v>
      </c>
      <c r="G47" s="47">
        <v>77.596999999999994</v>
      </c>
      <c r="H47" s="47">
        <v>28.273</v>
      </c>
      <c r="I47" s="47">
        <v>207.68131500000001</v>
      </c>
      <c r="J47" s="47">
        <v>135.01275999999999</v>
      </c>
      <c r="K47" s="47">
        <v>72.668554999999998</v>
      </c>
      <c r="L47" s="47">
        <v>11.670121999999999</v>
      </c>
      <c r="M47" s="47">
        <v>9.1665770000000002</v>
      </c>
      <c r="N47" s="47">
        <v>2.5035449999999999</v>
      </c>
      <c r="O47" s="47">
        <v>5.5257550000000002</v>
      </c>
      <c r="P47" s="47">
        <v>55.534166824262023</v>
      </c>
      <c r="Q47" s="47">
        <v>44.465833175737977</v>
      </c>
      <c r="R47">
        <v>6629</v>
      </c>
      <c r="S47">
        <v>6226</v>
      </c>
      <c r="T47">
        <v>403</v>
      </c>
      <c r="U47">
        <v>2296</v>
      </c>
      <c r="V47">
        <v>52</v>
      </c>
      <c r="W47">
        <v>4137</v>
      </c>
    </row>
    <row r="48" spans="1:23" x14ac:dyDescent="0.25">
      <c r="A48" t="s">
        <v>75</v>
      </c>
      <c r="B48" s="74" t="s">
        <v>444</v>
      </c>
      <c r="C48" s="74" t="s">
        <v>444</v>
      </c>
      <c r="D48" s="74" t="s">
        <v>444</v>
      </c>
      <c r="E48" s="47">
        <v>81.625</v>
      </c>
      <c r="F48" s="47">
        <v>47.515000000000001</v>
      </c>
      <c r="G48" s="47">
        <v>16.61</v>
      </c>
      <c r="H48" s="47">
        <v>9.5869999999999997</v>
      </c>
      <c r="I48" s="47">
        <v>160.47972300000001</v>
      </c>
      <c r="J48" s="47">
        <v>66.520517999999996</v>
      </c>
      <c r="K48" s="47">
        <v>93.959204999999997</v>
      </c>
      <c r="L48" s="47">
        <v>6.0687059999999997</v>
      </c>
      <c r="M48" s="47">
        <v>5.0219630000000004</v>
      </c>
      <c r="N48" s="47">
        <v>1.0467439999999999</v>
      </c>
      <c r="O48" s="47">
        <v>3.828792</v>
      </c>
      <c r="P48" s="47">
        <v>36.457373500571464</v>
      </c>
      <c r="Q48" s="47">
        <v>63.542626499428543</v>
      </c>
      <c r="R48">
        <v>1768</v>
      </c>
      <c r="S48">
        <v>1306</v>
      </c>
      <c r="T48">
        <v>462</v>
      </c>
      <c r="U48">
        <v>613</v>
      </c>
      <c r="V48">
        <v>184</v>
      </c>
      <c r="W48">
        <v>687</v>
      </c>
    </row>
    <row r="49" spans="1:23" x14ac:dyDescent="0.25">
      <c r="A49" t="s">
        <v>76</v>
      </c>
      <c r="B49" s="74" t="s">
        <v>444</v>
      </c>
      <c r="C49" s="47">
        <v>5.7229999999999999</v>
      </c>
      <c r="D49" s="74" t="s">
        <v>444</v>
      </c>
      <c r="E49" s="47">
        <v>72.34</v>
      </c>
      <c r="F49" s="47">
        <v>67.47</v>
      </c>
      <c r="G49" s="47">
        <v>6.5890000000000004</v>
      </c>
      <c r="H49" s="47">
        <v>4.0039999999999996</v>
      </c>
      <c r="I49" s="47">
        <v>203.16324499999999</v>
      </c>
      <c r="J49" s="47">
        <v>36.532071999999999</v>
      </c>
      <c r="K49" s="47">
        <v>166.63117299999999</v>
      </c>
      <c r="L49" s="47">
        <v>4.0484770000000001</v>
      </c>
      <c r="M49" s="47">
        <v>1.100214</v>
      </c>
      <c r="N49" s="47">
        <v>2.9482629999999999</v>
      </c>
      <c r="O49" s="47">
        <v>5.4029090000000002</v>
      </c>
      <c r="P49" s="47">
        <v>13.809209076073648</v>
      </c>
      <c r="Q49" s="47">
        <v>86.190790923926357</v>
      </c>
      <c r="R49">
        <v>159</v>
      </c>
      <c r="S49">
        <v>65</v>
      </c>
      <c r="T49">
        <v>94</v>
      </c>
      <c r="U49">
        <v>40</v>
      </c>
      <c r="V49" s="75" t="s">
        <v>444</v>
      </c>
      <c r="W49">
        <v>95</v>
      </c>
    </row>
    <row r="50" spans="1:23" x14ac:dyDescent="0.25">
      <c r="A50" t="s">
        <v>77</v>
      </c>
      <c r="B50" s="47">
        <v>2.0720000000000001</v>
      </c>
      <c r="C50" s="47">
        <v>5.7229999999999999</v>
      </c>
      <c r="D50" s="47">
        <v>11.446999999999999</v>
      </c>
      <c r="E50" s="47">
        <v>86.254999999999995</v>
      </c>
      <c r="F50" s="47">
        <v>89.537999999999997</v>
      </c>
      <c r="G50" s="47">
        <v>11.45</v>
      </c>
      <c r="H50" s="47">
        <v>4.5090000000000003</v>
      </c>
      <c r="I50" s="47">
        <v>276.67440900000003</v>
      </c>
      <c r="J50" s="47">
        <v>112.11017099999999</v>
      </c>
      <c r="K50" s="47">
        <v>164.56423799999999</v>
      </c>
      <c r="L50" s="47">
        <v>7.0135370000000004</v>
      </c>
      <c r="M50" s="47">
        <v>3.4664619999999999</v>
      </c>
      <c r="N50" s="47">
        <v>3.547075</v>
      </c>
      <c r="O50" s="47">
        <v>7.0667770000000001</v>
      </c>
      <c r="P50" s="47">
        <v>32.636532891868534</v>
      </c>
      <c r="Q50" s="47">
        <v>67.363467108131474</v>
      </c>
      <c r="R50">
        <v>1780</v>
      </c>
      <c r="S50">
        <v>1639</v>
      </c>
      <c r="T50">
        <v>141</v>
      </c>
      <c r="U50">
        <v>196</v>
      </c>
      <c r="V50" s="75" t="s">
        <v>444</v>
      </c>
      <c r="W50">
        <v>1459</v>
      </c>
    </row>
    <row r="51" spans="1:23" x14ac:dyDescent="0.25">
      <c r="A51" t="s">
        <v>78</v>
      </c>
      <c r="B51" s="47">
        <v>10.641999999999999</v>
      </c>
      <c r="C51" s="47">
        <v>6.6980000000000004</v>
      </c>
      <c r="D51" s="47">
        <v>4.6989999999999998</v>
      </c>
      <c r="E51" s="47">
        <v>186.58600000000001</v>
      </c>
      <c r="F51" s="47">
        <v>115.504</v>
      </c>
      <c r="G51" s="47">
        <v>50.384999999999998</v>
      </c>
      <c r="H51" s="47">
        <v>35.201000000000001</v>
      </c>
      <c r="I51" s="47">
        <v>346.098859</v>
      </c>
      <c r="J51" s="47">
        <v>214.15492900000001</v>
      </c>
      <c r="K51" s="47">
        <v>131.943929</v>
      </c>
      <c r="L51" s="47">
        <v>21.054863999999998</v>
      </c>
      <c r="M51" s="47">
        <v>15.457628</v>
      </c>
      <c r="N51" s="47">
        <v>5.5972359999999997</v>
      </c>
      <c r="O51" s="47">
        <v>8.5004760000000008</v>
      </c>
      <c r="P51" s="47">
        <v>54.113699044618201</v>
      </c>
      <c r="Q51" s="47">
        <v>45.886300955381792</v>
      </c>
      <c r="R51">
        <v>6083</v>
      </c>
      <c r="S51">
        <v>5030</v>
      </c>
      <c r="T51">
        <v>1053</v>
      </c>
      <c r="U51">
        <v>1426</v>
      </c>
      <c r="V51">
        <v>1040</v>
      </c>
      <c r="W51">
        <v>2516</v>
      </c>
    </row>
    <row r="52" spans="1:23" x14ac:dyDescent="0.25">
      <c r="A52" t="s">
        <v>79</v>
      </c>
      <c r="B52" s="74" t="s">
        <v>444</v>
      </c>
      <c r="C52" s="47">
        <v>3.198</v>
      </c>
      <c r="D52" s="47">
        <v>5.8490000000000002</v>
      </c>
      <c r="E52" s="47">
        <v>35.762999999999998</v>
      </c>
      <c r="F52" s="47">
        <v>38.154000000000003</v>
      </c>
      <c r="G52" s="47">
        <v>2.0630000000000002</v>
      </c>
      <c r="H52" s="47">
        <v>4.593</v>
      </c>
      <c r="I52" s="47">
        <v>108.813734</v>
      </c>
      <c r="J52" s="47">
        <v>52.907080000000001</v>
      </c>
      <c r="K52" s="47">
        <v>55.906654000000003</v>
      </c>
      <c r="L52" s="47">
        <v>1.515784</v>
      </c>
      <c r="M52" s="47">
        <v>0.37167099999999997</v>
      </c>
      <c r="N52" s="47">
        <v>1.1441129999999999</v>
      </c>
      <c r="O52" s="47">
        <v>2.5928429999999998</v>
      </c>
      <c r="P52" s="47">
        <v>43.555626005893913</v>
      </c>
      <c r="Q52" s="47">
        <v>56.444412561809564</v>
      </c>
      <c r="R52">
        <v>170</v>
      </c>
      <c r="S52">
        <v>124</v>
      </c>
      <c r="T52">
        <v>46</v>
      </c>
      <c r="U52">
        <v>42</v>
      </c>
      <c r="V52">
        <v>52</v>
      </c>
      <c r="W52">
        <v>63</v>
      </c>
    </row>
    <row r="53" spans="1:23" x14ac:dyDescent="0.25">
      <c r="A53" t="s">
        <v>80</v>
      </c>
      <c r="B53" s="74" t="s">
        <v>444</v>
      </c>
      <c r="C53" s="74" t="s">
        <v>444</v>
      </c>
      <c r="D53" s="74" t="s">
        <v>444</v>
      </c>
      <c r="E53" s="47">
        <v>242.845</v>
      </c>
      <c r="F53" s="47">
        <v>79.784999999999997</v>
      </c>
      <c r="G53" s="47">
        <v>68.316999999999993</v>
      </c>
      <c r="H53" s="47">
        <v>94.744</v>
      </c>
      <c r="I53" s="47">
        <v>346.66533700000002</v>
      </c>
      <c r="J53" s="47">
        <v>257.16249199999999</v>
      </c>
      <c r="K53" s="47">
        <v>89.502846000000005</v>
      </c>
      <c r="L53" s="47">
        <v>23.010605999999999</v>
      </c>
      <c r="M53" s="47">
        <v>21.564285999999999</v>
      </c>
      <c r="N53" s="47">
        <v>1.4463200000000001</v>
      </c>
      <c r="O53" s="47">
        <v>8.4575499999999995</v>
      </c>
      <c r="P53" s="47">
        <v>68.090073366400432</v>
      </c>
      <c r="Q53" s="47">
        <v>31.909914809844459</v>
      </c>
      <c r="R53">
        <v>17347</v>
      </c>
      <c r="S53">
        <v>14220</v>
      </c>
      <c r="T53">
        <v>3127</v>
      </c>
      <c r="U53">
        <v>3829</v>
      </c>
      <c r="V53">
        <v>369</v>
      </c>
      <c r="W53">
        <v>5964</v>
      </c>
    </row>
    <row r="54" spans="1:23" x14ac:dyDescent="0.25">
      <c r="A54" t="s">
        <v>81</v>
      </c>
      <c r="B54" s="74" t="s">
        <v>444</v>
      </c>
      <c r="C54" s="74" t="s">
        <v>444</v>
      </c>
      <c r="D54" s="74" t="s">
        <v>444</v>
      </c>
      <c r="E54" s="47">
        <v>98.289000000000001</v>
      </c>
      <c r="F54" s="47">
        <v>53.786999999999999</v>
      </c>
      <c r="G54" s="47">
        <v>18.504000000000001</v>
      </c>
      <c r="H54" s="47">
        <v>25.998000000000001</v>
      </c>
      <c r="I54" s="47">
        <v>138.787217</v>
      </c>
      <c r="J54" s="47">
        <v>106.63682900000001</v>
      </c>
      <c r="K54" s="47">
        <v>32.150387000000002</v>
      </c>
      <c r="L54" s="47">
        <v>6.086595</v>
      </c>
      <c r="M54" s="47">
        <v>6.8748199999999997</v>
      </c>
      <c r="N54" s="47">
        <v>-0.78822499999999995</v>
      </c>
      <c r="O54" s="47">
        <v>3.2810769999999998</v>
      </c>
      <c r="P54" s="47">
        <v>70.84076356635336</v>
      </c>
      <c r="Q54" s="47">
        <v>29.159236433646633</v>
      </c>
      <c r="R54">
        <v>5673</v>
      </c>
      <c r="S54">
        <v>4593</v>
      </c>
      <c r="T54">
        <v>1080</v>
      </c>
      <c r="U54">
        <v>1872</v>
      </c>
      <c r="V54">
        <v>492</v>
      </c>
      <c r="W54">
        <v>2970</v>
      </c>
    </row>
    <row r="55" spans="1:23" x14ac:dyDescent="0.25">
      <c r="A55" t="s">
        <v>82</v>
      </c>
      <c r="B55" s="47">
        <v>8.4390000000000001</v>
      </c>
      <c r="C55" s="47">
        <v>8.7479999999999993</v>
      </c>
      <c r="D55" s="47">
        <v>1.625</v>
      </c>
      <c r="E55" s="47">
        <v>123.91200000000001</v>
      </c>
      <c r="F55" s="47">
        <v>75.253</v>
      </c>
      <c r="G55" s="47">
        <v>15.326000000000001</v>
      </c>
      <c r="H55" s="47">
        <v>52.146000000000001</v>
      </c>
      <c r="I55" s="47">
        <v>251.053843</v>
      </c>
      <c r="J55" s="47">
        <v>105.73800300000001</v>
      </c>
      <c r="K55" s="47">
        <v>145.31584000000001</v>
      </c>
      <c r="L55" s="47">
        <v>4.7087719999999997</v>
      </c>
      <c r="M55" s="47">
        <v>2.7059799999999998</v>
      </c>
      <c r="N55" s="47">
        <v>2.0027919999999999</v>
      </c>
      <c r="O55" s="47">
        <v>6.0698169999999996</v>
      </c>
      <c r="P55" s="47">
        <v>37.053917770502807</v>
      </c>
      <c r="Q55" s="47">
        <v>62.94606575453593</v>
      </c>
      <c r="R55">
        <v>1580</v>
      </c>
      <c r="S55">
        <v>1370</v>
      </c>
      <c r="T55">
        <v>210</v>
      </c>
      <c r="U55">
        <v>320</v>
      </c>
      <c r="V55" s="75" t="s">
        <v>444</v>
      </c>
      <c r="W55">
        <v>1120</v>
      </c>
    </row>
    <row r="56" spans="1:23" x14ac:dyDescent="0.25">
      <c r="A56" t="s">
        <v>83</v>
      </c>
      <c r="B56" s="74" t="s">
        <v>444</v>
      </c>
      <c r="C56" s="47">
        <v>4.6459999999999999</v>
      </c>
      <c r="D56" s="47">
        <v>0.106</v>
      </c>
      <c r="E56" s="47">
        <v>79.686000000000007</v>
      </c>
      <c r="F56" s="47">
        <v>67.597999999999999</v>
      </c>
      <c r="G56" s="47">
        <v>0</v>
      </c>
      <c r="H56" s="47">
        <v>16.84</v>
      </c>
      <c r="I56" s="47">
        <v>205.09635299999999</v>
      </c>
      <c r="J56" s="47">
        <v>26.759709000000001</v>
      </c>
      <c r="K56" s="47">
        <v>178.336645</v>
      </c>
      <c r="L56" s="47">
        <v>4.3426429999999998</v>
      </c>
      <c r="M56" s="47">
        <v>0.98501300000000003</v>
      </c>
      <c r="N56" s="47">
        <v>3.357631</v>
      </c>
      <c r="O56" s="47">
        <v>5.0644200000000001</v>
      </c>
      <c r="P56" s="47">
        <v>10.799282050066937</v>
      </c>
      <c r="Q56" s="47">
        <v>89.200717949933065</v>
      </c>
      <c r="R56">
        <v>1546</v>
      </c>
      <c r="S56">
        <v>1056</v>
      </c>
      <c r="T56">
        <v>490</v>
      </c>
      <c r="U56" s="75" t="s">
        <v>444</v>
      </c>
      <c r="V56">
        <v>239</v>
      </c>
      <c r="W56">
        <v>1174</v>
      </c>
    </row>
    <row r="57" spans="1:23" x14ac:dyDescent="0.25">
      <c r="A57" t="s">
        <v>84</v>
      </c>
      <c r="B57" s="74" t="s">
        <v>444</v>
      </c>
      <c r="C57" s="74" t="s">
        <v>444</v>
      </c>
      <c r="D57" s="74" t="s">
        <v>444</v>
      </c>
      <c r="E57" s="47">
        <v>182.357</v>
      </c>
      <c r="F57" s="47">
        <v>112.682</v>
      </c>
      <c r="G57" s="47">
        <v>26.585000000000001</v>
      </c>
      <c r="H57" s="47">
        <v>43.09</v>
      </c>
      <c r="I57" s="47">
        <v>262.231763</v>
      </c>
      <c r="J57" s="47">
        <v>167.68703400000001</v>
      </c>
      <c r="K57" s="47">
        <v>94.544729000000004</v>
      </c>
      <c r="L57" s="47">
        <v>14.588535</v>
      </c>
      <c r="M57" s="47">
        <v>12.121846</v>
      </c>
      <c r="N57" s="47">
        <v>2.4666890000000001</v>
      </c>
      <c r="O57" s="47">
        <v>6.1044929999999997</v>
      </c>
      <c r="P57" s="47">
        <v>58.489181656855038</v>
      </c>
      <c r="Q57" s="47">
        <v>41.510818343144955</v>
      </c>
      <c r="R57">
        <v>5013</v>
      </c>
      <c r="S57">
        <v>4259</v>
      </c>
      <c r="T57">
        <v>754</v>
      </c>
      <c r="U57">
        <v>547</v>
      </c>
      <c r="V57">
        <v>101</v>
      </c>
      <c r="W57">
        <v>4047</v>
      </c>
    </row>
    <row r="58" spans="1:23" x14ac:dyDescent="0.25">
      <c r="A58" t="s">
        <v>85</v>
      </c>
      <c r="B58" s="74" t="s">
        <v>444</v>
      </c>
      <c r="C58" s="74" t="s">
        <v>444</v>
      </c>
      <c r="D58" s="74" t="s">
        <v>444</v>
      </c>
      <c r="E58" s="47">
        <v>243.721</v>
      </c>
      <c r="F58" s="47">
        <v>61.073999999999998</v>
      </c>
      <c r="G58" s="47">
        <v>91.167000000000002</v>
      </c>
      <c r="H58" s="47">
        <v>85.575999999999993</v>
      </c>
      <c r="I58" s="47">
        <v>267.048181</v>
      </c>
      <c r="J58" s="47">
        <v>215.2867</v>
      </c>
      <c r="K58" s="47">
        <v>51.761481000000003</v>
      </c>
      <c r="L58" s="47">
        <v>21.426271</v>
      </c>
      <c r="M58" s="47">
        <v>19.601437000000001</v>
      </c>
      <c r="N58" s="47">
        <v>1.8248340000000001</v>
      </c>
      <c r="O58" s="47">
        <v>7.5282249999999999</v>
      </c>
      <c r="P58" s="47">
        <v>72.104035147727387</v>
      </c>
      <c r="Q58" s="47">
        <v>27.895964852272613</v>
      </c>
      <c r="R58">
        <v>9378</v>
      </c>
      <c r="S58">
        <v>8489</v>
      </c>
      <c r="T58">
        <v>889</v>
      </c>
      <c r="U58">
        <v>3132</v>
      </c>
      <c r="V58" s="75" t="s">
        <v>444</v>
      </c>
      <c r="W58">
        <v>4633</v>
      </c>
    </row>
    <row r="59" spans="1:23" x14ac:dyDescent="0.25">
      <c r="A59" t="s">
        <v>86</v>
      </c>
      <c r="B59" s="74" t="s">
        <v>444</v>
      </c>
      <c r="C59" s="74" t="s">
        <v>444</v>
      </c>
      <c r="D59" s="47">
        <v>11.532999999999999</v>
      </c>
      <c r="E59" s="47">
        <v>221.19399999999999</v>
      </c>
      <c r="F59" s="47">
        <v>129.649</v>
      </c>
      <c r="G59" s="47">
        <v>44.15</v>
      </c>
      <c r="H59" s="47">
        <v>54.603999999999999</v>
      </c>
      <c r="I59" s="47">
        <v>449.01649099999997</v>
      </c>
      <c r="J59" s="47">
        <v>226.99112600000001</v>
      </c>
      <c r="K59" s="47">
        <v>222.02536499999999</v>
      </c>
      <c r="L59" s="47">
        <v>24.444769999999998</v>
      </c>
      <c r="M59" s="47">
        <v>18.722218000000002</v>
      </c>
      <c r="N59" s="47">
        <v>5.7225529999999996</v>
      </c>
      <c r="O59" s="47">
        <v>11.050834999999999</v>
      </c>
      <c r="P59" s="47">
        <v>45.00249981110025</v>
      </c>
      <c r="Q59" s="47">
        <v>54.997509237989703</v>
      </c>
      <c r="R59">
        <v>18478</v>
      </c>
      <c r="S59">
        <v>14274</v>
      </c>
      <c r="T59">
        <v>4204</v>
      </c>
      <c r="U59">
        <v>5396</v>
      </c>
      <c r="V59">
        <v>17</v>
      </c>
      <c r="W59">
        <v>11544</v>
      </c>
    </row>
    <row r="60" spans="1:23" x14ac:dyDescent="0.25">
      <c r="A60" t="s">
        <v>87</v>
      </c>
      <c r="B60" s="47">
        <v>8.9789999999999992</v>
      </c>
      <c r="C60" s="47">
        <v>5.8490000000000002</v>
      </c>
      <c r="D60" s="74" t="s">
        <v>444</v>
      </c>
      <c r="E60" s="47">
        <v>123.634</v>
      </c>
      <c r="F60" s="47">
        <v>87.96</v>
      </c>
      <c r="G60" s="47">
        <v>36.192</v>
      </c>
      <c r="H60" s="47">
        <v>12.848000000000001</v>
      </c>
      <c r="I60" s="47">
        <v>310.16412600000001</v>
      </c>
      <c r="J60" s="47">
        <v>107.562465</v>
      </c>
      <c r="K60" s="47">
        <v>202.60166100000001</v>
      </c>
      <c r="L60" s="47">
        <v>9.703227</v>
      </c>
      <c r="M60" s="47">
        <v>6.0705289999999996</v>
      </c>
      <c r="N60" s="47">
        <v>3.6326969999999998</v>
      </c>
      <c r="O60" s="47">
        <v>8.0251110000000008</v>
      </c>
      <c r="P60" s="47">
        <v>28.582308705761207</v>
      </c>
      <c r="Q60" s="47">
        <v>71.417691294238793</v>
      </c>
      <c r="R60">
        <v>6207</v>
      </c>
      <c r="S60">
        <v>3904</v>
      </c>
      <c r="T60">
        <v>2303</v>
      </c>
      <c r="U60">
        <v>1862</v>
      </c>
      <c r="V60">
        <v>578</v>
      </c>
      <c r="W60">
        <v>2313</v>
      </c>
    </row>
    <row r="61" spans="1:23" x14ac:dyDescent="0.25">
      <c r="A61" t="s">
        <v>88</v>
      </c>
      <c r="B61" s="74" t="s">
        <v>444</v>
      </c>
      <c r="C61" s="47">
        <v>17.707999999999998</v>
      </c>
      <c r="D61" s="47">
        <v>4.4269999999999996</v>
      </c>
      <c r="E61" s="47">
        <v>298.68</v>
      </c>
      <c r="F61" s="47">
        <v>184.80799999999999</v>
      </c>
      <c r="G61" s="47">
        <v>69.67</v>
      </c>
      <c r="H61" s="47">
        <v>63.359000000000002</v>
      </c>
      <c r="I61" s="47">
        <v>587.92335600000001</v>
      </c>
      <c r="J61" s="47">
        <v>414.65972499999998</v>
      </c>
      <c r="K61" s="47">
        <v>173.263632</v>
      </c>
      <c r="L61" s="47">
        <v>31.265542</v>
      </c>
      <c r="M61" s="47">
        <v>27.416433000000001</v>
      </c>
      <c r="N61" s="47">
        <v>3.84911</v>
      </c>
      <c r="O61" s="47">
        <v>14.038959</v>
      </c>
      <c r="P61" s="47">
        <v>64.339115172285915</v>
      </c>
      <c r="Q61" s="47">
        <v>35.660877704678818</v>
      </c>
      <c r="R61">
        <v>18586</v>
      </c>
      <c r="S61">
        <v>15781</v>
      </c>
      <c r="T61">
        <v>2805</v>
      </c>
      <c r="U61">
        <v>4361</v>
      </c>
      <c r="V61">
        <v>9</v>
      </c>
      <c r="W61">
        <v>12623</v>
      </c>
    </row>
    <row r="62" spans="1:23" x14ac:dyDescent="0.25">
      <c r="A62" t="s">
        <v>89</v>
      </c>
      <c r="B62" s="47">
        <v>17.495000000000001</v>
      </c>
      <c r="C62" s="74" t="s">
        <v>444</v>
      </c>
      <c r="D62" s="74" t="s">
        <v>444</v>
      </c>
      <c r="E62" s="47">
        <v>71.742000000000004</v>
      </c>
      <c r="F62" s="47">
        <v>59.290999999999997</v>
      </c>
      <c r="G62" s="47">
        <v>17.187000000000001</v>
      </c>
      <c r="H62" s="47">
        <v>12.757999999999999</v>
      </c>
      <c r="I62" s="47">
        <v>202.71666999999999</v>
      </c>
      <c r="J62" s="47">
        <v>78.776163999999994</v>
      </c>
      <c r="K62" s="47">
        <v>123.940506</v>
      </c>
      <c r="L62" s="47">
        <v>6.564603</v>
      </c>
      <c r="M62" s="47">
        <v>4.3178210000000004</v>
      </c>
      <c r="N62" s="47">
        <v>2.2467820000000001</v>
      </c>
      <c r="O62" s="47">
        <v>4.869402</v>
      </c>
      <c r="P62" s="47">
        <v>35.209723904495874</v>
      </c>
      <c r="Q62" s="47">
        <v>64.790276095504126</v>
      </c>
      <c r="R62">
        <v>5163</v>
      </c>
      <c r="S62">
        <v>4797</v>
      </c>
      <c r="T62">
        <v>366</v>
      </c>
      <c r="U62">
        <v>2624</v>
      </c>
      <c r="V62" s="75" t="s">
        <v>444</v>
      </c>
      <c r="W62">
        <v>2301</v>
      </c>
    </row>
    <row r="63" spans="1:23" x14ac:dyDescent="0.25">
      <c r="A63" t="s">
        <v>90</v>
      </c>
      <c r="B63" s="47">
        <v>81.307000000000002</v>
      </c>
      <c r="C63" s="74" t="s">
        <v>444</v>
      </c>
      <c r="D63" s="74" t="s">
        <v>444</v>
      </c>
      <c r="E63" s="47">
        <v>89.102999999999994</v>
      </c>
      <c r="F63" s="47">
        <v>136.68899999999999</v>
      </c>
      <c r="G63" s="47">
        <v>26.620999999999999</v>
      </c>
      <c r="H63" s="47">
        <v>7.0990000000000002</v>
      </c>
      <c r="I63" s="47">
        <v>470.88193799999999</v>
      </c>
      <c r="J63" s="47">
        <v>103.248796</v>
      </c>
      <c r="K63" s="47">
        <v>367.63314200000002</v>
      </c>
      <c r="L63" s="47">
        <v>12.561453</v>
      </c>
      <c r="M63" s="47">
        <v>3.8198590000000001</v>
      </c>
      <c r="N63" s="47">
        <v>8.7415939999999992</v>
      </c>
      <c r="O63" s="47">
        <v>11.835853</v>
      </c>
      <c r="P63" s="47">
        <v>15.978527276403314</v>
      </c>
      <c r="Q63" s="47">
        <v>84.021472723596688</v>
      </c>
      <c r="R63">
        <v>677</v>
      </c>
      <c r="S63">
        <v>390</v>
      </c>
      <c r="T63">
        <v>287</v>
      </c>
      <c r="U63">
        <v>330</v>
      </c>
      <c r="V63" s="75" t="s">
        <v>444</v>
      </c>
      <c r="W63">
        <v>269</v>
      </c>
    </row>
    <row r="64" spans="1:23" x14ac:dyDescent="0.25">
      <c r="A64" t="s">
        <v>91</v>
      </c>
      <c r="B64" s="74" t="s">
        <v>444</v>
      </c>
      <c r="C64" s="74" t="s">
        <v>444</v>
      </c>
      <c r="D64" s="74" t="s">
        <v>444</v>
      </c>
      <c r="E64" s="47">
        <v>35.295999999999999</v>
      </c>
      <c r="F64" s="47">
        <v>27.916</v>
      </c>
      <c r="G64" s="47">
        <v>7.38</v>
      </c>
      <c r="H64" s="47">
        <v>0</v>
      </c>
      <c r="I64" s="47">
        <v>96.996791000000002</v>
      </c>
      <c r="J64" s="47">
        <v>41.513095</v>
      </c>
      <c r="K64" s="47">
        <v>55.483696000000002</v>
      </c>
      <c r="L64" s="47">
        <v>4.2754500000000002</v>
      </c>
      <c r="M64" s="47">
        <v>1.8602320000000001</v>
      </c>
      <c r="N64" s="47">
        <v>2.4152179999999999</v>
      </c>
      <c r="O64" s="47">
        <v>2.1887859999999999</v>
      </c>
      <c r="P64" s="47">
        <v>38.5213995338055</v>
      </c>
      <c r="Q64" s="47">
        <v>61.4786004661945</v>
      </c>
      <c r="R64">
        <v>115</v>
      </c>
      <c r="S64">
        <v>42</v>
      </c>
      <c r="T64">
        <v>73</v>
      </c>
      <c r="U64" s="75" t="s">
        <v>444</v>
      </c>
      <c r="V64" s="75" t="s">
        <v>444</v>
      </c>
      <c r="W64">
        <v>96</v>
      </c>
    </row>
    <row r="65" spans="1:23" x14ac:dyDescent="0.25">
      <c r="A65" t="s">
        <v>92</v>
      </c>
      <c r="B65" s="47">
        <v>9.718</v>
      </c>
      <c r="C65" s="47">
        <v>4.2930000000000001</v>
      </c>
      <c r="D65" s="47">
        <v>2.8740000000000001</v>
      </c>
      <c r="E65" s="47">
        <v>184.57599999999999</v>
      </c>
      <c r="F65" s="47">
        <v>108.11799999999999</v>
      </c>
      <c r="G65" s="47">
        <v>58.966000000000001</v>
      </c>
      <c r="H65" s="47">
        <v>34.377000000000002</v>
      </c>
      <c r="I65" s="47">
        <v>405.45919600000002</v>
      </c>
      <c r="J65" s="47">
        <v>148.05064999999999</v>
      </c>
      <c r="K65" s="47">
        <v>257.408547</v>
      </c>
      <c r="L65" s="47">
        <v>12.661574</v>
      </c>
      <c r="M65" s="47">
        <v>7.7256280000000004</v>
      </c>
      <c r="N65" s="47">
        <v>4.9359460000000004</v>
      </c>
      <c r="O65" s="47">
        <v>10.585375000000001</v>
      </c>
      <c r="P65" s="47">
        <v>29.097051356234427</v>
      </c>
      <c r="Q65" s="47">
        <v>70.902948643765569</v>
      </c>
      <c r="R65">
        <v>10900</v>
      </c>
      <c r="S65">
        <v>8487</v>
      </c>
      <c r="T65">
        <v>2413</v>
      </c>
      <c r="U65">
        <v>1677</v>
      </c>
      <c r="V65">
        <v>239</v>
      </c>
      <c r="W65">
        <v>8268</v>
      </c>
    </row>
    <row r="66" spans="1:23" x14ac:dyDescent="0.25">
      <c r="A66" t="s">
        <v>93</v>
      </c>
      <c r="B66" s="47">
        <v>10.218</v>
      </c>
      <c r="C66" s="74" t="s">
        <v>444</v>
      </c>
      <c r="D66" s="74" t="s">
        <v>444</v>
      </c>
      <c r="E66" s="47">
        <v>54.515000000000001</v>
      </c>
      <c r="F66" s="47">
        <v>41.232999999999997</v>
      </c>
      <c r="G66" s="47">
        <v>20.68</v>
      </c>
      <c r="H66" s="47">
        <v>2.8210000000000002</v>
      </c>
      <c r="I66" s="47">
        <v>136.159378</v>
      </c>
      <c r="J66" s="47">
        <v>15.081694000000001</v>
      </c>
      <c r="K66" s="47">
        <v>121.077684</v>
      </c>
      <c r="L66" s="47">
        <v>7.506094</v>
      </c>
      <c r="M66" s="47">
        <v>1.0255179999999999</v>
      </c>
      <c r="N66" s="47">
        <v>6.480575</v>
      </c>
      <c r="O66" s="47">
        <v>3.554297</v>
      </c>
      <c r="P66" s="47">
        <v>9.4493228900117252</v>
      </c>
      <c r="Q66" s="47">
        <v>90.550677109988271</v>
      </c>
      <c r="R66">
        <v>1218</v>
      </c>
      <c r="S66">
        <v>805</v>
      </c>
      <c r="T66">
        <v>413</v>
      </c>
      <c r="U66">
        <v>95</v>
      </c>
      <c r="V66">
        <v>311</v>
      </c>
      <c r="W66">
        <v>701</v>
      </c>
    </row>
    <row r="67" spans="1:23" x14ac:dyDescent="0.25">
      <c r="A67" t="s">
        <v>94</v>
      </c>
      <c r="B67" s="74" t="s">
        <v>444</v>
      </c>
      <c r="C67" s="47">
        <v>4.3869999999999996</v>
      </c>
      <c r="D67" s="74" t="s">
        <v>444</v>
      </c>
      <c r="E67" s="47">
        <v>70.248999999999995</v>
      </c>
      <c r="F67" s="47">
        <v>49.762999999999998</v>
      </c>
      <c r="G67" s="47">
        <v>18.748999999999999</v>
      </c>
      <c r="H67" s="47">
        <v>6.1239999999999997</v>
      </c>
      <c r="I67" s="47">
        <v>202.49692099999999</v>
      </c>
      <c r="J67" s="47">
        <v>44.735388</v>
      </c>
      <c r="K67" s="47">
        <v>157.76153199999999</v>
      </c>
      <c r="L67" s="47">
        <v>9.0520099999999992</v>
      </c>
      <c r="M67" s="47">
        <v>4.865119</v>
      </c>
      <c r="N67" s="47">
        <v>4.1868910000000001</v>
      </c>
      <c r="O67" s="47">
        <v>5.0331000000000001</v>
      </c>
      <c r="P67" s="47">
        <v>18.695118316743159</v>
      </c>
      <c r="Q67" s="47">
        <v>81.304881683256838</v>
      </c>
      <c r="R67">
        <v>1641</v>
      </c>
      <c r="S67">
        <v>780</v>
      </c>
      <c r="T67">
        <v>861</v>
      </c>
      <c r="U67">
        <v>324</v>
      </c>
      <c r="V67">
        <v>52</v>
      </c>
      <c r="W67">
        <v>856</v>
      </c>
    </row>
    <row r="68" spans="1:23" x14ac:dyDescent="0.25">
      <c r="A68" t="s">
        <v>95</v>
      </c>
      <c r="B68" s="74" t="s">
        <v>444</v>
      </c>
      <c r="C68" s="74" t="s">
        <v>444</v>
      </c>
      <c r="D68" s="47">
        <v>7.1760000000000002</v>
      </c>
      <c r="E68" s="47">
        <v>109.289</v>
      </c>
      <c r="F68" s="47">
        <v>94.372</v>
      </c>
      <c r="G68" s="47">
        <v>7.0590000000000002</v>
      </c>
      <c r="H68" s="47">
        <v>15.034000000000001</v>
      </c>
      <c r="I68" s="47">
        <v>392.632904</v>
      </c>
      <c r="J68" s="47">
        <v>173.39136400000001</v>
      </c>
      <c r="K68" s="47">
        <v>219.24153899999999</v>
      </c>
      <c r="L68" s="47">
        <v>11.526392</v>
      </c>
      <c r="M68" s="47">
        <v>5.5264509999999998</v>
      </c>
      <c r="N68" s="47">
        <v>5.9999399999999996</v>
      </c>
      <c r="O68" s="47">
        <v>9.1970949999999991</v>
      </c>
      <c r="P68" s="47">
        <v>37.786453222457745</v>
      </c>
      <c r="Q68" s="47">
        <v>62.213546777542263</v>
      </c>
      <c r="R68">
        <v>2994</v>
      </c>
      <c r="S68">
        <v>1848</v>
      </c>
      <c r="T68">
        <v>1146</v>
      </c>
      <c r="U68">
        <v>618</v>
      </c>
      <c r="V68">
        <v>188</v>
      </c>
      <c r="W68">
        <v>1320</v>
      </c>
    </row>
    <row r="69" spans="1:23" x14ac:dyDescent="0.25">
      <c r="A69" t="s">
        <v>96</v>
      </c>
      <c r="B69" s="47">
        <v>52.378999999999998</v>
      </c>
      <c r="C69" s="74" t="s">
        <v>444</v>
      </c>
      <c r="D69" s="74" t="s">
        <v>444</v>
      </c>
      <c r="E69" s="47">
        <v>183.15600000000001</v>
      </c>
      <c r="F69" s="47">
        <v>181.63399999999999</v>
      </c>
      <c r="G69" s="47">
        <v>36.712000000000003</v>
      </c>
      <c r="H69" s="47">
        <v>17.187999999999999</v>
      </c>
      <c r="I69" s="47">
        <v>646.52074600000003</v>
      </c>
      <c r="J69" s="47">
        <v>190.477709</v>
      </c>
      <c r="K69" s="47">
        <v>456.04303700000003</v>
      </c>
      <c r="L69" s="47">
        <v>13.651251</v>
      </c>
      <c r="M69" s="47">
        <v>4.3285920000000004</v>
      </c>
      <c r="N69" s="47">
        <v>9.3226589999999998</v>
      </c>
      <c r="O69" s="47">
        <v>16.248111000000002</v>
      </c>
      <c r="P69" s="47">
        <v>21.980604391488956</v>
      </c>
      <c r="Q69" s="47">
        <v>78.019395608511047</v>
      </c>
      <c r="R69">
        <v>2268</v>
      </c>
      <c r="S69">
        <v>1201</v>
      </c>
      <c r="T69">
        <v>1067</v>
      </c>
      <c r="U69">
        <v>867</v>
      </c>
      <c r="V69">
        <v>61</v>
      </c>
      <c r="W69">
        <v>1057</v>
      </c>
    </row>
    <row r="70" spans="1:23" x14ac:dyDescent="0.25">
      <c r="A70" t="s">
        <v>97</v>
      </c>
      <c r="B70" s="74" t="s">
        <v>444</v>
      </c>
      <c r="C70" s="74" t="s">
        <v>444</v>
      </c>
      <c r="D70" s="74" t="s">
        <v>444</v>
      </c>
      <c r="E70" s="47">
        <v>79.983000000000004</v>
      </c>
      <c r="F70" s="47">
        <v>35.292000000000002</v>
      </c>
      <c r="G70" s="47">
        <v>14.622</v>
      </c>
      <c r="H70" s="47">
        <v>30.068000000000001</v>
      </c>
      <c r="I70" s="47">
        <v>122.772049</v>
      </c>
      <c r="J70" s="47">
        <v>85.326544999999996</v>
      </c>
      <c r="K70" s="47">
        <v>37.445504</v>
      </c>
      <c r="L70" s="47">
        <v>3.2596419999999999</v>
      </c>
      <c r="M70" s="47">
        <v>5.0057219999999996</v>
      </c>
      <c r="N70" s="47">
        <v>-1.7460789999999999</v>
      </c>
      <c r="O70" s="47">
        <v>3.0676209999999999</v>
      </c>
      <c r="P70" s="47">
        <v>60.391978018145011</v>
      </c>
      <c r="Q70" s="47">
        <v>39.608021981854996</v>
      </c>
      <c r="R70">
        <v>5166</v>
      </c>
      <c r="S70">
        <v>3901</v>
      </c>
      <c r="T70">
        <v>1265</v>
      </c>
      <c r="U70">
        <v>1318</v>
      </c>
      <c r="V70">
        <v>273</v>
      </c>
      <c r="W70">
        <v>3118</v>
      </c>
    </row>
    <row r="71" spans="1:23" x14ac:dyDescent="0.25">
      <c r="A71" t="s">
        <v>98</v>
      </c>
      <c r="B71" s="74" t="s">
        <v>444</v>
      </c>
      <c r="C71" s="47">
        <v>5.2640000000000002</v>
      </c>
      <c r="D71" s="47">
        <v>5.766</v>
      </c>
      <c r="E71" s="47">
        <v>127.166</v>
      </c>
      <c r="F71" s="47">
        <v>64.072000000000003</v>
      </c>
      <c r="G71" s="47">
        <v>46.014000000000003</v>
      </c>
      <c r="H71" s="47">
        <v>28.11</v>
      </c>
      <c r="I71" s="47">
        <v>258.19936300000001</v>
      </c>
      <c r="J71" s="47">
        <v>174.888294</v>
      </c>
      <c r="K71" s="47">
        <v>83.311070000000001</v>
      </c>
      <c r="L71" s="47">
        <v>16.354299000000001</v>
      </c>
      <c r="M71" s="47">
        <v>12.098775</v>
      </c>
      <c r="N71" s="47">
        <v>4.2555240000000003</v>
      </c>
      <c r="O71" s="47">
        <v>6.1041340000000002</v>
      </c>
      <c r="P71" s="47">
        <v>61.413281556400953</v>
      </c>
      <c r="Q71" s="47">
        <v>38.586718443599047</v>
      </c>
      <c r="R71">
        <v>12059</v>
      </c>
      <c r="S71">
        <v>11151</v>
      </c>
      <c r="T71">
        <v>908</v>
      </c>
      <c r="U71">
        <v>3712</v>
      </c>
      <c r="V71">
        <v>262</v>
      </c>
      <c r="W71">
        <v>7631</v>
      </c>
    </row>
    <row r="72" spans="1:23" x14ac:dyDescent="0.25">
      <c r="A72" t="s">
        <v>99</v>
      </c>
      <c r="B72" s="47">
        <v>10.36</v>
      </c>
      <c r="C72" s="74" t="s">
        <v>444</v>
      </c>
      <c r="D72" s="74" t="s">
        <v>444</v>
      </c>
      <c r="E72" s="47">
        <v>108.416</v>
      </c>
      <c r="F72" s="47">
        <v>54.56</v>
      </c>
      <c r="G72" s="47">
        <v>20.425000000000001</v>
      </c>
      <c r="H72" s="47">
        <v>37.201000000000001</v>
      </c>
      <c r="I72" s="47">
        <v>131.25261800000001</v>
      </c>
      <c r="J72" s="47">
        <v>57.117854999999999</v>
      </c>
      <c r="K72" s="47">
        <v>74.134763000000007</v>
      </c>
      <c r="L72" s="47">
        <v>4.469627</v>
      </c>
      <c r="M72" s="47">
        <v>2.8522409999999998</v>
      </c>
      <c r="N72" s="47">
        <v>1.6173850000000001</v>
      </c>
      <c r="O72" s="47">
        <v>3.5112510000000001</v>
      </c>
      <c r="P72" s="47">
        <v>35.642880557385389</v>
      </c>
      <c r="Q72" s="47">
        <v>64.357119442614604</v>
      </c>
      <c r="R72">
        <v>4469</v>
      </c>
      <c r="S72">
        <v>3705</v>
      </c>
      <c r="T72">
        <v>764</v>
      </c>
      <c r="U72">
        <v>693</v>
      </c>
      <c r="V72">
        <v>142</v>
      </c>
      <c r="W72">
        <v>3299</v>
      </c>
    </row>
    <row r="73" spans="1:23" x14ac:dyDescent="0.25">
      <c r="A73" t="s">
        <v>100</v>
      </c>
      <c r="B73" s="74" t="s">
        <v>444</v>
      </c>
      <c r="C73" s="74" t="s">
        <v>444</v>
      </c>
      <c r="D73" s="47">
        <v>12.199</v>
      </c>
      <c r="E73" s="47">
        <v>145.24799999999999</v>
      </c>
      <c r="F73" s="47">
        <v>82.953999999999994</v>
      </c>
      <c r="G73" s="47">
        <v>43.73</v>
      </c>
      <c r="H73" s="47">
        <v>30.763999999999999</v>
      </c>
      <c r="I73" s="47">
        <v>259.34978699999999</v>
      </c>
      <c r="J73" s="47">
        <v>146.033142</v>
      </c>
      <c r="K73" s="47">
        <v>113.31664499999999</v>
      </c>
      <c r="L73" s="47">
        <v>15.631726</v>
      </c>
      <c r="M73" s="47">
        <v>11.951783000000001</v>
      </c>
      <c r="N73" s="47">
        <v>3.6799430000000002</v>
      </c>
      <c r="O73" s="47">
        <v>6.365958</v>
      </c>
      <c r="P73" s="47">
        <v>50.253865953875291</v>
      </c>
      <c r="Q73" s="47">
        <v>49.746134046124709</v>
      </c>
      <c r="R73">
        <v>7672</v>
      </c>
      <c r="S73">
        <v>6911</v>
      </c>
      <c r="T73">
        <v>761</v>
      </c>
      <c r="U73">
        <v>3571</v>
      </c>
      <c r="V73">
        <v>939</v>
      </c>
      <c r="W73">
        <v>2278</v>
      </c>
    </row>
    <row r="74" spans="1:23" x14ac:dyDescent="0.25">
      <c r="A74" t="s">
        <v>101</v>
      </c>
      <c r="B74" s="47">
        <v>22.971</v>
      </c>
      <c r="C74" s="74" t="s">
        <v>444</v>
      </c>
      <c r="D74" s="74" t="s">
        <v>444</v>
      </c>
      <c r="E74" s="47">
        <v>177.899</v>
      </c>
      <c r="F74" s="47">
        <v>89.091999999999999</v>
      </c>
      <c r="G74" s="47">
        <v>69.67</v>
      </c>
      <c r="H74" s="47">
        <v>38.177999999999997</v>
      </c>
      <c r="I74" s="47">
        <v>432.00041499999998</v>
      </c>
      <c r="J74" s="47">
        <v>272.61463700000002</v>
      </c>
      <c r="K74" s="47">
        <v>159.38577799999999</v>
      </c>
      <c r="L74" s="47">
        <v>23.140667000000001</v>
      </c>
      <c r="M74" s="47">
        <v>20.559183999999998</v>
      </c>
      <c r="N74" s="47">
        <v>2.581483</v>
      </c>
      <c r="O74" s="47">
        <v>10.205031999999999</v>
      </c>
      <c r="P74" s="47">
        <v>56.764407990097432</v>
      </c>
      <c r="Q74" s="47">
        <v>43.235592009902568</v>
      </c>
      <c r="R74">
        <v>11187</v>
      </c>
      <c r="S74">
        <v>8416</v>
      </c>
      <c r="T74">
        <v>2771</v>
      </c>
      <c r="U74">
        <v>1890</v>
      </c>
      <c r="V74">
        <v>2972</v>
      </c>
      <c r="W74">
        <v>4382</v>
      </c>
    </row>
    <row r="75" spans="1:23" x14ac:dyDescent="0.25">
      <c r="A75" t="s">
        <v>102</v>
      </c>
      <c r="B75" s="74" t="s">
        <v>444</v>
      </c>
      <c r="C75" s="74" t="s">
        <v>444</v>
      </c>
      <c r="D75" s="47">
        <v>5.8490000000000002</v>
      </c>
      <c r="E75" s="47">
        <v>73.575999999999993</v>
      </c>
      <c r="F75" s="47">
        <v>51.284999999999997</v>
      </c>
      <c r="G75" s="47">
        <v>15.914</v>
      </c>
      <c r="H75" s="47">
        <v>12.226000000000001</v>
      </c>
      <c r="I75" s="47">
        <v>221.69680299999999</v>
      </c>
      <c r="J75" s="47">
        <v>50.156677999999999</v>
      </c>
      <c r="K75" s="47">
        <v>171.54012499999999</v>
      </c>
      <c r="L75" s="47">
        <v>10.7898</v>
      </c>
      <c r="M75" s="47">
        <v>3.221203</v>
      </c>
      <c r="N75" s="47">
        <v>7.5685969999999996</v>
      </c>
      <c r="O75" s="47">
        <v>5.397913</v>
      </c>
      <c r="P75" s="47">
        <v>19.908916649823738</v>
      </c>
      <c r="Q75" s="47">
        <v>80.091083350176262</v>
      </c>
      <c r="R75">
        <v>2032</v>
      </c>
      <c r="S75">
        <v>1505</v>
      </c>
      <c r="T75">
        <v>527</v>
      </c>
      <c r="U75">
        <v>140</v>
      </c>
      <c r="V75">
        <v>675</v>
      </c>
      <c r="W75">
        <v>1071</v>
      </c>
    </row>
    <row r="76" spans="1:23" x14ac:dyDescent="0.25">
      <c r="A76" t="s">
        <v>103</v>
      </c>
      <c r="B76" s="47">
        <v>33.087000000000003</v>
      </c>
      <c r="C76" s="74" t="s">
        <v>444</v>
      </c>
      <c r="D76" s="47">
        <v>3.3239999999999998</v>
      </c>
      <c r="E76" s="47">
        <v>76.594999999999999</v>
      </c>
      <c r="F76" s="47">
        <v>90.885000000000005</v>
      </c>
      <c r="G76" s="47">
        <v>16.606000000000002</v>
      </c>
      <c r="H76" s="47">
        <v>5.5149999999999997</v>
      </c>
      <c r="I76" s="47">
        <v>348.19650000000001</v>
      </c>
      <c r="J76" s="47">
        <v>78.708042000000006</v>
      </c>
      <c r="K76" s="47">
        <v>269.48845799999998</v>
      </c>
      <c r="L76" s="47">
        <v>2.7806099999999998</v>
      </c>
      <c r="M76" s="47">
        <v>0.38853900000000002</v>
      </c>
      <c r="N76" s="47">
        <v>2.3920710000000001</v>
      </c>
      <c r="O76" s="47">
        <v>8.7244860000000006</v>
      </c>
      <c r="P76" s="47">
        <v>18.261614495111804</v>
      </c>
      <c r="Q76" s="47">
        <v>81.7383855048882</v>
      </c>
      <c r="R76">
        <v>1720</v>
      </c>
      <c r="S76">
        <v>1142</v>
      </c>
      <c r="T76">
        <v>578</v>
      </c>
      <c r="U76">
        <v>413</v>
      </c>
      <c r="V76">
        <v>169</v>
      </c>
      <c r="W76">
        <v>662</v>
      </c>
    </row>
    <row r="77" spans="1:23" x14ac:dyDescent="0.25">
      <c r="A77" t="s">
        <v>104</v>
      </c>
      <c r="B77" s="74" t="s">
        <v>444</v>
      </c>
      <c r="C77" s="74" t="s">
        <v>444</v>
      </c>
      <c r="D77" s="47">
        <v>13.577</v>
      </c>
      <c r="E77" s="47">
        <v>96.971000000000004</v>
      </c>
      <c r="F77" s="47">
        <v>61.874000000000002</v>
      </c>
      <c r="G77" s="47">
        <v>26.449000000000002</v>
      </c>
      <c r="H77" s="47">
        <v>22.225999999999999</v>
      </c>
      <c r="I77" s="47">
        <v>233.30252100000001</v>
      </c>
      <c r="J77" s="47">
        <v>42.890613999999999</v>
      </c>
      <c r="K77" s="47">
        <v>190.41190700000001</v>
      </c>
      <c r="L77" s="47">
        <v>6.5232650000000003</v>
      </c>
      <c r="M77" s="47">
        <v>2.369955</v>
      </c>
      <c r="N77" s="47">
        <v>4.1533100000000003</v>
      </c>
      <c r="O77" s="47">
        <v>6.0178459999999996</v>
      </c>
      <c r="P77" s="47">
        <v>14.92045492689577</v>
      </c>
      <c r="Q77" s="47">
        <v>85.079545073104228</v>
      </c>
      <c r="R77">
        <v>1006</v>
      </c>
      <c r="S77">
        <v>392</v>
      </c>
      <c r="T77">
        <v>614</v>
      </c>
      <c r="U77">
        <v>117</v>
      </c>
      <c r="V77" s="75" t="s">
        <v>444</v>
      </c>
      <c r="W77">
        <v>728</v>
      </c>
    </row>
    <row r="78" spans="1:23" x14ac:dyDescent="0.25">
      <c r="A78" t="s">
        <v>105</v>
      </c>
      <c r="B78" s="74" t="s">
        <v>444</v>
      </c>
      <c r="C78" s="74" t="s">
        <v>444</v>
      </c>
      <c r="D78" s="47">
        <v>5.6840000000000002</v>
      </c>
      <c r="E78" s="47">
        <v>267.85000000000002</v>
      </c>
      <c r="F78" s="47">
        <v>145.97800000000001</v>
      </c>
      <c r="G78" s="47">
        <v>72.441000000000003</v>
      </c>
      <c r="H78" s="47">
        <v>55.116</v>
      </c>
      <c r="I78" s="47">
        <v>430.87120700000003</v>
      </c>
      <c r="J78" s="47">
        <v>295.55157200000002</v>
      </c>
      <c r="K78" s="47">
        <v>135.31963500000001</v>
      </c>
      <c r="L78" s="47">
        <v>29.51107</v>
      </c>
      <c r="M78" s="47">
        <v>25.108557999999999</v>
      </c>
      <c r="N78" s="47">
        <v>4.4025119999999998</v>
      </c>
      <c r="O78" s="47">
        <v>10.698694</v>
      </c>
      <c r="P78" s="47">
        <v>60.206853285083206</v>
      </c>
      <c r="Q78" s="47">
        <v>39.793137367981551</v>
      </c>
      <c r="R78">
        <v>13993</v>
      </c>
      <c r="S78">
        <v>11316</v>
      </c>
      <c r="T78">
        <v>2677</v>
      </c>
      <c r="U78">
        <v>3803</v>
      </c>
      <c r="V78">
        <v>1876</v>
      </c>
      <c r="W78">
        <v>7272</v>
      </c>
    </row>
    <row r="79" spans="1:23" x14ac:dyDescent="0.25">
      <c r="A79" t="s">
        <v>106</v>
      </c>
      <c r="B79" s="74" t="s">
        <v>444</v>
      </c>
      <c r="C79" s="74" t="s">
        <v>444</v>
      </c>
      <c r="D79" s="74" t="s">
        <v>444</v>
      </c>
      <c r="E79" s="47">
        <v>115.99</v>
      </c>
      <c r="F79" s="47">
        <v>62.896999999999998</v>
      </c>
      <c r="G79" s="47">
        <v>34.805</v>
      </c>
      <c r="H79" s="47">
        <v>18.289000000000001</v>
      </c>
      <c r="I79" s="47">
        <v>270.514681</v>
      </c>
      <c r="J79" s="47">
        <v>113.76444600000001</v>
      </c>
      <c r="K79" s="47">
        <v>156.75023400000001</v>
      </c>
      <c r="L79" s="47">
        <v>10.701625</v>
      </c>
      <c r="M79" s="47">
        <v>7.6449790000000002</v>
      </c>
      <c r="N79" s="47">
        <v>3.0566460000000002</v>
      </c>
      <c r="O79" s="47">
        <v>6.4492440000000002</v>
      </c>
      <c r="P79" s="47">
        <v>37.841970314660138</v>
      </c>
      <c r="Q79" s="47">
        <v>62.158029685339869</v>
      </c>
      <c r="R79">
        <v>6879</v>
      </c>
      <c r="S79">
        <v>5645</v>
      </c>
      <c r="T79">
        <v>1234</v>
      </c>
      <c r="U79">
        <v>1085</v>
      </c>
      <c r="V79">
        <v>438</v>
      </c>
      <c r="W79">
        <v>4992</v>
      </c>
    </row>
    <row r="80" spans="1:23" x14ac:dyDescent="0.25">
      <c r="A80" t="s">
        <v>107</v>
      </c>
      <c r="B80" s="74" t="s">
        <v>444</v>
      </c>
      <c r="C80" s="47">
        <v>5.8289999999999997</v>
      </c>
      <c r="D80" s="74" t="s">
        <v>444</v>
      </c>
      <c r="E80" s="47">
        <v>229.42500000000001</v>
      </c>
      <c r="F80" s="47">
        <v>127.989</v>
      </c>
      <c r="G80" s="47">
        <v>71.013000000000005</v>
      </c>
      <c r="H80" s="47">
        <v>36.250999999999998</v>
      </c>
      <c r="I80" s="47">
        <v>423.54242799999997</v>
      </c>
      <c r="J80" s="47">
        <v>249.10088099999999</v>
      </c>
      <c r="K80" s="47">
        <v>174.44154700000001</v>
      </c>
      <c r="L80" s="47">
        <v>21.156410999999999</v>
      </c>
      <c r="M80" s="47">
        <v>16.232766999999999</v>
      </c>
      <c r="N80" s="47">
        <v>4.9236440000000004</v>
      </c>
      <c r="O80" s="47">
        <v>10.404778</v>
      </c>
      <c r="P80" s="47">
        <v>50.575966157086668</v>
      </c>
      <c r="Q80" s="47">
        <v>49.424033842913325</v>
      </c>
      <c r="R80">
        <v>8016</v>
      </c>
      <c r="S80">
        <v>6633</v>
      </c>
      <c r="T80">
        <v>1383</v>
      </c>
      <c r="U80">
        <v>3398</v>
      </c>
      <c r="V80">
        <v>480</v>
      </c>
      <c r="W80">
        <v>3740</v>
      </c>
    </row>
    <row r="81" spans="1:23" x14ac:dyDescent="0.25">
      <c r="A81" t="s">
        <v>108</v>
      </c>
      <c r="B81" s="47">
        <v>1.5309999999999999</v>
      </c>
      <c r="C81" s="74" t="s">
        <v>444</v>
      </c>
      <c r="D81" s="74" t="s">
        <v>444</v>
      </c>
      <c r="E81" s="47">
        <v>55.183999999999997</v>
      </c>
      <c r="F81" s="47">
        <v>43.485999999999997</v>
      </c>
      <c r="G81" s="47">
        <v>7.38</v>
      </c>
      <c r="H81" s="47">
        <v>5.8490000000000002</v>
      </c>
      <c r="I81" s="47">
        <v>148.531837</v>
      </c>
      <c r="J81" s="47">
        <v>34.350456999999999</v>
      </c>
      <c r="K81" s="47">
        <v>114.181381</v>
      </c>
      <c r="L81" s="47">
        <v>5.5597890000000003</v>
      </c>
      <c r="M81" s="47">
        <v>2.520435</v>
      </c>
      <c r="N81" s="47">
        <v>3.039355</v>
      </c>
      <c r="O81" s="47">
        <v>3.5778599999999998</v>
      </c>
      <c r="P81" s="47">
        <v>19.74526672368399</v>
      </c>
      <c r="Q81" s="47">
        <v>80.254733276316017</v>
      </c>
      <c r="R81">
        <v>1274</v>
      </c>
      <c r="S81">
        <v>746</v>
      </c>
      <c r="T81">
        <v>528</v>
      </c>
      <c r="U81">
        <v>376</v>
      </c>
      <c r="V81">
        <v>169</v>
      </c>
      <c r="W81">
        <v>430</v>
      </c>
    </row>
    <row r="82" spans="1:23" x14ac:dyDescent="0.25">
      <c r="A82" t="s">
        <v>109</v>
      </c>
      <c r="B82" s="47">
        <v>5.8490000000000002</v>
      </c>
      <c r="C82" s="74" t="s">
        <v>444</v>
      </c>
      <c r="D82" s="74" t="s">
        <v>444</v>
      </c>
      <c r="E82" s="47">
        <v>106.502</v>
      </c>
      <c r="F82" s="47">
        <v>52.005000000000003</v>
      </c>
      <c r="G82" s="47">
        <v>30.376000000000001</v>
      </c>
      <c r="H82" s="47">
        <v>28.559000000000001</v>
      </c>
      <c r="I82" s="47">
        <v>175.17391799999999</v>
      </c>
      <c r="J82" s="47">
        <v>98.947417000000002</v>
      </c>
      <c r="K82" s="47">
        <v>76.226500999999999</v>
      </c>
      <c r="L82" s="47">
        <v>10.457383</v>
      </c>
      <c r="M82" s="47">
        <v>7.3384410000000004</v>
      </c>
      <c r="N82" s="47">
        <v>3.1189429999999998</v>
      </c>
      <c r="O82" s="47">
        <v>4.2476310000000002</v>
      </c>
      <c r="P82" s="47">
        <v>49.069681429483872</v>
      </c>
      <c r="Q82" s="47">
        <v>50.930318570516128</v>
      </c>
      <c r="R82">
        <v>8117</v>
      </c>
      <c r="S82">
        <v>7685</v>
      </c>
      <c r="T82">
        <v>432</v>
      </c>
      <c r="U82">
        <v>1901</v>
      </c>
      <c r="V82">
        <v>1355</v>
      </c>
      <c r="W82">
        <v>4701</v>
      </c>
    </row>
    <row r="83" spans="1:23" x14ac:dyDescent="0.25">
      <c r="A83" t="s">
        <v>110</v>
      </c>
      <c r="B83" s="74" t="s">
        <v>444</v>
      </c>
      <c r="C83" s="74" t="s">
        <v>444</v>
      </c>
      <c r="D83" s="47">
        <v>8.0990000000000002</v>
      </c>
      <c r="E83" s="47">
        <v>85.100999999999999</v>
      </c>
      <c r="F83" s="47">
        <v>73.272999999999996</v>
      </c>
      <c r="G83" s="47">
        <v>11.919</v>
      </c>
      <c r="H83" s="47">
        <v>8.0069999999999997</v>
      </c>
      <c r="I83" s="47">
        <v>274.020287</v>
      </c>
      <c r="J83" s="47">
        <v>116.862343</v>
      </c>
      <c r="K83" s="47">
        <v>157.15794500000001</v>
      </c>
      <c r="L83" s="47">
        <v>8.5024619999999995</v>
      </c>
      <c r="M83" s="47">
        <v>4.9480740000000001</v>
      </c>
      <c r="N83" s="47">
        <v>3.5543879999999999</v>
      </c>
      <c r="O83" s="47">
        <v>6.5691629999999996</v>
      </c>
      <c r="P83" s="47">
        <v>36.569696930948432</v>
      </c>
      <c r="Q83" s="47">
        <v>63.430303069051561</v>
      </c>
      <c r="R83">
        <v>2280</v>
      </c>
      <c r="S83">
        <v>943</v>
      </c>
      <c r="T83">
        <v>1337</v>
      </c>
      <c r="U83">
        <v>281</v>
      </c>
      <c r="V83">
        <v>253</v>
      </c>
      <c r="W83">
        <v>1396</v>
      </c>
    </row>
    <row r="84" spans="1:23" x14ac:dyDescent="0.25">
      <c r="A84" t="s">
        <v>111</v>
      </c>
      <c r="B84" s="74" t="s">
        <v>444</v>
      </c>
      <c r="C84" s="47">
        <v>11.657999999999999</v>
      </c>
      <c r="D84" s="47">
        <v>1.9359999999999999</v>
      </c>
      <c r="E84" s="47">
        <v>109.32299999999999</v>
      </c>
      <c r="F84" s="47">
        <v>67.887</v>
      </c>
      <c r="G84" s="47">
        <v>27.263000000000002</v>
      </c>
      <c r="H84" s="47">
        <v>23.565999999999999</v>
      </c>
      <c r="I84" s="47">
        <v>277.38800099999997</v>
      </c>
      <c r="J84" s="47">
        <v>92.001980000000003</v>
      </c>
      <c r="K84" s="47">
        <v>185.38602</v>
      </c>
      <c r="L84" s="47">
        <v>10.160536</v>
      </c>
      <c r="M84" s="47">
        <v>5.3051310000000003</v>
      </c>
      <c r="N84" s="47">
        <v>4.8554050000000002</v>
      </c>
      <c r="O84" s="47">
        <v>6.5818180000000002</v>
      </c>
      <c r="P84" s="47">
        <v>28.815761845739278</v>
      </c>
      <c r="Q84" s="47">
        <v>71.184238154260726</v>
      </c>
      <c r="R84">
        <v>5481</v>
      </c>
      <c r="S84">
        <v>4909</v>
      </c>
      <c r="T84">
        <v>572</v>
      </c>
      <c r="U84">
        <v>1849</v>
      </c>
      <c r="V84" s="75" t="s">
        <v>444</v>
      </c>
      <c r="W84">
        <v>3454</v>
      </c>
    </row>
    <row r="85" spans="1:23" x14ac:dyDescent="0.25">
      <c r="A85" t="s">
        <v>112</v>
      </c>
      <c r="B85" s="74" t="s">
        <v>444</v>
      </c>
      <c r="C85" s="74" t="s">
        <v>444</v>
      </c>
      <c r="D85" s="74" t="s">
        <v>444</v>
      </c>
      <c r="E85" s="47">
        <v>108.858</v>
      </c>
      <c r="F85" s="47">
        <v>47.188000000000002</v>
      </c>
      <c r="G85" s="47">
        <v>20.602</v>
      </c>
      <c r="H85" s="47">
        <v>41.067999999999998</v>
      </c>
      <c r="I85" s="47">
        <v>139.65981400000001</v>
      </c>
      <c r="J85" s="47">
        <v>68.764285999999998</v>
      </c>
      <c r="K85" s="47">
        <v>70.895527999999999</v>
      </c>
      <c r="L85" s="47">
        <v>6.7846450000000003</v>
      </c>
      <c r="M85" s="47">
        <v>4.7754570000000003</v>
      </c>
      <c r="N85" s="47">
        <v>2.009188</v>
      </c>
      <c r="O85" s="47">
        <v>3.7129650000000001</v>
      </c>
      <c r="P85" s="47">
        <v>45.760652201138441</v>
      </c>
      <c r="Q85" s="47">
        <v>54.239347798861559</v>
      </c>
      <c r="R85">
        <v>5031</v>
      </c>
      <c r="S85">
        <v>4472</v>
      </c>
      <c r="T85">
        <v>559</v>
      </c>
      <c r="U85">
        <v>2343</v>
      </c>
      <c r="V85">
        <v>492</v>
      </c>
      <c r="W85">
        <v>1017</v>
      </c>
    </row>
    <row r="86" spans="1:23" x14ac:dyDescent="0.25">
      <c r="A86" t="s">
        <v>113</v>
      </c>
      <c r="B86" s="74" t="s">
        <v>444</v>
      </c>
      <c r="C86" s="47">
        <v>2.681</v>
      </c>
      <c r="D86" s="74" t="s">
        <v>444</v>
      </c>
      <c r="E86" s="47">
        <v>108.05</v>
      </c>
      <c r="F86" s="47">
        <v>74.397999999999996</v>
      </c>
      <c r="G86" s="47">
        <v>26.114000000000001</v>
      </c>
      <c r="H86" s="47">
        <v>10.218999999999999</v>
      </c>
      <c r="I86" s="47">
        <v>273.14861500000001</v>
      </c>
      <c r="J86" s="47">
        <v>65.065320999999997</v>
      </c>
      <c r="K86" s="47">
        <v>208.08329499999999</v>
      </c>
      <c r="L86" s="47">
        <v>10.285382999999999</v>
      </c>
      <c r="M86" s="47">
        <v>3.757377</v>
      </c>
      <c r="N86" s="47">
        <v>6.5280060000000004</v>
      </c>
      <c r="O86" s="47">
        <v>6.9767720000000004</v>
      </c>
      <c r="P86" s="47">
        <v>19.411398279892193</v>
      </c>
      <c r="Q86" s="47">
        <v>80.588601720107818</v>
      </c>
      <c r="R86">
        <v>1328</v>
      </c>
      <c r="S86">
        <v>659</v>
      </c>
      <c r="T86">
        <v>669</v>
      </c>
      <c r="U86" s="75" t="s">
        <v>444</v>
      </c>
      <c r="V86">
        <v>169</v>
      </c>
      <c r="W86">
        <v>904</v>
      </c>
    </row>
    <row r="87" spans="1:23" x14ac:dyDescent="0.25">
      <c r="A87" t="s">
        <v>114</v>
      </c>
      <c r="B87" s="47">
        <v>25.745000000000001</v>
      </c>
      <c r="C87" s="74" t="s">
        <v>444</v>
      </c>
      <c r="D87" s="74" t="s">
        <v>444</v>
      </c>
      <c r="E87" s="47">
        <v>158.75700000000001</v>
      </c>
      <c r="F87" s="47">
        <v>125.81399999999999</v>
      </c>
      <c r="G87" s="47">
        <v>16.951000000000001</v>
      </c>
      <c r="H87" s="47">
        <v>41.735999999999997</v>
      </c>
      <c r="I87" s="47">
        <v>391.665029</v>
      </c>
      <c r="J87" s="47">
        <v>205.50806299999999</v>
      </c>
      <c r="K87" s="47">
        <v>186.15696500000001</v>
      </c>
      <c r="L87" s="47">
        <v>15.979077999999999</v>
      </c>
      <c r="M87" s="47">
        <v>11.76638</v>
      </c>
      <c r="N87" s="47">
        <v>4.2126970000000004</v>
      </c>
      <c r="O87" s="47">
        <v>9.3853609999999996</v>
      </c>
      <c r="P87" s="47">
        <v>45.250566280828195</v>
      </c>
      <c r="Q87" s="47">
        <v>54.749444374062975</v>
      </c>
      <c r="R87">
        <v>7109</v>
      </c>
      <c r="S87">
        <v>4553</v>
      </c>
      <c r="T87">
        <v>2556</v>
      </c>
      <c r="U87">
        <v>2004</v>
      </c>
      <c r="V87">
        <v>1205</v>
      </c>
      <c r="W87">
        <v>3185</v>
      </c>
    </row>
    <row r="88" spans="1:23" x14ac:dyDescent="0.25">
      <c r="A88" t="s">
        <v>115</v>
      </c>
      <c r="B88" s="74" t="s">
        <v>444</v>
      </c>
      <c r="C88" s="47">
        <v>11.532999999999999</v>
      </c>
      <c r="D88" s="74" t="s">
        <v>444</v>
      </c>
      <c r="E88" s="47">
        <v>133.00700000000001</v>
      </c>
      <c r="F88" s="47">
        <v>68.433000000000007</v>
      </c>
      <c r="G88" s="47">
        <v>43.765999999999998</v>
      </c>
      <c r="H88" s="47">
        <v>29.443000000000001</v>
      </c>
      <c r="I88" s="47">
        <v>258.34353800000002</v>
      </c>
      <c r="J88" s="47">
        <v>196.20080999999999</v>
      </c>
      <c r="K88" s="47">
        <v>62.142727000000001</v>
      </c>
      <c r="L88" s="47">
        <v>16.502887999999999</v>
      </c>
      <c r="M88" s="47">
        <v>15.10195</v>
      </c>
      <c r="N88" s="47">
        <v>1.400938</v>
      </c>
      <c r="O88" s="47">
        <v>6.2870059999999999</v>
      </c>
      <c r="P88" s="47">
        <v>69.763334089390085</v>
      </c>
      <c r="Q88" s="47">
        <v>30.236650004787652</v>
      </c>
      <c r="R88">
        <v>10059</v>
      </c>
      <c r="S88">
        <v>8510</v>
      </c>
      <c r="T88">
        <v>1549</v>
      </c>
      <c r="U88">
        <v>2698</v>
      </c>
      <c r="V88">
        <v>230</v>
      </c>
      <c r="W88">
        <v>5984</v>
      </c>
    </row>
    <row r="89" spans="1:23" x14ac:dyDescent="0.25">
      <c r="A89" t="s">
        <v>116</v>
      </c>
      <c r="B89" s="47">
        <v>5.8289999999999997</v>
      </c>
      <c r="C89" s="74" t="s">
        <v>444</v>
      </c>
      <c r="D89" s="74" t="s">
        <v>444</v>
      </c>
      <c r="E89" s="47">
        <v>233.07599999999999</v>
      </c>
      <c r="F89" s="47">
        <v>118.056</v>
      </c>
      <c r="G89" s="47">
        <v>79.328000000000003</v>
      </c>
      <c r="H89" s="47">
        <v>40.012999999999998</v>
      </c>
      <c r="I89" s="47">
        <v>419.78372200000001</v>
      </c>
      <c r="J89" s="47">
        <v>220.83515399999999</v>
      </c>
      <c r="K89" s="47">
        <v>198.94856799999999</v>
      </c>
      <c r="L89" s="47">
        <v>20.781307000000002</v>
      </c>
      <c r="M89" s="47">
        <v>18.661047</v>
      </c>
      <c r="N89" s="47">
        <v>2.12026</v>
      </c>
      <c r="O89" s="47">
        <v>10.033334</v>
      </c>
      <c r="P89" s="47">
        <v>46.467933789506063</v>
      </c>
      <c r="Q89" s="47">
        <v>53.532066210493944</v>
      </c>
      <c r="R89">
        <v>9187</v>
      </c>
      <c r="S89">
        <v>6006</v>
      </c>
      <c r="T89">
        <v>3181</v>
      </c>
      <c r="U89">
        <v>2733</v>
      </c>
      <c r="V89">
        <v>299</v>
      </c>
      <c r="W89">
        <v>5094</v>
      </c>
    </row>
    <row r="90" spans="1:23" x14ac:dyDescent="0.25">
      <c r="A90" t="s">
        <v>117</v>
      </c>
      <c r="B90" s="74" t="s">
        <v>444</v>
      </c>
      <c r="C90" s="74" t="s">
        <v>444</v>
      </c>
      <c r="D90" s="47">
        <v>4.4269999999999996</v>
      </c>
      <c r="E90" s="47">
        <v>146.38399999999999</v>
      </c>
      <c r="F90" s="47">
        <v>51.718000000000004</v>
      </c>
      <c r="G90" s="47">
        <v>37.627000000000002</v>
      </c>
      <c r="H90" s="47">
        <v>61.466000000000001</v>
      </c>
      <c r="I90" s="47">
        <v>214.259443</v>
      </c>
      <c r="J90" s="47">
        <v>102.327855</v>
      </c>
      <c r="K90" s="47">
        <v>111.931588</v>
      </c>
      <c r="L90" s="47">
        <v>12.434219000000001</v>
      </c>
      <c r="M90" s="47">
        <v>9.0159540000000007</v>
      </c>
      <c r="N90" s="47">
        <v>3.4182649999999999</v>
      </c>
      <c r="O90" s="47">
        <v>5.4217089999999999</v>
      </c>
      <c r="P90" s="47">
        <v>43.271946170478721</v>
      </c>
      <c r="Q90" s="47">
        <v>56.728053829521286</v>
      </c>
      <c r="R90">
        <v>11453</v>
      </c>
      <c r="S90">
        <v>9071</v>
      </c>
      <c r="T90">
        <v>2382</v>
      </c>
      <c r="U90">
        <v>1735</v>
      </c>
      <c r="V90" s="75" t="s">
        <v>444</v>
      </c>
      <c r="W90">
        <v>7896</v>
      </c>
    </row>
    <row r="91" spans="1:23" x14ac:dyDescent="0.25">
      <c r="A91" t="s">
        <v>118</v>
      </c>
      <c r="B91" s="74" t="s">
        <v>444</v>
      </c>
      <c r="C91" s="74" t="s">
        <v>444</v>
      </c>
      <c r="D91" s="74" t="s">
        <v>444</v>
      </c>
      <c r="E91" s="47">
        <v>153.97800000000001</v>
      </c>
      <c r="F91" s="47">
        <v>63.741</v>
      </c>
      <c r="G91" s="47">
        <v>42.359000000000002</v>
      </c>
      <c r="H91" s="47">
        <v>47.878</v>
      </c>
      <c r="I91" s="47">
        <v>177.90176399999999</v>
      </c>
      <c r="J91" s="47">
        <v>119.132623</v>
      </c>
      <c r="K91" s="47">
        <v>58.769140999999998</v>
      </c>
      <c r="L91" s="47">
        <v>12.450987</v>
      </c>
      <c r="M91" s="47">
        <v>9.7621660000000006</v>
      </c>
      <c r="N91" s="47">
        <v>2.6888209999999999</v>
      </c>
      <c r="O91" s="47">
        <v>4.2789700000000002</v>
      </c>
      <c r="P91" s="47">
        <v>59.516051760119836</v>
      </c>
      <c r="Q91" s="47">
        <v>40.483948239880156</v>
      </c>
      <c r="R91">
        <v>11020</v>
      </c>
      <c r="S91">
        <v>8755</v>
      </c>
      <c r="T91">
        <v>2265</v>
      </c>
      <c r="U91">
        <v>5111</v>
      </c>
      <c r="V91" s="75" t="s">
        <v>444</v>
      </c>
      <c r="W91">
        <v>5014</v>
      </c>
    </row>
    <row r="92" spans="1:23" x14ac:dyDescent="0.25">
      <c r="A92" t="s">
        <v>119</v>
      </c>
      <c r="B92" s="47">
        <v>17.997</v>
      </c>
      <c r="C92" s="74" t="s">
        <v>444</v>
      </c>
      <c r="D92" s="74" t="s">
        <v>444</v>
      </c>
      <c r="E92" s="47">
        <v>161.09700000000001</v>
      </c>
      <c r="F92" s="47">
        <v>83.918000000000006</v>
      </c>
      <c r="G92" s="47">
        <v>50.026000000000003</v>
      </c>
      <c r="H92" s="47">
        <v>45.15</v>
      </c>
      <c r="I92" s="47">
        <v>285.89025900000001</v>
      </c>
      <c r="J92" s="47">
        <v>154.05737199999999</v>
      </c>
      <c r="K92" s="47">
        <v>131.832888</v>
      </c>
      <c r="L92" s="47">
        <v>15.429269</v>
      </c>
      <c r="M92" s="47">
        <v>12.533429999999999</v>
      </c>
      <c r="N92" s="47">
        <v>2.8958379999999999</v>
      </c>
      <c r="O92" s="47">
        <v>7.43553</v>
      </c>
      <c r="P92" s="47">
        <v>47.350612531991665</v>
      </c>
      <c r="Q92" s="47">
        <v>52.649387468008335</v>
      </c>
      <c r="R92">
        <v>6646</v>
      </c>
      <c r="S92">
        <v>5586</v>
      </c>
      <c r="T92">
        <v>1060</v>
      </c>
      <c r="U92">
        <v>2141</v>
      </c>
      <c r="V92">
        <v>683</v>
      </c>
      <c r="W92">
        <v>3513</v>
      </c>
    </row>
    <row r="93" spans="1:23" x14ac:dyDescent="0.25">
      <c r="A93" t="s">
        <v>120</v>
      </c>
      <c r="B93" s="74" t="s">
        <v>444</v>
      </c>
      <c r="C93" s="74" t="s">
        <v>444</v>
      </c>
      <c r="D93" s="47">
        <v>10.127000000000001</v>
      </c>
      <c r="E93" s="47">
        <v>88.584000000000003</v>
      </c>
      <c r="F93" s="47">
        <v>46.386000000000003</v>
      </c>
      <c r="G93" s="47">
        <v>15.545999999999999</v>
      </c>
      <c r="H93" s="47">
        <v>32.347000000000001</v>
      </c>
      <c r="I93" s="47">
        <v>141.10027400000001</v>
      </c>
      <c r="J93" s="47">
        <v>72.120403999999994</v>
      </c>
      <c r="K93" s="47">
        <v>68.979870000000005</v>
      </c>
      <c r="L93" s="47">
        <v>7.7498880000000003</v>
      </c>
      <c r="M93" s="47">
        <v>4.7631119999999996</v>
      </c>
      <c r="N93" s="47">
        <v>2.9867759999999999</v>
      </c>
      <c r="O93" s="47">
        <v>3.678274</v>
      </c>
      <c r="P93" s="47">
        <v>42.326863088502925</v>
      </c>
      <c r="Q93" s="47">
        <v>57.673164098161259</v>
      </c>
      <c r="R93">
        <v>4657</v>
      </c>
      <c r="S93">
        <v>2857</v>
      </c>
      <c r="T93">
        <v>1800</v>
      </c>
      <c r="U93">
        <v>1802</v>
      </c>
      <c r="V93">
        <v>156</v>
      </c>
      <c r="W93">
        <v>2218</v>
      </c>
    </row>
    <row r="94" spans="1:23" x14ac:dyDescent="0.25">
      <c r="A94" t="s">
        <v>121</v>
      </c>
      <c r="B94" s="47">
        <v>5.9690000000000003</v>
      </c>
      <c r="C94" s="74" t="s">
        <v>444</v>
      </c>
      <c r="D94" s="74" t="s">
        <v>444</v>
      </c>
      <c r="E94" s="47">
        <v>91.918000000000006</v>
      </c>
      <c r="F94" s="47">
        <v>29.77</v>
      </c>
      <c r="G94" s="47">
        <v>27.486999999999998</v>
      </c>
      <c r="H94" s="47">
        <v>40.630000000000003</v>
      </c>
      <c r="I94" s="47">
        <v>107.845223</v>
      </c>
      <c r="J94" s="47">
        <v>67.381623000000005</v>
      </c>
      <c r="K94" s="47">
        <v>40.463600999999997</v>
      </c>
      <c r="L94" s="47">
        <v>7.6833200000000001</v>
      </c>
      <c r="M94" s="47">
        <v>6.1794820000000001</v>
      </c>
      <c r="N94" s="47">
        <v>1.503838</v>
      </c>
      <c r="O94" s="47">
        <v>2.990529</v>
      </c>
      <c r="P94" s="47">
        <v>52.89231436979879</v>
      </c>
      <c r="Q94" s="47">
        <v>47.10768563020121</v>
      </c>
      <c r="R94">
        <v>2441</v>
      </c>
      <c r="S94">
        <v>2290</v>
      </c>
      <c r="T94">
        <v>151</v>
      </c>
      <c r="U94">
        <v>234</v>
      </c>
      <c r="V94" s="75" t="s">
        <v>444</v>
      </c>
      <c r="W94">
        <v>1467</v>
      </c>
    </row>
    <row r="95" spans="1:23" x14ac:dyDescent="0.25">
      <c r="A95" t="s">
        <v>122</v>
      </c>
      <c r="B95" s="74" t="s">
        <v>444</v>
      </c>
      <c r="C95" s="47">
        <v>7.242</v>
      </c>
      <c r="D95" s="47">
        <v>1.4910000000000001</v>
      </c>
      <c r="E95" s="47">
        <v>355.88400000000001</v>
      </c>
      <c r="F95" s="47">
        <v>181.14699999999999</v>
      </c>
      <c r="G95" s="47">
        <v>62.198999999999998</v>
      </c>
      <c r="H95" s="47">
        <v>114.063</v>
      </c>
      <c r="I95" s="47">
        <v>573.94851600000004</v>
      </c>
      <c r="J95" s="47">
        <v>361.85510900000003</v>
      </c>
      <c r="K95" s="47">
        <v>212.09340700000001</v>
      </c>
      <c r="L95" s="47">
        <v>33.564070999999998</v>
      </c>
      <c r="M95" s="47">
        <v>26.777681000000001</v>
      </c>
      <c r="N95" s="47">
        <v>6.7863899999999999</v>
      </c>
      <c r="O95" s="47">
        <v>14.232011999999999</v>
      </c>
      <c r="P95" s="47">
        <v>57.667313658813669</v>
      </c>
      <c r="Q95" s="47">
        <v>42.332686341186331</v>
      </c>
      <c r="R95">
        <v>26807</v>
      </c>
      <c r="S95">
        <v>21033</v>
      </c>
      <c r="T95">
        <v>5774</v>
      </c>
      <c r="U95">
        <v>11175</v>
      </c>
      <c r="V95" s="75" t="s">
        <v>444</v>
      </c>
      <c r="W95">
        <v>13476</v>
      </c>
    </row>
    <row r="96" spans="1:23" x14ac:dyDescent="0.25">
      <c r="A96" t="s">
        <v>123</v>
      </c>
      <c r="B96" s="74" t="s">
        <v>444</v>
      </c>
      <c r="C96" s="74" t="s">
        <v>444</v>
      </c>
      <c r="D96" s="74" t="s">
        <v>444</v>
      </c>
      <c r="E96" s="47">
        <v>140.74700000000001</v>
      </c>
      <c r="F96" s="47">
        <v>77.144999999999996</v>
      </c>
      <c r="G96" s="47">
        <v>23.602</v>
      </c>
      <c r="H96" s="47">
        <v>40</v>
      </c>
      <c r="I96" s="47">
        <v>230.51320200000001</v>
      </c>
      <c r="J96" s="47">
        <v>90.427874000000003</v>
      </c>
      <c r="K96" s="47">
        <v>140.085328</v>
      </c>
      <c r="L96" s="47">
        <v>8.7414579999999997</v>
      </c>
      <c r="M96" s="47">
        <v>6.841037</v>
      </c>
      <c r="N96" s="47">
        <v>1.90042</v>
      </c>
      <c r="O96" s="47">
        <v>5.7916990000000004</v>
      </c>
      <c r="P96" s="47">
        <v>36.073438899362692</v>
      </c>
      <c r="Q96" s="47">
        <v>63.926561100637315</v>
      </c>
      <c r="R96">
        <v>2603</v>
      </c>
      <c r="S96">
        <v>2043</v>
      </c>
      <c r="T96">
        <v>560</v>
      </c>
      <c r="U96">
        <v>628</v>
      </c>
      <c r="V96" s="75" t="s">
        <v>444</v>
      </c>
      <c r="W96">
        <v>1790</v>
      </c>
    </row>
    <row r="97" spans="1:23" x14ac:dyDescent="0.25">
      <c r="A97" t="s">
        <v>124</v>
      </c>
      <c r="B97" s="47">
        <v>105.82299999999999</v>
      </c>
      <c r="C97" s="74" t="s">
        <v>444</v>
      </c>
      <c r="D97" s="74" t="s">
        <v>444</v>
      </c>
      <c r="E97" s="47">
        <v>118.53</v>
      </c>
      <c r="F97" s="47">
        <v>147.023</v>
      </c>
      <c r="G97" s="47">
        <v>13.62</v>
      </c>
      <c r="H97" s="47">
        <v>62.268000000000001</v>
      </c>
      <c r="I97" s="47">
        <v>416.16242599999998</v>
      </c>
      <c r="J97" s="47">
        <v>259.80689699999999</v>
      </c>
      <c r="K97" s="47">
        <v>156.35552999999999</v>
      </c>
      <c r="L97" s="47">
        <v>15.627708999999999</v>
      </c>
      <c r="M97" s="47">
        <v>12.410183</v>
      </c>
      <c r="N97" s="47">
        <v>3.2175259999999999</v>
      </c>
      <c r="O97" s="47">
        <v>10.177569</v>
      </c>
      <c r="P97" s="47">
        <v>56.255929092693947</v>
      </c>
      <c r="Q97" s="47">
        <v>43.744080732835123</v>
      </c>
      <c r="R97">
        <v>12113</v>
      </c>
      <c r="S97">
        <v>9950</v>
      </c>
      <c r="T97">
        <v>2163</v>
      </c>
      <c r="U97">
        <v>3980</v>
      </c>
      <c r="V97" s="75" t="s">
        <v>444</v>
      </c>
      <c r="W97">
        <v>7040</v>
      </c>
    </row>
    <row r="98" spans="1:23" x14ac:dyDescent="0.25">
      <c r="A98" t="s">
        <v>125</v>
      </c>
      <c r="B98" s="47">
        <v>32.512999999999998</v>
      </c>
      <c r="C98" s="74" t="s">
        <v>444</v>
      </c>
      <c r="D98" s="74" t="s">
        <v>444</v>
      </c>
      <c r="E98" s="47">
        <v>81.584000000000003</v>
      </c>
      <c r="F98" s="47">
        <v>63.026000000000003</v>
      </c>
      <c r="G98" s="47">
        <v>34.868000000000002</v>
      </c>
      <c r="H98" s="47">
        <v>16.202999999999999</v>
      </c>
      <c r="I98" s="47">
        <v>201.04751300000001</v>
      </c>
      <c r="J98" s="47">
        <v>115.907628</v>
      </c>
      <c r="K98" s="47">
        <v>85.139885000000007</v>
      </c>
      <c r="L98" s="47">
        <v>5.4412450000000003</v>
      </c>
      <c r="M98" s="47">
        <v>3.7138559999999998</v>
      </c>
      <c r="N98" s="47">
        <v>1.7273890000000001</v>
      </c>
      <c r="O98" s="47">
        <v>4.9491519999999998</v>
      </c>
      <c r="P98" s="47">
        <v>48.536921072539293</v>
      </c>
      <c r="Q98" s="47">
        <v>51.463099132942368</v>
      </c>
      <c r="R98">
        <v>4874</v>
      </c>
      <c r="S98">
        <v>4159</v>
      </c>
      <c r="T98">
        <v>715</v>
      </c>
      <c r="U98">
        <v>2360</v>
      </c>
      <c r="V98">
        <v>539</v>
      </c>
      <c r="W98">
        <v>1119</v>
      </c>
    </row>
    <row r="99" spans="1:23" x14ac:dyDescent="0.25">
      <c r="A99" t="s">
        <v>126</v>
      </c>
      <c r="B99" s="47">
        <v>29.105</v>
      </c>
      <c r="C99" s="47">
        <v>28.832000000000001</v>
      </c>
      <c r="D99" s="74" t="s">
        <v>444</v>
      </c>
      <c r="E99" s="47">
        <v>176.44</v>
      </c>
      <c r="F99" s="47">
        <v>98.736999999999995</v>
      </c>
      <c r="G99" s="47">
        <v>60.465000000000003</v>
      </c>
      <c r="H99" s="47">
        <v>69.409000000000006</v>
      </c>
      <c r="I99" s="47">
        <v>400.29729400000002</v>
      </c>
      <c r="J99" s="47">
        <v>226.89067700000001</v>
      </c>
      <c r="K99" s="47">
        <v>173.40661700000001</v>
      </c>
      <c r="L99" s="47">
        <v>21.027273000000001</v>
      </c>
      <c r="M99" s="47">
        <v>19.549121</v>
      </c>
      <c r="N99" s="47">
        <v>1.4781519999999999</v>
      </c>
      <c r="O99" s="47">
        <v>9.7614839999999994</v>
      </c>
      <c r="P99" s="47">
        <v>50.630887680602669</v>
      </c>
      <c r="Q99" s="47">
        <v>49.369102075053348</v>
      </c>
      <c r="R99">
        <v>14894</v>
      </c>
      <c r="S99">
        <v>11880</v>
      </c>
      <c r="T99">
        <v>3014</v>
      </c>
      <c r="U99">
        <v>2701</v>
      </c>
      <c r="V99" s="75" t="s">
        <v>444</v>
      </c>
      <c r="W99">
        <v>10617</v>
      </c>
    </row>
    <row r="100" spans="1:23" x14ac:dyDescent="0.25">
      <c r="A100" t="s">
        <v>127</v>
      </c>
      <c r="B100" s="47">
        <v>5.9690000000000003</v>
      </c>
      <c r="C100" s="74" t="s">
        <v>444</v>
      </c>
      <c r="D100" s="74" t="s">
        <v>444</v>
      </c>
      <c r="E100" s="47">
        <v>197.994</v>
      </c>
      <c r="F100" s="47">
        <v>96.644999999999996</v>
      </c>
      <c r="G100" s="47">
        <v>54.487000000000002</v>
      </c>
      <c r="H100" s="47">
        <v>50.959000000000003</v>
      </c>
      <c r="I100" s="47">
        <v>287.42638399999998</v>
      </c>
      <c r="J100" s="47">
        <v>179.06206399999999</v>
      </c>
      <c r="K100" s="47">
        <v>108.36432000000001</v>
      </c>
      <c r="L100" s="47">
        <v>13.140243999999999</v>
      </c>
      <c r="M100" s="47">
        <v>11.2927</v>
      </c>
      <c r="N100" s="47">
        <v>1.8475440000000001</v>
      </c>
      <c r="O100" s="47">
        <v>7.8259040000000004</v>
      </c>
      <c r="P100" s="47">
        <v>52.680329326810039</v>
      </c>
      <c r="Q100" s="47">
        <v>47.319670673189961</v>
      </c>
      <c r="R100">
        <v>7374</v>
      </c>
      <c r="S100">
        <v>6715</v>
      </c>
      <c r="T100">
        <v>659</v>
      </c>
      <c r="U100">
        <v>3087</v>
      </c>
      <c r="V100" s="75" t="s">
        <v>444</v>
      </c>
      <c r="W100">
        <v>2917</v>
      </c>
    </row>
    <row r="101" spans="1:23" x14ac:dyDescent="0.25">
      <c r="A101" t="s">
        <v>128</v>
      </c>
      <c r="B101" s="47">
        <v>41.628999999999998</v>
      </c>
      <c r="C101" s="74" t="s">
        <v>444</v>
      </c>
      <c r="D101" s="74" t="s">
        <v>444</v>
      </c>
      <c r="E101" s="47">
        <v>95.454999999999998</v>
      </c>
      <c r="F101" s="47">
        <v>124.505</v>
      </c>
      <c r="G101" s="47">
        <v>9.7170000000000005</v>
      </c>
      <c r="H101" s="47">
        <v>2.8620000000000001</v>
      </c>
      <c r="I101" s="47">
        <v>424.14550000000003</v>
      </c>
      <c r="J101" s="47">
        <v>98.239351999999997</v>
      </c>
      <c r="K101" s="47">
        <v>325.90614799999997</v>
      </c>
      <c r="L101" s="47">
        <v>11.357704</v>
      </c>
      <c r="M101" s="47">
        <v>2.9914939999999999</v>
      </c>
      <c r="N101" s="47">
        <v>8.3662100000000006</v>
      </c>
      <c r="O101" s="47">
        <v>10.966708000000001</v>
      </c>
      <c r="P101" s="47">
        <v>17.080704619836691</v>
      </c>
      <c r="Q101" s="47">
        <v>82.919295380163305</v>
      </c>
      <c r="R101">
        <v>1001</v>
      </c>
      <c r="S101">
        <v>827</v>
      </c>
      <c r="T101">
        <v>174</v>
      </c>
      <c r="U101">
        <v>304</v>
      </c>
      <c r="V101" s="75" t="s">
        <v>444</v>
      </c>
      <c r="W101">
        <v>489</v>
      </c>
    </row>
    <row r="102" spans="1:23" x14ac:dyDescent="0.25">
      <c r="A102" t="s">
        <v>129</v>
      </c>
      <c r="B102" s="47">
        <v>5.8289999999999997</v>
      </c>
      <c r="C102" s="74" t="s">
        <v>444</v>
      </c>
      <c r="D102" s="47">
        <v>23.515999999999998</v>
      </c>
      <c r="E102" s="47">
        <v>88.203999999999994</v>
      </c>
      <c r="F102" s="47">
        <v>84.084999999999994</v>
      </c>
      <c r="G102" s="47">
        <v>17.53</v>
      </c>
      <c r="H102" s="47">
        <v>15.933</v>
      </c>
      <c r="I102" s="47">
        <v>294.60188199999999</v>
      </c>
      <c r="J102" s="47">
        <v>202.78168400000001</v>
      </c>
      <c r="K102" s="47">
        <v>91.820198000000005</v>
      </c>
      <c r="L102" s="47">
        <v>12.250807999999999</v>
      </c>
      <c r="M102" s="47">
        <v>9.7418189999999996</v>
      </c>
      <c r="N102" s="47">
        <v>2.5089890000000001</v>
      </c>
      <c r="O102" s="47">
        <v>6.8047129999999996</v>
      </c>
      <c r="P102" s="47">
        <v>60.743928509549193</v>
      </c>
      <c r="Q102" s="47">
        <v>39.256071490450815</v>
      </c>
      <c r="R102">
        <v>8929</v>
      </c>
      <c r="S102">
        <v>8230</v>
      </c>
      <c r="T102">
        <v>699</v>
      </c>
      <c r="U102">
        <v>1666</v>
      </c>
      <c r="V102" s="75" t="s">
        <v>444</v>
      </c>
      <c r="W102">
        <v>6247</v>
      </c>
    </row>
    <row r="103" spans="1:23" x14ac:dyDescent="0.25">
      <c r="A103" t="s">
        <v>130</v>
      </c>
      <c r="B103" s="47">
        <v>7.3789999999999996</v>
      </c>
      <c r="C103" s="47">
        <v>20.251000000000001</v>
      </c>
      <c r="D103" s="74" t="s">
        <v>444</v>
      </c>
      <c r="E103" s="47">
        <v>134.56100000000001</v>
      </c>
      <c r="F103" s="47">
        <v>60.613999999999997</v>
      </c>
      <c r="G103" s="47">
        <v>60.506999999999998</v>
      </c>
      <c r="H103" s="47">
        <v>35.302999999999997</v>
      </c>
      <c r="I103" s="47">
        <v>233.86174</v>
      </c>
      <c r="J103" s="47">
        <v>118.260564</v>
      </c>
      <c r="K103" s="47">
        <v>115.601176</v>
      </c>
      <c r="L103" s="47">
        <v>17.179793</v>
      </c>
      <c r="M103" s="47">
        <v>12.127105</v>
      </c>
      <c r="N103" s="47">
        <v>5.0526879999999998</v>
      </c>
      <c r="O103" s="47">
        <v>6.0974940000000002</v>
      </c>
      <c r="P103" s="47">
        <v>43.673581310617116</v>
      </c>
      <c r="Q103" s="47">
        <v>56.32643508956302</v>
      </c>
      <c r="R103">
        <v>1625</v>
      </c>
      <c r="S103">
        <v>953</v>
      </c>
      <c r="T103">
        <v>672</v>
      </c>
      <c r="U103">
        <v>150</v>
      </c>
      <c r="V103">
        <v>338</v>
      </c>
      <c r="W103">
        <v>457</v>
      </c>
    </row>
    <row r="104" spans="1:23" x14ac:dyDescent="0.25">
      <c r="A104" t="s">
        <v>131</v>
      </c>
      <c r="B104" s="74" t="s">
        <v>444</v>
      </c>
      <c r="C104" s="74" t="s">
        <v>444</v>
      </c>
      <c r="D104" s="47">
        <v>5.8289999999999997</v>
      </c>
      <c r="E104" s="47">
        <v>142.316</v>
      </c>
      <c r="F104" s="47">
        <v>76.593000000000004</v>
      </c>
      <c r="G104" s="47">
        <v>20.123000000000001</v>
      </c>
      <c r="H104" s="47">
        <v>51.43</v>
      </c>
      <c r="I104" s="47">
        <v>259.12263300000001</v>
      </c>
      <c r="J104" s="47">
        <v>70.370166999999995</v>
      </c>
      <c r="K104" s="47">
        <v>188.752466</v>
      </c>
      <c r="L104" s="47">
        <v>4.7672150000000002</v>
      </c>
      <c r="M104" s="47">
        <v>3.0324749999999998</v>
      </c>
      <c r="N104" s="47">
        <v>1.734739</v>
      </c>
      <c r="O104" s="47">
        <v>6.6181640000000002</v>
      </c>
      <c r="P104" s="47">
        <v>22.930710088175513</v>
      </c>
      <c r="Q104" s="47">
        <v>77.069289911824484</v>
      </c>
      <c r="R104">
        <v>8078</v>
      </c>
      <c r="S104">
        <v>7321</v>
      </c>
      <c r="T104">
        <v>757</v>
      </c>
      <c r="U104">
        <v>1118</v>
      </c>
      <c r="V104">
        <v>45</v>
      </c>
      <c r="W104">
        <v>5623</v>
      </c>
    </row>
    <row r="105" spans="1:23" x14ac:dyDescent="0.25">
      <c r="A105" t="s">
        <v>132</v>
      </c>
      <c r="B105" s="74" t="s">
        <v>444</v>
      </c>
      <c r="C105" s="74" t="s">
        <v>444</v>
      </c>
      <c r="D105" s="74" t="s">
        <v>444</v>
      </c>
      <c r="E105" s="47">
        <v>88.668000000000006</v>
      </c>
      <c r="F105" s="47">
        <v>51.64</v>
      </c>
      <c r="G105" s="47">
        <v>23.591000000000001</v>
      </c>
      <c r="H105" s="47">
        <v>11.975</v>
      </c>
      <c r="I105" s="47">
        <v>180.553123</v>
      </c>
      <c r="J105" s="47">
        <v>73.172036000000006</v>
      </c>
      <c r="K105" s="47">
        <v>107.38108800000001</v>
      </c>
      <c r="L105" s="47">
        <v>6.2851299999999997</v>
      </c>
      <c r="M105" s="47">
        <v>2.8822719999999999</v>
      </c>
      <c r="N105" s="47">
        <v>3.4028580000000002</v>
      </c>
      <c r="O105" s="47">
        <v>4.4562780000000002</v>
      </c>
      <c r="P105" s="47">
        <v>32.988606186597877</v>
      </c>
      <c r="Q105" s="47">
        <v>67.011393813402137</v>
      </c>
      <c r="R105">
        <v>5989</v>
      </c>
      <c r="S105">
        <v>5153</v>
      </c>
      <c r="T105">
        <v>836</v>
      </c>
      <c r="U105">
        <v>1623</v>
      </c>
      <c r="V105">
        <v>1117</v>
      </c>
      <c r="W105">
        <v>2826</v>
      </c>
    </row>
    <row r="106" spans="1:23" x14ac:dyDescent="0.25">
      <c r="A106" t="s">
        <v>133</v>
      </c>
      <c r="B106" s="74" t="s">
        <v>444</v>
      </c>
      <c r="C106" s="47">
        <v>5.1970000000000001</v>
      </c>
      <c r="D106" s="74" t="s">
        <v>444</v>
      </c>
      <c r="E106" s="47">
        <v>170.607</v>
      </c>
      <c r="F106" s="47">
        <v>64.451999999999998</v>
      </c>
      <c r="G106" s="47">
        <v>57.707000000000001</v>
      </c>
      <c r="H106" s="47">
        <v>53.646000000000001</v>
      </c>
      <c r="I106" s="47">
        <v>179.66628600000001</v>
      </c>
      <c r="J106" s="47">
        <v>102.462355</v>
      </c>
      <c r="K106" s="47">
        <v>77.203930999999997</v>
      </c>
      <c r="L106" s="47">
        <v>11.178509999999999</v>
      </c>
      <c r="M106" s="47">
        <v>8.9517919999999993</v>
      </c>
      <c r="N106" s="47">
        <v>2.2267169999999998</v>
      </c>
      <c r="O106" s="47">
        <v>4.7418209999999998</v>
      </c>
      <c r="P106" s="47">
        <v>50.863117776904701</v>
      </c>
      <c r="Q106" s="47">
        <v>49.136882223095306</v>
      </c>
      <c r="R106">
        <v>9281</v>
      </c>
      <c r="S106">
        <v>8237</v>
      </c>
      <c r="T106">
        <v>1044</v>
      </c>
      <c r="U106">
        <v>999</v>
      </c>
      <c r="V106">
        <v>9</v>
      </c>
      <c r="W106">
        <v>7538</v>
      </c>
    </row>
    <row r="107" spans="1:23" x14ac:dyDescent="0.25">
      <c r="A107" t="s">
        <v>134</v>
      </c>
      <c r="B107" s="74" t="s">
        <v>444</v>
      </c>
      <c r="C107" s="47">
        <v>23.67</v>
      </c>
      <c r="D107" s="74" t="s">
        <v>444</v>
      </c>
      <c r="E107" s="47">
        <v>241.86799999999999</v>
      </c>
      <c r="F107" s="47">
        <v>146.91499999999999</v>
      </c>
      <c r="G107" s="47">
        <v>74.308999999999997</v>
      </c>
      <c r="H107" s="47">
        <v>36.658999999999999</v>
      </c>
      <c r="I107" s="47">
        <v>489.18277899999998</v>
      </c>
      <c r="J107" s="47">
        <v>273.87021800000002</v>
      </c>
      <c r="K107" s="47">
        <v>215.31255999999999</v>
      </c>
      <c r="L107" s="47">
        <v>26.372138</v>
      </c>
      <c r="M107" s="47">
        <v>19.999054000000001</v>
      </c>
      <c r="N107" s="47">
        <v>6.3730840000000004</v>
      </c>
      <c r="O107" s="47">
        <v>11.942686</v>
      </c>
      <c r="P107" s="47">
        <v>48.126024581069956</v>
      </c>
      <c r="Q107" s="47">
        <v>51.873975418930051</v>
      </c>
      <c r="R107">
        <v>6845</v>
      </c>
      <c r="S107">
        <v>5256</v>
      </c>
      <c r="T107">
        <v>1589</v>
      </c>
      <c r="U107">
        <v>2365</v>
      </c>
      <c r="V107">
        <v>674</v>
      </c>
      <c r="W107">
        <v>3364</v>
      </c>
    </row>
    <row r="108" spans="1:23" x14ac:dyDescent="0.25">
      <c r="A108" t="s">
        <v>135</v>
      </c>
      <c r="B108" s="74" t="s">
        <v>444</v>
      </c>
      <c r="C108" s="47">
        <v>6.23</v>
      </c>
      <c r="D108" s="74" t="s">
        <v>444</v>
      </c>
      <c r="E108" s="47">
        <v>70.873999999999995</v>
      </c>
      <c r="F108" s="47">
        <v>46.887999999999998</v>
      </c>
      <c r="G108" s="47">
        <v>28.724</v>
      </c>
      <c r="H108" s="47">
        <v>1.492</v>
      </c>
      <c r="I108" s="47">
        <v>129.79488699999999</v>
      </c>
      <c r="J108" s="47">
        <v>50.559578000000002</v>
      </c>
      <c r="K108" s="47">
        <v>79.235309000000001</v>
      </c>
      <c r="L108" s="47">
        <v>5.6443820000000002</v>
      </c>
      <c r="M108" s="47">
        <v>3.1361569999999999</v>
      </c>
      <c r="N108" s="47">
        <v>2.5082249999999999</v>
      </c>
      <c r="O108" s="47">
        <v>3.463495</v>
      </c>
      <c r="P108" s="47">
        <v>32.165399401471632</v>
      </c>
      <c r="Q108" s="47">
        <v>67.834600598528354</v>
      </c>
      <c r="R108">
        <v>1343</v>
      </c>
      <c r="S108">
        <v>888</v>
      </c>
      <c r="T108">
        <v>455</v>
      </c>
      <c r="U108">
        <v>211</v>
      </c>
      <c r="V108">
        <v>331</v>
      </c>
      <c r="W108">
        <v>656</v>
      </c>
    </row>
    <row r="109" spans="1:23" x14ac:dyDescent="0.25">
      <c r="A109" t="s">
        <v>136</v>
      </c>
      <c r="B109" s="74" t="s">
        <v>444</v>
      </c>
      <c r="C109" s="74" t="s">
        <v>444</v>
      </c>
      <c r="D109" s="47">
        <v>12.199</v>
      </c>
      <c r="E109" s="47">
        <v>121.727</v>
      </c>
      <c r="F109" s="47">
        <v>89.372</v>
      </c>
      <c r="G109" s="47">
        <v>29.437000000000001</v>
      </c>
      <c r="H109" s="47">
        <v>15.118</v>
      </c>
      <c r="I109" s="47">
        <v>199.69620900000001</v>
      </c>
      <c r="J109" s="47">
        <v>126.64201</v>
      </c>
      <c r="K109" s="47">
        <v>73.054198</v>
      </c>
      <c r="L109" s="47">
        <v>9.9086789999999993</v>
      </c>
      <c r="M109" s="47">
        <v>7.2228139999999996</v>
      </c>
      <c r="N109" s="47">
        <v>2.6858650000000002</v>
      </c>
      <c r="O109" s="47">
        <v>5.0321179999999996</v>
      </c>
      <c r="P109" s="47">
        <v>56.864107717664815</v>
      </c>
      <c r="Q109" s="47">
        <v>43.135892282335192</v>
      </c>
      <c r="R109">
        <v>6197</v>
      </c>
      <c r="S109">
        <v>5777</v>
      </c>
      <c r="T109">
        <v>420</v>
      </c>
      <c r="U109">
        <v>2557</v>
      </c>
      <c r="V109">
        <v>1032</v>
      </c>
      <c r="W109">
        <v>1262</v>
      </c>
    </row>
    <row r="110" spans="1:23" x14ac:dyDescent="0.25">
      <c r="A110" t="s">
        <v>137</v>
      </c>
      <c r="B110" s="74" t="s">
        <v>444</v>
      </c>
      <c r="C110" s="74" t="s">
        <v>444</v>
      </c>
      <c r="D110" s="74" t="s">
        <v>444</v>
      </c>
      <c r="E110" s="47">
        <v>182.18100000000001</v>
      </c>
      <c r="F110" s="47">
        <v>116.07</v>
      </c>
      <c r="G110" s="47">
        <v>31.47</v>
      </c>
      <c r="H110" s="47">
        <v>34.640999999999998</v>
      </c>
      <c r="I110" s="47">
        <v>343.01732399999997</v>
      </c>
      <c r="J110" s="47">
        <v>171.740433</v>
      </c>
      <c r="K110" s="47">
        <v>171.276892</v>
      </c>
      <c r="L110" s="47">
        <v>14.568927</v>
      </c>
      <c r="M110" s="47">
        <v>10.036599000000001</v>
      </c>
      <c r="N110" s="47">
        <v>4.5323270000000004</v>
      </c>
      <c r="O110" s="47">
        <v>8.2058999999999997</v>
      </c>
      <c r="P110" s="47">
        <v>44.259252489062746</v>
      </c>
      <c r="Q110" s="47">
        <v>55.740747510937247</v>
      </c>
      <c r="R110">
        <v>7803</v>
      </c>
      <c r="S110">
        <v>5199</v>
      </c>
      <c r="T110">
        <v>2604</v>
      </c>
      <c r="U110">
        <v>2917</v>
      </c>
      <c r="V110">
        <v>461</v>
      </c>
      <c r="W110">
        <v>3722</v>
      </c>
    </row>
    <row r="111" spans="1:23" x14ac:dyDescent="0.25">
      <c r="A111" t="s">
        <v>138</v>
      </c>
      <c r="B111" s="74" t="s">
        <v>444</v>
      </c>
      <c r="C111" s="74" t="s">
        <v>444</v>
      </c>
      <c r="D111" s="74" t="s">
        <v>444</v>
      </c>
      <c r="E111" s="47">
        <v>137.876</v>
      </c>
      <c r="F111" s="47">
        <v>80.466999999999999</v>
      </c>
      <c r="G111" s="47">
        <v>36.927</v>
      </c>
      <c r="H111" s="47">
        <v>20.481999999999999</v>
      </c>
      <c r="I111" s="47">
        <v>216.86397099999999</v>
      </c>
      <c r="J111" s="47">
        <v>123.501801</v>
      </c>
      <c r="K111" s="47">
        <v>93.362171000000004</v>
      </c>
      <c r="L111" s="47">
        <v>11.713139999999999</v>
      </c>
      <c r="M111" s="47">
        <v>9.5080760000000009</v>
      </c>
      <c r="N111" s="47">
        <v>2.2050640000000001</v>
      </c>
      <c r="O111" s="47">
        <v>5.513687</v>
      </c>
      <c r="P111" s="47">
        <v>52.128838651885758</v>
      </c>
      <c r="Q111" s="47">
        <v>47.871161348114249</v>
      </c>
      <c r="R111">
        <v>6569</v>
      </c>
      <c r="S111">
        <v>4949</v>
      </c>
      <c r="T111">
        <v>1620</v>
      </c>
      <c r="U111">
        <v>1515</v>
      </c>
      <c r="V111">
        <v>36</v>
      </c>
      <c r="W111">
        <v>4304</v>
      </c>
    </row>
    <row r="112" spans="1:23" x14ac:dyDescent="0.25">
      <c r="A112" t="s">
        <v>139</v>
      </c>
      <c r="B112" s="74" t="s">
        <v>444</v>
      </c>
      <c r="C112" s="47">
        <v>11.858000000000001</v>
      </c>
      <c r="D112" s="74" t="s">
        <v>444</v>
      </c>
      <c r="E112" s="47">
        <v>148.79</v>
      </c>
      <c r="F112" s="47">
        <v>101.569</v>
      </c>
      <c r="G112" s="47">
        <v>43.584000000000003</v>
      </c>
      <c r="H112" s="47">
        <v>15.494999999999999</v>
      </c>
      <c r="I112" s="47">
        <v>370.220821</v>
      </c>
      <c r="J112" s="47">
        <v>158.293452</v>
      </c>
      <c r="K112" s="47">
        <v>211.927369</v>
      </c>
      <c r="L112" s="47">
        <v>19.148296999999999</v>
      </c>
      <c r="M112" s="47">
        <v>14.210800000000001</v>
      </c>
      <c r="N112" s="47">
        <v>4.9374979999999997</v>
      </c>
      <c r="O112" s="47">
        <v>9.2604679999999995</v>
      </c>
      <c r="P112" s="47">
        <v>37.899520844950821</v>
      </c>
      <c r="Q112" s="47">
        <v>62.100479155049179</v>
      </c>
      <c r="R112">
        <v>4914</v>
      </c>
      <c r="S112">
        <v>3803</v>
      </c>
      <c r="T112">
        <v>1111</v>
      </c>
      <c r="U112">
        <v>864</v>
      </c>
      <c r="V112">
        <v>1322</v>
      </c>
      <c r="W112">
        <v>2232</v>
      </c>
    </row>
    <row r="113" spans="1:23" x14ac:dyDescent="0.25">
      <c r="A113" t="s">
        <v>140</v>
      </c>
      <c r="B113" s="47">
        <v>48.582999999999998</v>
      </c>
      <c r="C113" s="47">
        <v>5.7229999999999999</v>
      </c>
      <c r="D113" s="47">
        <v>5.7229999999999999</v>
      </c>
      <c r="E113" s="47">
        <v>78.183000000000007</v>
      </c>
      <c r="F113" s="47">
        <v>83.712999999999994</v>
      </c>
      <c r="G113" s="47">
        <v>25.68</v>
      </c>
      <c r="H113" s="47">
        <v>28.82</v>
      </c>
      <c r="I113" s="47">
        <v>312.06683500000003</v>
      </c>
      <c r="J113" s="47">
        <v>135.764025</v>
      </c>
      <c r="K113" s="47">
        <v>176.30281099999999</v>
      </c>
      <c r="L113" s="47">
        <v>7.4774560000000001</v>
      </c>
      <c r="M113" s="47">
        <v>5.8343220000000002</v>
      </c>
      <c r="N113" s="47">
        <v>1.643133</v>
      </c>
      <c r="O113" s="47">
        <v>7.8189780000000004</v>
      </c>
      <c r="P113" s="47">
        <v>35.68288592191972</v>
      </c>
      <c r="Q113" s="47">
        <v>64.31711407808028</v>
      </c>
      <c r="R113">
        <v>5545</v>
      </c>
      <c r="S113">
        <v>3728</v>
      </c>
      <c r="T113">
        <v>1817</v>
      </c>
      <c r="U113">
        <v>649</v>
      </c>
      <c r="V113" s="75" t="s">
        <v>444</v>
      </c>
      <c r="W113">
        <v>4386</v>
      </c>
    </row>
    <row r="114" spans="1:23" x14ac:dyDescent="0.25">
      <c r="A114" t="s">
        <v>141</v>
      </c>
      <c r="B114" s="47">
        <v>28.925000000000001</v>
      </c>
      <c r="C114" s="74" t="s">
        <v>444</v>
      </c>
      <c r="D114" s="47">
        <v>2.165</v>
      </c>
      <c r="E114" s="47">
        <v>36.781999999999996</v>
      </c>
      <c r="F114" s="47">
        <v>43.884</v>
      </c>
      <c r="G114" s="47">
        <v>16.029</v>
      </c>
      <c r="H114" s="47">
        <v>7.9580000000000002</v>
      </c>
      <c r="I114" s="47">
        <v>113.142624</v>
      </c>
      <c r="J114" s="47">
        <v>54.760176000000001</v>
      </c>
      <c r="K114" s="47">
        <v>58.382447999999997</v>
      </c>
      <c r="L114" s="47">
        <v>5.5212329999999996</v>
      </c>
      <c r="M114" s="47">
        <v>2.923114</v>
      </c>
      <c r="N114" s="47">
        <v>2.5981190000000001</v>
      </c>
      <c r="O114" s="47">
        <v>2.8415469999999998</v>
      </c>
      <c r="P114" s="47">
        <v>40.574553227520077</v>
      </c>
      <c r="Q114" s="47">
        <v>59.425446772479916</v>
      </c>
      <c r="R114">
        <v>7389</v>
      </c>
      <c r="S114">
        <v>6279</v>
      </c>
      <c r="T114">
        <v>1110</v>
      </c>
      <c r="U114">
        <v>4566</v>
      </c>
      <c r="V114" s="75" t="s">
        <v>444</v>
      </c>
      <c r="W114">
        <v>561</v>
      </c>
    </row>
    <row r="115" spans="1:23" x14ac:dyDescent="0.25">
      <c r="A115" t="s">
        <v>142</v>
      </c>
      <c r="B115" s="74" t="s">
        <v>444</v>
      </c>
      <c r="C115" s="74" t="s">
        <v>444</v>
      </c>
      <c r="D115" s="47">
        <v>17.545999999999999</v>
      </c>
      <c r="E115" s="47">
        <v>59.878999999999998</v>
      </c>
      <c r="F115" s="47">
        <v>58.165999999999997</v>
      </c>
      <c r="G115" s="47">
        <v>4.2830000000000004</v>
      </c>
      <c r="H115" s="47">
        <v>14.976000000000001</v>
      </c>
      <c r="I115" s="47">
        <v>197.839315</v>
      </c>
      <c r="J115" s="47">
        <v>66.032531000000006</v>
      </c>
      <c r="K115" s="47">
        <v>131.80678399999999</v>
      </c>
      <c r="L115" s="47">
        <v>4.4020570000000001</v>
      </c>
      <c r="M115" s="47">
        <v>2.2239520000000002</v>
      </c>
      <c r="N115" s="47">
        <v>2.178105</v>
      </c>
      <c r="O115" s="47">
        <v>5.061382</v>
      </c>
      <c r="P115" s="47">
        <v>27.148612770188063</v>
      </c>
      <c r="Q115" s="47">
        <v>72.851387229811934</v>
      </c>
      <c r="R115">
        <v>2396</v>
      </c>
      <c r="S115">
        <v>1857</v>
      </c>
      <c r="T115">
        <v>539</v>
      </c>
      <c r="U115">
        <v>102</v>
      </c>
      <c r="V115">
        <v>976</v>
      </c>
      <c r="W115">
        <v>1138</v>
      </c>
    </row>
    <row r="116" spans="1:23" x14ac:dyDescent="0.25">
      <c r="A116" t="s">
        <v>143</v>
      </c>
      <c r="B116" s="74" t="s">
        <v>444</v>
      </c>
      <c r="C116" s="74" t="s">
        <v>444</v>
      </c>
      <c r="D116" s="47">
        <v>5.8490000000000002</v>
      </c>
      <c r="E116" s="47">
        <v>61.94</v>
      </c>
      <c r="F116" s="47">
        <v>53.097999999999999</v>
      </c>
      <c r="G116" s="47">
        <v>7.3109999999999999</v>
      </c>
      <c r="H116" s="47">
        <v>4.3869999999999996</v>
      </c>
      <c r="I116" s="47">
        <v>150.08690100000001</v>
      </c>
      <c r="J116" s="47">
        <v>41.553187999999999</v>
      </c>
      <c r="K116" s="47">
        <v>108.53371300000001</v>
      </c>
      <c r="L116" s="47">
        <v>7.0052700000000003</v>
      </c>
      <c r="M116" s="47">
        <v>3.602732</v>
      </c>
      <c r="N116" s="47">
        <v>3.4025370000000001</v>
      </c>
      <c r="O116" s="47">
        <v>3.5673659999999998</v>
      </c>
      <c r="P116" s="47">
        <v>23.697176011656779</v>
      </c>
      <c r="Q116" s="47">
        <v>76.302823988343221</v>
      </c>
      <c r="R116">
        <v>1363</v>
      </c>
      <c r="S116">
        <v>1134</v>
      </c>
      <c r="T116">
        <v>229</v>
      </c>
      <c r="U116">
        <v>92</v>
      </c>
      <c r="V116">
        <v>782</v>
      </c>
      <c r="W116">
        <v>344</v>
      </c>
    </row>
    <row r="117" spans="1:23" x14ac:dyDescent="0.25">
      <c r="A117" t="s">
        <v>144</v>
      </c>
      <c r="B117" s="47">
        <v>4.1449999999999996</v>
      </c>
      <c r="C117" s="74" t="s">
        <v>444</v>
      </c>
      <c r="D117" s="74" t="s">
        <v>444</v>
      </c>
      <c r="E117" s="47">
        <v>234.501</v>
      </c>
      <c r="F117" s="47">
        <v>140.45400000000001</v>
      </c>
      <c r="G117" s="47">
        <v>42.33</v>
      </c>
      <c r="H117" s="47">
        <v>55.860999999999997</v>
      </c>
      <c r="I117" s="47">
        <v>534.491985</v>
      </c>
      <c r="J117" s="47">
        <v>194.93504999999999</v>
      </c>
      <c r="K117" s="47">
        <v>339.55693400000001</v>
      </c>
      <c r="L117" s="47">
        <v>24.383741000000001</v>
      </c>
      <c r="M117" s="47">
        <v>15.327031</v>
      </c>
      <c r="N117" s="47">
        <v>9.0567100000000007</v>
      </c>
      <c r="O117" s="47">
        <v>12.67578</v>
      </c>
      <c r="P117" s="47">
        <v>32.845110912306779</v>
      </c>
      <c r="Q117" s="47">
        <v>67.154889087693221</v>
      </c>
      <c r="R117">
        <v>7219</v>
      </c>
      <c r="S117">
        <v>5848</v>
      </c>
      <c r="T117">
        <v>1371</v>
      </c>
      <c r="U117">
        <v>1821</v>
      </c>
      <c r="V117">
        <v>847</v>
      </c>
      <c r="W117">
        <v>1877</v>
      </c>
    </row>
    <row r="118" spans="1:23" x14ac:dyDescent="0.25">
      <c r="A118" t="s">
        <v>145</v>
      </c>
      <c r="B118" s="74" t="s">
        <v>444</v>
      </c>
      <c r="C118" s="47">
        <v>17.821000000000002</v>
      </c>
      <c r="D118" s="47">
        <v>23.187000000000001</v>
      </c>
      <c r="E118" s="47">
        <v>76.850999999999999</v>
      </c>
      <c r="F118" s="47">
        <v>86.908000000000001</v>
      </c>
      <c r="G118" s="47">
        <v>19.358000000000001</v>
      </c>
      <c r="H118" s="47">
        <v>11.593999999999999</v>
      </c>
      <c r="I118" s="47">
        <v>285.64679999999998</v>
      </c>
      <c r="J118" s="47">
        <v>126.81298700000001</v>
      </c>
      <c r="K118" s="47">
        <v>158.83381299999999</v>
      </c>
      <c r="L118" s="47">
        <v>10.99169</v>
      </c>
      <c r="M118" s="47">
        <v>7.2204129999999997</v>
      </c>
      <c r="N118" s="47">
        <v>3.771277</v>
      </c>
      <c r="O118" s="47">
        <v>7.1804050000000004</v>
      </c>
      <c r="P118" s="47">
        <v>39.175325068711302</v>
      </c>
      <c r="Q118" s="47">
        <v>60.824674931288691</v>
      </c>
      <c r="R118">
        <v>6330</v>
      </c>
      <c r="S118">
        <v>4742</v>
      </c>
      <c r="T118">
        <v>1588</v>
      </c>
      <c r="U118">
        <v>1018</v>
      </c>
      <c r="V118">
        <v>480</v>
      </c>
      <c r="W118">
        <v>4385</v>
      </c>
    </row>
    <row r="119" spans="1:23" x14ac:dyDescent="0.25">
      <c r="A119" t="s">
        <v>146</v>
      </c>
      <c r="B119" s="74" t="s">
        <v>444</v>
      </c>
      <c r="C119" s="47">
        <v>5.8289999999999997</v>
      </c>
      <c r="D119" s="74" t="s">
        <v>444</v>
      </c>
      <c r="E119" s="47">
        <v>29.925999999999998</v>
      </c>
      <c r="F119" s="47">
        <v>29.236000000000001</v>
      </c>
      <c r="G119" s="47">
        <v>5.0119999999999996</v>
      </c>
      <c r="H119" s="47">
        <v>0</v>
      </c>
      <c r="I119" s="47">
        <v>52.123933000000001</v>
      </c>
      <c r="J119" s="47">
        <v>23.482683000000002</v>
      </c>
      <c r="K119" s="47">
        <v>28.641249999999999</v>
      </c>
      <c r="L119" s="47">
        <v>2.0753949999999999</v>
      </c>
      <c r="M119" s="47">
        <v>1.1823269999999999</v>
      </c>
      <c r="N119" s="47">
        <v>0.89306799999999997</v>
      </c>
      <c r="O119" s="47">
        <v>1.391516</v>
      </c>
      <c r="P119" s="47">
        <v>38.121660117454631</v>
      </c>
      <c r="Q119" s="47">
        <v>61.878339882545362</v>
      </c>
      <c r="R119">
        <v>1229</v>
      </c>
      <c r="S119">
        <v>1110</v>
      </c>
      <c r="T119">
        <v>119</v>
      </c>
      <c r="U119">
        <v>331</v>
      </c>
      <c r="V119">
        <v>52</v>
      </c>
      <c r="W119">
        <v>808</v>
      </c>
    </row>
    <row r="120" spans="1:23" x14ac:dyDescent="0.25">
      <c r="A120" t="s">
        <v>147</v>
      </c>
      <c r="B120" s="74" t="s">
        <v>444</v>
      </c>
      <c r="C120" s="74" t="s">
        <v>444</v>
      </c>
      <c r="D120" s="74" t="s">
        <v>444</v>
      </c>
      <c r="E120" s="47">
        <v>111.43899999999999</v>
      </c>
      <c r="F120" s="47">
        <v>61.713000000000001</v>
      </c>
      <c r="G120" s="47">
        <v>35.982999999999997</v>
      </c>
      <c r="H120" s="47">
        <v>13.744</v>
      </c>
      <c r="I120" s="47">
        <v>221.88749000000001</v>
      </c>
      <c r="J120" s="47">
        <v>52.939149</v>
      </c>
      <c r="K120" s="47">
        <v>168.948341</v>
      </c>
      <c r="L120" s="47">
        <v>7.8648740000000004</v>
      </c>
      <c r="M120" s="47">
        <v>3.690029</v>
      </c>
      <c r="N120" s="47">
        <v>4.1748450000000004</v>
      </c>
      <c r="O120" s="47">
        <v>5.7947110000000004</v>
      </c>
      <c r="P120" s="47">
        <v>19.702742725219601</v>
      </c>
      <c r="Q120" s="47">
        <v>80.297257274780392</v>
      </c>
      <c r="R120">
        <v>2512</v>
      </c>
      <c r="S120">
        <v>1960</v>
      </c>
      <c r="T120">
        <v>552</v>
      </c>
      <c r="U120">
        <v>135</v>
      </c>
      <c r="V120">
        <v>45</v>
      </c>
      <c r="W120">
        <v>2178</v>
      </c>
    </row>
    <row r="121" spans="1:23" x14ac:dyDescent="0.25">
      <c r="A121" t="s">
        <v>148</v>
      </c>
      <c r="B121" s="74" t="s">
        <v>444</v>
      </c>
      <c r="C121" s="74" t="s">
        <v>444</v>
      </c>
      <c r="D121" s="74" t="s">
        <v>444</v>
      </c>
      <c r="E121" s="47">
        <v>107.48</v>
      </c>
      <c r="F121" s="47">
        <v>52.006</v>
      </c>
      <c r="G121" s="47">
        <v>35.499000000000002</v>
      </c>
      <c r="H121" s="47">
        <v>19.975000000000001</v>
      </c>
      <c r="I121" s="47">
        <v>224.71392299999999</v>
      </c>
      <c r="J121" s="47">
        <v>149.55160699999999</v>
      </c>
      <c r="K121" s="47">
        <v>75.162316000000004</v>
      </c>
      <c r="L121" s="47">
        <v>12.642075</v>
      </c>
      <c r="M121" s="47">
        <v>10.126231000000001</v>
      </c>
      <c r="N121" s="47">
        <v>2.515844</v>
      </c>
      <c r="O121" s="47">
        <v>5.5579830000000001</v>
      </c>
      <c r="P121" s="47">
        <v>61.392091339610069</v>
      </c>
      <c r="Q121" s="47">
        <v>38.607908660389931</v>
      </c>
      <c r="R121">
        <v>15692</v>
      </c>
      <c r="S121">
        <v>13426</v>
      </c>
      <c r="T121">
        <v>2266</v>
      </c>
      <c r="U121">
        <v>6401</v>
      </c>
      <c r="V121" s="75" t="s">
        <v>444</v>
      </c>
      <c r="W121">
        <v>7888</v>
      </c>
    </row>
    <row r="122" spans="1:23" x14ac:dyDescent="0.25">
      <c r="A122" t="s">
        <v>149</v>
      </c>
      <c r="B122" s="74" t="s">
        <v>444</v>
      </c>
      <c r="C122" s="74" t="s">
        <v>444</v>
      </c>
      <c r="D122" s="74" t="s">
        <v>444</v>
      </c>
      <c r="E122" s="47">
        <v>96.724999999999994</v>
      </c>
      <c r="F122" s="47">
        <v>66.757999999999996</v>
      </c>
      <c r="G122" s="47">
        <v>17.486000000000001</v>
      </c>
      <c r="H122" s="47">
        <v>11.023</v>
      </c>
      <c r="I122" s="47">
        <v>216.981302</v>
      </c>
      <c r="J122" s="47">
        <v>84.194535000000002</v>
      </c>
      <c r="K122" s="47">
        <v>132.786767</v>
      </c>
      <c r="L122" s="47">
        <v>7.2129909999999997</v>
      </c>
      <c r="M122" s="47">
        <v>4.3174489999999999</v>
      </c>
      <c r="N122" s="47">
        <v>2.8955419999999998</v>
      </c>
      <c r="O122" s="47">
        <v>5.3147820000000001</v>
      </c>
      <c r="P122" s="47">
        <v>33.641342203687749</v>
      </c>
      <c r="Q122" s="47">
        <v>66.358657796312244</v>
      </c>
      <c r="R122">
        <v>4945</v>
      </c>
      <c r="S122">
        <v>4356</v>
      </c>
      <c r="T122">
        <v>589</v>
      </c>
      <c r="U122">
        <v>2594</v>
      </c>
      <c r="V122">
        <v>194</v>
      </c>
      <c r="W122">
        <v>1977</v>
      </c>
    </row>
    <row r="123" spans="1:23" x14ac:dyDescent="0.25">
      <c r="A123" t="s">
        <v>150</v>
      </c>
      <c r="B123" s="74" t="s">
        <v>444</v>
      </c>
      <c r="C123" s="74" t="s">
        <v>444</v>
      </c>
      <c r="D123" s="74" t="s">
        <v>444</v>
      </c>
      <c r="E123" s="47">
        <v>127.955</v>
      </c>
      <c r="F123" s="47">
        <v>69.168000000000006</v>
      </c>
      <c r="G123" s="47">
        <v>26.998999999999999</v>
      </c>
      <c r="H123" s="47">
        <v>27.195</v>
      </c>
      <c r="I123" s="47">
        <v>227.59147200000001</v>
      </c>
      <c r="J123" s="47">
        <v>104.361959</v>
      </c>
      <c r="K123" s="47">
        <v>123.229513</v>
      </c>
      <c r="L123" s="47">
        <v>9.2643299999999993</v>
      </c>
      <c r="M123" s="47">
        <v>7.7345769999999998</v>
      </c>
      <c r="N123" s="47">
        <v>1.5297529999999999</v>
      </c>
      <c r="O123" s="47">
        <v>5.8596240000000002</v>
      </c>
      <c r="P123" s="47">
        <v>38.100038500763873</v>
      </c>
      <c r="Q123" s="47">
        <v>61.899961499236134</v>
      </c>
      <c r="R123">
        <v>2397</v>
      </c>
      <c r="S123">
        <v>1431</v>
      </c>
      <c r="T123">
        <v>966</v>
      </c>
      <c r="U123">
        <v>1255</v>
      </c>
      <c r="V123">
        <v>0</v>
      </c>
      <c r="W123">
        <v>866</v>
      </c>
    </row>
    <row r="124" spans="1:23" x14ac:dyDescent="0.25">
      <c r="A124" t="s">
        <v>151</v>
      </c>
      <c r="B124" s="74" t="s">
        <v>444</v>
      </c>
      <c r="C124" s="74" t="s">
        <v>444</v>
      </c>
      <c r="D124" s="74" t="s">
        <v>444</v>
      </c>
      <c r="E124" s="47">
        <v>81.295000000000002</v>
      </c>
      <c r="F124" s="47">
        <v>28.17</v>
      </c>
      <c r="G124" s="47">
        <v>28.61</v>
      </c>
      <c r="H124" s="47">
        <v>24.515000000000001</v>
      </c>
      <c r="I124" s="47">
        <v>107.201103</v>
      </c>
      <c r="J124" s="47">
        <v>66.699618999999998</v>
      </c>
      <c r="K124" s="47">
        <v>40.501483999999998</v>
      </c>
      <c r="L124" s="47">
        <v>3.5747589999999998</v>
      </c>
      <c r="M124" s="47">
        <v>3.097064</v>
      </c>
      <c r="N124" s="47">
        <v>0.47769499999999998</v>
      </c>
      <c r="O124" s="47">
        <v>2.6879409999999999</v>
      </c>
      <c r="P124" s="47">
        <v>51.241117271547253</v>
      </c>
      <c r="Q124" s="47">
        <v>48.758845525255204</v>
      </c>
      <c r="R124">
        <v>7410</v>
      </c>
      <c r="S124">
        <v>6224</v>
      </c>
      <c r="T124">
        <v>1186</v>
      </c>
      <c r="U124">
        <v>1038</v>
      </c>
      <c r="V124">
        <v>184</v>
      </c>
      <c r="W124">
        <v>2052</v>
      </c>
    </row>
    <row r="125" spans="1:23" x14ac:dyDescent="0.25">
      <c r="A125" t="s">
        <v>152</v>
      </c>
      <c r="B125" s="47">
        <v>34.384</v>
      </c>
      <c r="C125" s="47">
        <v>11.657999999999999</v>
      </c>
      <c r="D125" s="47">
        <v>5.8289999999999997</v>
      </c>
      <c r="E125" s="47">
        <v>98.03</v>
      </c>
      <c r="F125" s="47">
        <v>81.709999999999994</v>
      </c>
      <c r="G125" s="47">
        <v>34.813000000000002</v>
      </c>
      <c r="H125" s="47">
        <v>33.377000000000002</v>
      </c>
      <c r="I125" s="47">
        <v>279.870565</v>
      </c>
      <c r="J125" s="47">
        <v>198.15182899999999</v>
      </c>
      <c r="K125" s="47">
        <v>81.718736000000007</v>
      </c>
      <c r="L125" s="47">
        <v>15.508736000000001</v>
      </c>
      <c r="M125" s="47">
        <v>12.876163999999999</v>
      </c>
      <c r="N125" s="47">
        <v>2.6325720000000001</v>
      </c>
      <c r="O125" s="47">
        <v>6.8253360000000001</v>
      </c>
      <c r="P125" s="47">
        <v>61.19486278770745</v>
      </c>
      <c r="Q125" s="47">
        <v>38.80513721229255</v>
      </c>
      <c r="R125">
        <v>5860</v>
      </c>
      <c r="S125">
        <v>5021</v>
      </c>
      <c r="T125">
        <v>839</v>
      </c>
      <c r="U125">
        <v>1558</v>
      </c>
      <c r="V125">
        <v>1537</v>
      </c>
      <c r="W125">
        <v>2366</v>
      </c>
    </row>
    <row r="126" spans="1:23" x14ac:dyDescent="0.25">
      <c r="A126" t="s">
        <v>153</v>
      </c>
      <c r="B126" s="74" t="s">
        <v>444</v>
      </c>
      <c r="C126" s="74" t="s">
        <v>444</v>
      </c>
      <c r="D126" s="74" t="s">
        <v>444</v>
      </c>
      <c r="E126" s="47">
        <v>91.710999999999999</v>
      </c>
      <c r="F126" s="47">
        <v>45.56</v>
      </c>
      <c r="G126" s="47">
        <v>23.315000000000001</v>
      </c>
      <c r="H126" s="47">
        <v>22.837</v>
      </c>
      <c r="I126" s="47">
        <v>168.91994</v>
      </c>
      <c r="J126" s="47">
        <v>85.482551000000001</v>
      </c>
      <c r="K126" s="47">
        <v>83.437388999999996</v>
      </c>
      <c r="L126" s="47">
        <v>8.8292020000000004</v>
      </c>
      <c r="M126" s="47">
        <v>6.3341310000000002</v>
      </c>
      <c r="N126" s="47">
        <v>2.4950709999999998</v>
      </c>
      <c r="O126" s="47">
        <v>4.2523049999999998</v>
      </c>
      <c r="P126" s="47">
        <v>41.263314837482262</v>
      </c>
      <c r="Q126" s="47">
        <v>58.736685162517745</v>
      </c>
      <c r="R126">
        <v>2861</v>
      </c>
      <c r="S126">
        <v>2658</v>
      </c>
      <c r="T126">
        <v>203</v>
      </c>
      <c r="U126">
        <v>879</v>
      </c>
      <c r="V126" s="75" t="s">
        <v>444</v>
      </c>
      <c r="W126">
        <v>1913</v>
      </c>
    </row>
    <row r="127" spans="1:23" x14ac:dyDescent="0.25">
      <c r="A127" t="s">
        <v>154</v>
      </c>
      <c r="B127" s="47">
        <v>128.21199999999999</v>
      </c>
      <c r="C127" s="47">
        <v>5.7229999999999999</v>
      </c>
      <c r="D127" s="74" t="s">
        <v>444</v>
      </c>
      <c r="E127" s="47">
        <v>60.173000000000002</v>
      </c>
      <c r="F127" s="47">
        <v>161.96700000000001</v>
      </c>
      <c r="G127" s="47">
        <v>31.105</v>
      </c>
      <c r="H127" s="47">
        <v>1.036</v>
      </c>
      <c r="I127" s="47">
        <v>582.09615199999996</v>
      </c>
      <c r="J127" s="47">
        <v>175.990803</v>
      </c>
      <c r="K127" s="47">
        <v>406.10534899999999</v>
      </c>
      <c r="L127" s="47">
        <v>10.307511999999999</v>
      </c>
      <c r="M127" s="47">
        <v>2.0258940000000001</v>
      </c>
      <c r="N127" s="47">
        <v>8.2816179999999999</v>
      </c>
      <c r="O127" s="47">
        <v>14.509392999999999</v>
      </c>
      <c r="P127" s="47">
        <v>21.749414327670358</v>
      </c>
      <c r="Q127" s="47">
        <v>78.250585672329649</v>
      </c>
      <c r="R127">
        <v>682</v>
      </c>
      <c r="S127">
        <v>308</v>
      </c>
      <c r="T127">
        <v>374</v>
      </c>
      <c r="U127">
        <v>240</v>
      </c>
      <c r="V127" s="75" t="s">
        <v>444</v>
      </c>
      <c r="W127">
        <v>344</v>
      </c>
    </row>
    <row r="128" spans="1:23" x14ac:dyDescent="0.25">
      <c r="A128" t="s">
        <v>155</v>
      </c>
      <c r="B128" s="74" t="s">
        <v>444</v>
      </c>
      <c r="C128" s="74" t="s">
        <v>444</v>
      </c>
      <c r="D128" s="74" t="s">
        <v>444</v>
      </c>
      <c r="E128" s="47">
        <v>189.79900000000001</v>
      </c>
      <c r="F128" s="47">
        <v>92.38</v>
      </c>
      <c r="G128" s="47">
        <v>41.08</v>
      </c>
      <c r="H128" s="47">
        <v>53.375</v>
      </c>
      <c r="I128" s="47">
        <v>277.33292</v>
      </c>
      <c r="J128" s="47">
        <v>125.261194</v>
      </c>
      <c r="K128" s="47">
        <v>152.07172600000001</v>
      </c>
      <c r="L128" s="47">
        <v>13.164033999999999</v>
      </c>
      <c r="M128" s="47">
        <v>9.7000949999999992</v>
      </c>
      <c r="N128" s="47">
        <v>3.46394</v>
      </c>
      <c r="O128" s="47">
        <v>6.6637399999999998</v>
      </c>
      <c r="P128" s="47">
        <v>39.791903645700458</v>
      </c>
      <c r="Q128" s="47">
        <v>60.208096354299535</v>
      </c>
      <c r="R128">
        <v>6689</v>
      </c>
      <c r="S128">
        <v>5853</v>
      </c>
      <c r="T128">
        <v>836</v>
      </c>
      <c r="U128">
        <v>680</v>
      </c>
      <c r="V128" s="75" t="s">
        <v>444</v>
      </c>
      <c r="W128">
        <v>5757</v>
      </c>
    </row>
    <row r="129" spans="1:23" x14ac:dyDescent="0.25">
      <c r="A129" t="s">
        <v>156</v>
      </c>
      <c r="B129" s="47">
        <v>19.001999999999999</v>
      </c>
      <c r="C129" s="47">
        <v>6.5010000000000003</v>
      </c>
      <c r="D129" s="74" t="s">
        <v>444</v>
      </c>
      <c r="E129" s="47">
        <v>106.286</v>
      </c>
      <c r="F129" s="47">
        <v>69.903999999999996</v>
      </c>
      <c r="G129" s="47">
        <v>37.488999999999997</v>
      </c>
      <c r="H129" s="47">
        <v>21.442</v>
      </c>
      <c r="I129" s="47">
        <v>227.952234</v>
      </c>
      <c r="J129" s="47">
        <v>105.230278</v>
      </c>
      <c r="K129" s="47">
        <v>122.72195499999999</v>
      </c>
      <c r="L129" s="47">
        <v>9.4524329999999992</v>
      </c>
      <c r="M129" s="47">
        <v>5.44963</v>
      </c>
      <c r="N129" s="47">
        <v>4.002802</v>
      </c>
      <c r="O129" s="47">
        <v>5.6356409999999997</v>
      </c>
      <c r="P129" s="47">
        <v>40.296676101263365</v>
      </c>
      <c r="Q129" s="47">
        <v>59.703323898736627</v>
      </c>
      <c r="R129">
        <v>5810</v>
      </c>
      <c r="S129">
        <v>3616</v>
      </c>
      <c r="T129">
        <v>2194</v>
      </c>
      <c r="U129">
        <v>1380</v>
      </c>
      <c r="V129">
        <v>108</v>
      </c>
      <c r="W129">
        <v>3520</v>
      </c>
    </row>
    <row r="130" spans="1:23" x14ac:dyDescent="0.25">
      <c r="A130" t="s">
        <v>157</v>
      </c>
      <c r="B130" s="74" t="s">
        <v>444</v>
      </c>
      <c r="C130" s="74" t="s">
        <v>444</v>
      </c>
      <c r="D130" s="74" t="s">
        <v>444</v>
      </c>
      <c r="E130" s="47">
        <v>25.209</v>
      </c>
      <c r="F130" s="47">
        <v>23.122</v>
      </c>
      <c r="G130" s="47">
        <v>1.5309999999999999</v>
      </c>
      <c r="H130" s="47">
        <v>0.55600000000000005</v>
      </c>
      <c r="I130" s="47">
        <v>69.958083000000002</v>
      </c>
      <c r="J130" s="47">
        <v>35.356729999999999</v>
      </c>
      <c r="K130" s="47">
        <v>34.601354000000001</v>
      </c>
      <c r="L130" s="47">
        <v>0.98745400000000005</v>
      </c>
      <c r="M130" s="47">
        <v>2.0045E-2</v>
      </c>
      <c r="N130" s="47">
        <v>0.96740999999999999</v>
      </c>
      <c r="O130" s="47">
        <v>1.6911320000000001</v>
      </c>
      <c r="P130" s="47">
        <v>43.446165053940199</v>
      </c>
      <c r="Q130" s="47">
        <v>56.553834946059801</v>
      </c>
      <c r="R130">
        <v>291</v>
      </c>
      <c r="S130">
        <v>225</v>
      </c>
      <c r="T130">
        <v>66</v>
      </c>
      <c r="U130">
        <v>38</v>
      </c>
      <c r="V130">
        <v>169</v>
      </c>
      <c r="W130">
        <v>66</v>
      </c>
    </row>
    <row r="131" spans="1:23" x14ac:dyDescent="0.25">
      <c r="A131" t="s">
        <v>158</v>
      </c>
      <c r="B131" s="74" t="s">
        <v>444</v>
      </c>
      <c r="C131" s="74" t="s">
        <v>444</v>
      </c>
      <c r="D131" s="74" t="s">
        <v>444</v>
      </c>
      <c r="E131" s="47">
        <v>113.13</v>
      </c>
      <c r="F131" s="47">
        <v>36.073999999999998</v>
      </c>
      <c r="G131" s="47">
        <v>49.609000000000002</v>
      </c>
      <c r="H131" s="47">
        <v>27.448</v>
      </c>
      <c r="I131" s="47">
        <v>135.99931699999999</v>
      </c>
      <c r="J131" s="47">
        <v>78.955637999999993</v>
      </c>
      <c r="K131" s="47">
        <v>57.043678</v>
      </c>
      <c r="L131" s="47">
        <v>10.424149</v>
      </c>
      <c r="M131" s="47">
        <v>7.8399700000000001</v>
      </c>
      <c r="N131" s="47">
        <v>2.5841789999999998</v>
      </c>
      <c r="O131" s="47">
        <v>3.572981</v>
      </c>
      <c r="P131" s="47">
        <v>46.464898637860095</v>
      </c>
      <c r="Q131" s="47">
        <v>53.535101362139905</v>
      </c>
      <c r="R131">
        <v>5790</v>
      </c>
      <c r="S131">
        <v>5168</v>
      </c>
      <c r="T131">
        <v>622</v>
      </c>
      <c r="U131">
        <v>1170</v>
      </c>
      <c r="V131" s="75" t="s">
        <v>444</v>
      </c>
      <c r="W131">
        <v>4382</v>
      </c>
    </row>
    <row r="132" spans="1:23" x14ac:dyDescent="0.25">
      <c r="A132" t="s">
        <v>159</v>
      </c>
      <c r="B132" s="47">
        <v>5.766</v>
      </c>
      <c r="C132" s="47">
        <v>11.532999999999999</v>
      </c>
      <c r="D132" s="74" t="s">
        <v>444</v>
      </c>
      <c r="E132" s="47">
        <v>316.12799999999999</v>
      </c>
      <c r="F132" s="47">
        <v>165.351</v>
      </c>
      <c r="G132" s="47">
        <v>91.766000000000005</v>
      </c>
      <c r="H132" s="47">
        <v>69.840999999999994</v>
      </c>
      <c r="I132" s="47">
        <v>631.45073600000001</v>
      </c>
      <c r="J132" s="47">
        <v>288.572318</v>
      </c>
      <c r="K132" s="47">
        <v>342.87841900000001</v>
      </c>
      <c r="L132" s="47">
        <v>33.879195000000003</v>
      </c>
      <c r="M132" s="47">
        <v>22.866921999999999</v>
      </c>
      <c r="N132" s="47">
        <v>11.012271999999999</v>
      </c>
      <c r="O132" s="47">
        <v>15.130191</v>
      </c>
      <c r="P132" s="47">
        <v>40.15546135537879</v>
      </c>
      <c r="Q132" s="47">
        <v>59.844538644621203</v>
      </c>
      <c r="R132">
        <v>18606</v>
      </c>
      <c r="S132">
        <v>15154</v>
      </c>
      <c r="T132">
        <v>3452</v>
      </c>
      <c r="U132">
        <v>6052</v>
      </c>
      <c r="V132">
        <v>37</v>
      </c>
      <c r="W132">
        <v>9832</v>
      </c>
    </row>
    <row r="133" spans="1:23" x14ac:dyDescent="0.25">
      <c r="A133" t="s">
        <v>160</v>
      </c>
      <c r="B133" s="47">
        <v>0.39300000000000002</v>
      </c>
      <c r="C133" s="74" t="s">
        <v>444</v>
      </c>
      <c r="D133" s="74" t="s">
        <v>444</v>
      </c>
      <c r="E133" s="47">
        <v>47.591000000000001</v>
      </c>
      <c r="F133" s="47">
        <v>22.645</v>
      </c>
      <c r="G133" s="47">
        <v>7.41</v>
      </c>
      <c r="H133" s="47">
        <v>17.93</v>
      </c>
      <c r="I133" s="47">
        <v>72.826402999999999</v>
      </c>
      <c r="J133" s="47">
        <v>56.384242999999998</v>
      </c>
      <c r="K133" s="47">
        <v>16.442160000000001</v>
      </c>
      <c r="L133" s="47">
        <v>3.976556</v>
      </c>
      <c r="M133" s="47">
        <v>3.243811</v>
      </c>
      <c r="N133" s="47">
        <v>0.73274499999999998</v>
      </c>
      <c r="O133" s="47">
        <v>1.761911</v>
      </c>
      <c r="P133" s="47">
        <v>71.892621136935972</v>
      </c>
      <c r="Q133" s="47">
        <v>28.107378863064024</v>
      </c>
      <c r="R133">
        <v>1913</v>
      </c>
      <c r="S133">
        <v>1638</v>
      </c>
      <c r="T133">
        <v>275</v>
      </c>
      <c r="U133">
        <v>211</v>
      </c>
      <c r="V133">
        <v>398</v>
      </c>
      <c r="W133">
        <v>1153</v>
      </c>
    </row>
    <row r="134" spans="1:23" x14ac:dyDescent="0.25">
      <c r="A134" t="s">
        <v>161</v>
      </c>
      <c r="B134" s="74" t="s">
        <v>444</v>
      </c>
      <c r="C134" s="74" t="s">
        <v>444</v>
      </c>
      <c r="D134" s="47">
        <v>0.39</v>
      </c>
      <c r="E134" s="47">
        <v>84.921999999999997</v>
      </c>
      <c r="F134" s="47">
        <v>58.362000000000002</v>
      </c>
      <c r="G134" s="47">
        <v>4.0750000000000002</v>
      </c>
      <c r="H134" s="47">
        <v>22.875</v>
      </c>
      <c r="I134" s="47">
        <v>182.065766</v>
      </c>
      <c r="J134" s="47">
        <v>59.307029999999997</v>
      </c>
      <c r="K134" s="47">
        <v>122.758737</v>
      </c>
      <c r="L134" s="47">
        <v>6.0424340000000001</v>
      </c>
      <c r="M134" s="47">
        <v>2.7841550000000002</v>
      </c>
      <c r="N134" s="47">
        <v>3.2582789999999999</v>
      </c>
      <c r="O134" s="47">
        <v>4.3718649999999997</v>
      </c>
      <c r="P134" s="47">
        <v>27.687359971087854</v>
      </c>
      <c r="Q134" s="47">
        <v>72.312640028912142</v>
      </c>
      <c r="R134">
        <v>2317</v>
      </c>
      <c r="S134">
        <v>1920</v>
      </c>
      <c r="T134">
        <v>397</v>
      </c>
      <c r="U134">
        <v>1498</v>
      </c>
      <c r="V134">
        <v>149</v>
      </c>
      <c r="W134">
        <v>556</v>
      </c>
    </row>
    <row r="135" spans="1:23" x14ac:dyDescent="0.25">
      <c r="A135" t="s">
        <v>162</v>
      </c>
      <c r="B135" s="47">
        <v>33.250999999999998</v>
      </c>
      <c r="C135" s="74" t="s">
        <v>444</v>
      </c>
      <c r="D135" s="47">
        <v>5.7229999999999999</v>
      </c>
      <c r="E135" s="47">
        <v>48.473999999999997</v>
      </c>
      <c r="F135" s="47">
        <v>33.006999999999998</v>
      </c>
      <c r="G135" s="47">
        <v>16.056999999999999</v>
      </c>
      <c r="H135" s="47">
        <v>38.384</v>
      </c>
      <c r="I135" s="47">
        <v>132.10230799999999</v>
      </c>
      <c r="J135" s="47">
        <v>26.519608000000002</v>
      </c>
      <c r="K135" s="47">
        <v>105.58269900000001</v>
      </c>
      <c r="L135" s="47">
        <v>5.073836</v>
      </c>
      <c r="M135" s="47">
        <v>1.839941</v>
      </c>
      <c r="N135" s="47">
        <v>3.233895</v>
      </c>
      <c r="O135" s="47">
        <v>3.8135430000000001</v>
      </c>
      <c r="P135" s="47">
        <v>15.290636555035567</v>
      </c>
      <c r="Q135" s="47">
        <v>84.709363444964438</v>
      </c>
      <c r="R135">
        <v>1206</v>
      </c>
      <c r="S135">
        <v>615</v>
      </c>
      <c r="T135">
        <v>591</v>
      </c>
      <c r="U135">
        <v>528</v>
      </c>
      <c r="V135">
        <v>169</v>
      </c>
      <c r="W135">
        <v>350</v>
      </c>
    </row>
    <row r="136" spans="1:23" x14ac:dyDescent="0.25">
      <c r="A136" t="s">
        <v>163</v>
      </c>
      <c r="B136" s="74" t="s">
        <v>444</v>
      </c>
      <c r="C136" s="47">
        <v>5.8289999999999997</v>
      </c>
      <c r="D136" s="74" t="s">
        <v>444</v>
      </c>
      <c r="E136" s="47">
        <v>227.76400000000001</v>
      </c>
      <c r="F136" s="47">
        <v>61.378</v>
      </c>
      <c r="G136" s="47">
        <v>104.708</v>
      </c>
      <c r="H136" s="47">
        <v>66.05</v>
      </c>
      <c r="I136" s="47">
        <v>275.23808700000001</v>
      </c>
      <c r="J136" s="47">
        <v>159.983037</v>
      </c>
      <c r="K136" s="47">
        <v>115.255049</v>
      </c>
      <c r="L136" s="47">
        <v>22.372685000000001</v>
      </c>
      <c r="M136" s="47">
        <v>17.344066000000002</v>
      </c>
      <c r="N136" s="47">
        <v>5.028619</v>
      </c>
      <c r="O136" s="47">
        <v>7.20214</v>
      </c>
      <c r="P136" s="47">
        <v>50.220573329593712</v>
      </c>
      <c r="Q136" s="47">
        <v>49.779426670406295</v>
      </c>
      <c r="R136">
        <v>14352</v>
      </c>
      <c r="S136">
        <v>13151</v>
      </c>
      <c r="T136">
        <v>1201</v>
      </c>
      <c r="U136">
        <v>629</v>
      </c>
      <c r="V136" s="75" t="s">
        <v>444</v>
      </c>
      <c r="W136">
        <v>12329</v>
      </c>
    </row>
    <row r="137" spans="1:23" x14ac:dyDescent="0.25">
      <c r="A137" t="s">
        <v>164</v>
      </c>
      <c r="B137" s="74" t="s">
        <v>444</v>
      </c>
      <c r="C137" s="74" t="s">
        <v>444</v>
      </c>
      <c r="D137" s="74" t="s">
        <v>444</v>
      </c>
      <c r="E137" s="47">
        <v>191.489</v>
      </c>
      <c r="F137" s="47">
        <v>89.141000000000005</v>
      </c>
      <c r="G137" s="47">
        <v>39.148000000000003</v>
      </c>
      <c r="H137" s="47">
        <v>60.185000000000002</v>
      </c>
      <c r="I137" s="47">
        <v>274.10617500000001</v>
      </c>
      <c r="J137" s="47">
        <v>158.14267899999999</v>
      </c>
      <c r="K137" s="47">
        <v>115.96349600000001</v>
      </c>
      <c r="L137" s="47">
        <v>12.331187</v>
      </c>
      <c r="M137" s="47">
        <v>9.8563869999999998</v>
      </c>
      <c r="N137" s="47">
        <v>2.4748000000000001</v>
      </c>
      <c r="O137" s="47">
        <v>6.5174620000000001</v>
      </c>
      <c r="P137" s="47">
        <v>50.903112285119576</v>
      </c>
      <c r="Q137" s="47">
        <v>49.096887714880424</v>
      </c>
      <c r="R137">
        <v>7372</v>
      </c>
      <c r="S137">
        <v>6832</v>
      </c>
      <c r="T137">
        <v>540</v>
      </c>
      <c r="U137">
        <v>1469</v>
      </c>
      <c r="V137" s="75" t="s">
        <v>444</v>
      </c>
      <c r="W137">
        <v>4921</v>
      </c>
    </row>
    <row r="138" spans="1:23" x14ac:dyDescent="0.25">
      <c r="A138" t="s">
        <v>165</v>
      </c>
      <c r="B138" s="74" t="s">
        <v>444</v>
      </c>
      <c r="C138" s="47">
        <v>4.3410000000000002</v>
      </c>
      <c r="D138" s="74" t="s">
        <v>444</v>
      </c>
      <c r="E138" s="47">
        <v>205.37200000000001</v>
      </c>
      <c r="F138" s="47">
        <v>76.629000000000005</v>
      </c>
      <c r="G138" s="47">
        <v>70.480999999999995</v>
      </c>
      <c r="H138" s="47">
        <v>61.146000000000001</v>
      </c>
      <c r="I138" s="47">
        <v>309.58228400000002</v>
      </c>
      <c r="J138" s="47">
        <v>176.10007400000001</v>
      </c>
      <c r="K138" s="47">
        <v>133.48221100000001</v>
      </c>
      <c r="L138" s="47">
        <v>21.680909</v>
      </c>
      <c r="M138" s="47">
        <v>16.243304999999999</v>
      </c>
      <c r="N138" s="47">
        <v>5.4376040000000003</v>
      </c>
      <c r="O138" s="47">
        <v>7.7865630000000001</v>
      </c>
      <c r="P138" s="47">
        <v>49.268900797437844</v>
      </c>
      <c r="Q138" s="47">
        <v>50.731099202562156</v>
      </c>
      <c r="R138">
        <v>8970</v>
      </c>
      <c r="S138">
        <v>7413</v>
      </c>
      <c r="T138">
        <v>1557</v>
      </c>
      <c r="U138">
        <v>3777</v>
      </c>
      <c r="V138">
        <v>194</v>
      </c>
      <c r="W138">
        <v>4549</v>
      </c>
    </row>
    <row r="139" spans="1:23" x14ac:dyDescent="0.25">
      <c r="A139" t="s">
        <v>166</v>
      </c>
      <c r="B139" s="74" t="s">
        <v>444</v>
      </c>
      <c r="C139" s="47">
        <v>5.8289999999999997</v>
      </c>
      <c r="D139" s="74" t="s">
        <v>444</v>
      </c>
      <c r="E139" s="47">
        <v>116.23699999999999</v>
      </c>
      <c r="F139" s="47">
        <v>50.27</v>
      </c>
      <c r="G139" s="47">
        <v>37.715000000000003</v>
      </c>
      <c r="H139" s="47">
        <v>34.08</v>
      </c>
      <c r="I139" s="47">
        <v>194.663274</v>
      </c>
      <c r="J139" s="47">
        <v>124.06833899999999</v>
      </c>
      <c r="K139" s="47">
        <v>70.594935000000007</v>
      </c>
      <c r="L139" s="47">
        <v>11.809480000000001</v>
      </c>
      <c r="M139" s="47">
        <v>8.6155950000000008</v>
      </c>
      <c r="N139" s="47">
        <v>3.1938849999999999</v>
      </c>
      <c r="O139" s="47">
        <v>5.0692839999999997</v>
      </c>
      <c r="P139" s="47">
        <v>54.066905701081261</v>
      </c>
      <c r="Q139" s="47">
        <v>45.933094298918739</v>
      </c>
      <c r="R139">
        <v>5420</v>
      </c>
      <c r="S139">
        <v>4647</v>
      </c>
      <c r="T139">
        <v>773</v>
      </c>
      <c r="U139">
        <v>1316</v>
      </c>
      <c r="V139">
        <v>1516</v>
      </c>
      <c r="W139">
        <v>1469</v>
      </c>
    </row>
    <row r="140" spans="1:23" x14ac:dyDescent="0.25">
      <c r="A140" t="s">
        <v>167</v>
      </c>
      <c r="B140" s="74" t="s">
        <v>444</v>
      </c>
      <c r="C140" s="47">
        <v>8.9160000000000004</v>
      </c>
      <c r="D140" s="74" t="s">
        <v>444</v>
      </c>
      <c r="E140" s="47">
        <v>175.92699999999999</v>
      </c>
      <c r="F140" s="47">
        <v>55.845999999999997</v>
      </c>
      <c r="G140" s="47">
        <v>74.337999999999994</v>
      </c>
      <c r="H140" s="47">
        <v>48.893000000000001</v>
      </c>
      <c r="I140" s="47">
        <v>276.382407</v>
      </c>
      <c r="J140" s="47">
        <v>183.73709400000001</v>
      </c>
      <c r="K140" s="47">
        <v>92.645313000000002</v>
      </c>
      <c r="L140" s="47">
        <v>19.767838000000001</v>
      </c>
      <c r="M140" s="47">
        <v>16.690937999999999</v>
      </c>
      <c r="N140" s="47">
        <v>3.0769000000000002</v>
      </c>
      <c r="O140" s="47">
        <v>6.6954580000000004</v>
      </c>
      <c r="P140" s="47">
        <v>61.456064693408571</v>
      </c>
      <c r="Q140" s="47">
        <v>38.543935306591429</v>
      </c>
      <c r="R140">
        <v>10112</v>
      </c>
      <c r="S140">
        <v>8185</v>
      </c>
      <c r="T140">
        <v>1927</v>
      </c>
      <c r="U140">
        <v>1938</v>
      </c>
      <c r="V140" s="75" t="s">
        <v>444</v>
      </c>
      <c r="W140">
        <v>7108</v>
      </c>
    </row>
    <row r="141" spans="1:23" x14ac:dyDescent="0.25">
      <c r="A141" t="s">
        <v>168</v>
      </c>
      <c r="B141" s="74" t="s">
        <v>444</v>
      </c>
      <c r="C141" s="74" t="s">
        <v>444</v>
      </c>
      <c r="D141" s="74" t="s">
        <v>444</v>
      </c>
      <c r="E141" s="47">
        <v>240.42</v>
      </c>
      <c r="F141" s="47">
        <v>66.527000000000001</v>
      </c>
      <c r="G141" s="47">
        <v>59.981000000000002</v>
      </c>
      <c r="H141" s="47">
        <v>113.91200000000001</v>
      </c>
      <c r="I141" s="47">
        <v>225.39232699999999</v>
      </c>
      <c r="J141" s="47">
        <v>114.278796</v>
      </c>
      <c r="K141" s="47">
        <v>111.11353099999999</v>
      </c>
      <c r="L141" s="47">
        <v>12.195449999999999</v>
      </c>
      <c r="M141" s="47">
        <v>8.5617859999999997</v>
      </c>
      <c r="N141" s="47">
        <v>3.6336629999999999</v>
      </c>
      <c r="O141" s="47">
        <v>6.2552209999999997</v>
      </c>
      <c r="P141" s="47">
        <v>42.495796711259281</v>
      </c>
      <c r="Q141" s="47">
        <v>57.504203288740719</v>
      </c>
      <c r="R141">
        <v>9833</v>
      </c>
      <c r="S141">
        <v>9354</v>
      </c>
      <c r="T141">
        <v>479</v>
      </c>
      <c r="U141">
        <v>4358</v>
      </c>
      <c r="V141">
        <v>52</v>
      </c>
      <c r="W141">
        <v>5238</v>
      </c>
    </row>
    <row r="142" spans="1:23" x14ac:dyDescent="0.25">
      <c r="A142" t="s">
        <v>169</v>
      </c>
      <c r="B142" s="74" t="s">
        <v>444</v>
      </c>
      <c r="C142" s="47">
        <v>11.532999999999999</v>
      </c>
      <c r="D142" s="74" t="s">
        <v>444</v>
      </c>
      <c r="E142" s="47">
        <v>236.68600000000001</v>
      </c>
      <c r="F142" s="47">
        <v>92.536000000000001</v>
      </c>
      <c r="G142" s="47">
        <v>95.745999999999995</v>
      </c>
      <c r="H142" s="47">
        <v>59.936</v>
      </c>
      <c r="I142" s="47">
        <v>370.66704399999998</v>
      </c>
      <c r="J142" s="47">
        <v>214.195336</v>
      </c>
      <c r="K142" s="47">
        <v>156.47170700000001</v>
      </c>
      <c r="L142" s="47">
        <v>26.670555</v>
      </c>
      <c r="M142" s="47">
        <v>20.656134999999999</v>
      </c>
      <c r="N142" s="47">
        <v>6.0144200000000003</v>
      </c>
      <c r="O142" s="47">
        <v>9.9611599999999996</v>
      </c>
      <c r="P142" s="47">
        <v>48.30989563464496</v>
      </c>
      <c r="Q142" s="47">
        <v>51.69010436535504</v>
      </c>
      <c r="R142">
        <v>21220</v>
      </c>
      <c r="S142">
        <v>18410</v>
      </c>
      <c r="T142">
        <v>2810</v>
      </c>
      <c r="U142">
        <v>3165</v>
      </c>
      <c r="V142">
        <v>369</v>
      </c>
      <c r="W142">
        <v>4296</v>
      </c>
    </row>
    <row r="143" spans="1:23" x14ac:dyDescent="0.25">
      <c r="A143" t="s">
        <v>170</v>
      </c>
      <c r="B143" s="74" t="s">
        <v>444</v>
      </c>
      <c r="C143" s="74" t="s">
        <v>444</v>
      </c>
      <c r="D143" s="74" t="s">
        <v>444</v>
      </c>
      <c r="E143" s="47">
        <v>155.87200000000001</v>
      </c>
      <c r="F143" s="47">
        <v>70.948999999999998</v>
      </c>
      <c r="G143" s="47">
        <v>50.679000000000002</v>
      </c>
      <c r="H143" s="47">
        <v>31.405000000000001</v>
      </c>
      <c r="I143" s="47">
        <v>235.40760800000001</v>
      </c>
      <c r="J143" s="47">
        <v>84.524495999999999</v>
      </c>
      <c r="K143" s="47">
        <v>150.88311200000001</v>
      </c>
      <c r="L143" s="47">
        <v>9.7086210000000008</v>
      </c>
      <c r="M143" s="47">
        <v>3.8810449999999999</v>
      </c>
      <c r="N143" s="47">
        <v>5.8275759999999996</v>
      </c>
      <c r="O143" s="47">
        <v>5.9106009999999998</v>
      </c>
      <c r="P143" s="47">
        <v>29.684037207045442</v>
      </c>
      <c r="Q143" s="47">
        <v>70.315962792954551</v>
      </c>
      <c r="R143">
        <v>2541</v>
      </c>
      <c r="S143">
        <v>2464</v>
      </c>
      <c r="T143">
        <v>77</v>
      </c>
      <c r="U143">
        <v>113</v>
      </c>
      <c r="V143" s="75" t="s">
        <v>444</v>
      </c>
      <c r="W143">
        <v>2364</v>
      </c>
    </row>
    <row r="144" spans="1:23" x14ac:dyDescent="0.25">
      <c r="A144" t="s">
        <v>171</v>
      </c>
      <c r="B144" s="74" t="s">
        <v>444</v>
      </c>
      <c r="C144" s="47">
        <v>0.63600000000000001</v>
      </c>
      <c r="D144" s="74" t="s">
        <v>444</v>
      </c>
      <c r="E144" s="47">
        <v>204.25</v>
      </c>
      <c r="F144" s="47">
        <v>143.40299999999999</v>
      </c>
      <c r="G144" s="47">
        <v>6.59</v>
      </c>
      <c r="H144" s="47">
        <v>45.792000000000002</v>
      </c>
      <c r="I144" s="47">
        <v>358.517</v>
      </c>
      <c r="J144" s="47">
        <v>226.77900500000001</v>
      </c>
      <c r="K144" s="47">
        <v>131.73799500000001</v>
      </c>
      <c r="L144" s="47">
        <v>12.794191</v>
      </c>
      <c r="M144" s="47">
        <v>11.119683999999999</v>
      </c>
      <c r="N144" s="47">
        <v>1.674506</v>
      </c>
      <c r="O144" s="47">
        <v>8.1668869999999991</v>
      </c>
      <c r="P144" s="47">
        <v>59.712556326541552</v>
      </c>
      <c r="Q144" s="47">
        <v>40.287443673458448</v>
      </c>
      <c r="R144">
        <v>9643</v>
      </c>
      <c r="S144">
        <v>9160</v>
      </c>
      <c r="T144">
        <v>483</v>
      </c>
      <c r="U144">
        <v>5472</v>
      </c>
      <c r="V144">
        <v>299</v>
      </c>
      <c r="W144">
        <v>2766</v>
      </c>
    </row>
    <row r="145" spans="1:23" x14ac:dyDescent="0.25">
      <c r="A145" t="s">
        <v>172</v>
      </c>
      <c r="B145" s="74" t="s">
        <v>444</v>
      </c>
      <c r="C145" s="74" t="s">
        <v>444</v>
      </c>
      <c r="D145" s="74" t="s">
        <v>444</v>
      </c>
      <c r="E145" s="47">
        <v>84.691999999999993</v>
      </c>
      <c r="F145" s="47">
        <v>58.320999999999998</v>
      </c>
      <c r="G145" s="47">
        <v>8.4849999999999994</v>
      </c>
      <c r="H145" s="47">
        <v>16.32</v>
      </c>
      <c r="I145" s="47">
        <v>167.63638499999999</v>
      </c>
      <c r="J145" s="47">
        <v>79.652383999999998</v>
      </c>
      <c r="K145" s="47">
        <v>87.984002000000004</v>
      </c>
      <c r="L145" s="47">
        <v>4.4490740000000004</v>
      </c>
      <c r="M145" s="47">
        <v>4.8900509999999997</v>
      </c>
      <c r="N145" s="47">
        <v>-0.44097700000000001</v>
      </c>
      <c r="O145" s="47">
        <v>3.9737719999999999</v>
      </c>
      <c r="P145" s="47">
        <v>42.861593468372114</v>
      </c>
      <c r="Q145" s="47">
        <v>57.138406531627886</v>
      </c>
      <c r="R145">
        <v>3639</v>
      </c>
      <c r="S145">
        <v>2342</v>
      </c>
      <c r="T145">
        <v>1297</v>
      </c>
      <c r="U145">
        <v>1430</v>
      </c>
      <c r="V145">
        <v>245</v>
      </c>
      <c r="W145">
        <v>605</v>
      </c>
    </row>
    <row r="146" spans="1:23" x14ac:dyDescent="0.25">
      <c r="A146" t="s">
        <v>173</v>
      </c>
      <c r="B146" s="74" t="s">
        <v>444</v>
      </c>
      <c r="C146" s="74" t="s">
        <v>444</v>
      </c>
      <c r="D146" s="74" t="s">
        <v>444</v>
      </c>
      <c r="E146" s="47">
        <v>158.13800000000001</v>
      </c>
      <c r="F146" s="47">
        <v>70.022999999999996</v>
      </c>
      <c r="G146" s="47">
        <v>56.74</v>
      </c>
      <c r="H146" s="47">
        <v>31.375</v>
      </c>
      <c r="I146" s="47">
        <v>247.221327</v>
      </c>
      <c r="J146" s="47">
        <v>148.58450400000001</v>
      </c>
      <c r="K146" s="47">
        <v>98.636821999999995</v>
      </c>
      <c r="L146" s="47">
        <v>13.396672000000001</v>
      </c>
      <c r="M146" s="47">
        <v>11.304746</v>
      </c>
      <c r="N146" s="47">
        <v>2.091926</v>
      </c>
      <c r="O146" s="47">
        <v>6.3769030000000004</v>
      </c>
      <c r="P146" s="47">
        <v>53.572494359722889</v>
      </c>
      <c r="Q146" s="47">
        <v>46.427521321870508</v>
      </c>
      <c r="R146">
        <v>9760</v>
      </c>
      <c r="S146">
        <v>6995</v>
      </c>
      <c r="T146">
        <v>2765</v>
      </c>
      <c r="U146">
        <v>1814</v>
      </c>
      <c r="V146">
        <v>44</v>
      </c>
      <c r="W146">
        <v>6834</v>
      </c>
    </row>
    <row r="147" spans="1:23" x14ac:dyDescent="0.25">
      <c r="A147" t="s">
        <v>174</v>
      </c>
      <c r="B147" s="47">
        <v>34.637</v>
      </c>
      <c r="C147" s="74" t="s">
        <v>444</v>
      </c>
      <c r="D147" s="74" t="s">
        <v>444</v>
      </c>
      <c r="E147" s="47">
        <v>31.466000000000001</v>
      </c>
      <c r="F147" s="47">
        <v>57.759</v>
      </c>
      <c r="G147" s="47">
        <v>2.7160000000000002</v>
      </c>
      <c r="H147" s="47">
        <v>5.6280000000000001</v>
      </c>
      <c r="I147" s="47">
        <v>182.885514</v>
      </c>
      <c r="J147" s="47">
        <v>43.397568</v>
      </c>
      <c r="K147" s="47">
        <v>139.487945</v>
      </c>
      <c r="L147" s="47">
        <v>2.8746879999999999</v>
      </c>
      <c r="M147" s="47">
        <v>0.732043</v>
      </c>
      <c r="N147" s="47">
        <v>2.1426449999999999</v>
      </c>
      <c r="O147" s="47">
        <v>4.7061339999999996</v>
      </c>
      <c r="P147" s="47">
        <v>18.649702707147735</v>
      </c>
      <c r="Q147" s="47">
        <v>81.350318541715978</v>
      </c>
      <c r="R147">
        <v>92</v>
      </c>
      <c r="S147" s="75" t="s">
        <v>444</v>
      </c>
      <c r="T147">
        <v>92</v>
      </c>
      <c r="U147" s="75" t="s">
        <v>444</v>
      </c>
      <c r="V147" s="75" t="s">
        <v>444</v>
      </c>
      <c r="W147">
        <v>68</v>
      </c>
    </row>
    <row r="148" spans="1:23" x14ac:dyDescent="0.25">
      <c r="A148" t="s">
        <v>175</v>
      </c>
      <c r="B148" s="74" t="s">
        <v>444</v>
      </c>
      <c r="C148" s="74" t="s">
        <v>444</v>
      </c>
      <c r="D148" s="74" t="s">
        <v>444</v>
      </c>
      <c r="E148" s="47">
        <v>112.843</v>
      </c>
      <c r="F148" s="47">
        <v>45.545000000000002</v>
      </c>
      <c r="G148" s="47">
        <v>52.741999999999997</v>
      </c>
      <c r="H148" s="47">
        <v>6.4690000000000003</v>
      </c>
      <c r="I148" s="47">
        <v>215.72540499999999</v>
      </c>
      <c r="J148" s="47">
        <v>159.91487799999999</v>
      </c>
      <c r="K148" s="47">
        <v>55.810527</v>
      </c>
      <c r="L148" s="47">
        <v>13.228668000000001</v>
      </c>
      <c r="M148" s="47">
        <v>11.169484000000001</v>
      </c>
      <c r="N148" s="47">
        <v>2.0591840000000001</v>
      </c>
      <c r="O148" s="47">
        <v>5.1383070000000002</v>
      </c>
      <c r="P148" s="47">
        <v>70.212387076132273</v>
      </c>
      <c r="Q148" s="47">
        <v>29.787593462204576</v>
      </c>
      <c r="R148">
        <v>4697</v>
      </c>
      <c r="S148">
        <v>4044</v>
      </c>
      <c r="T148">
        <v>653</v>
      </c>
      <c r="U148">
        <v>2128</v>
      </c>
      <c r="V148">
        <v>15</v>
      </c>
      <c r="W148">
        <v>2217</v>
      </c>
    </row>
    <row r="149" spans="1:23" x14ac:dyDescent="0.25">
      <c r="A149" t="s">
        <v>176</v>
      </c>
      <c r="B149" s="47">
        <v>16.084</v>
      </c>
      <c r="C149" s="74" t="s">
        <v>444</v>
      </c>
      <c r="D149" s="47">
        <v>4.5369999999999999</v>
      </c>
      <c r="E149" s="47">
        <v>181.34100000000001</v>
      </c>
      <c r="F149" s="47">
        <v>134.048</v>
      </c>
      <c r="G149" s="47">
        <v>39.414000000000001</v>
      </c>
      <c r="H149" s="47">
        <v>28.5</v>
      </c>
      <c r="I149" s="47">
        <v>464.72337599999997</v>
      </c>
      <c r="J149" s="47">
        <v>193.65446900000001</v>
      </c>
      <c r="K149" s="47">
        <v>271.06890600000003</v>
      </c>
      <c r="L149" s="47">
        <v>17.974772999999999</v>
      </c>
      <c r="M149" s="47">
        <v>11.016401999999999</v>
      </c>
      <c r="N149" s="47">
        <v>6.9583719999999998</v>
      </c>
      <c r="O149" s="47">
        <v>11.275489</v>
      </c>
      <c r="P149" s="47">
        <v>35.418650135705867</v>
      </c>
      <c r="Q149" s="47">
        <v>64.58134986429414</v>
      </c>
      <c r="R149">
        <v>8343</v>
      </c>
      <c r="S149">
        <v>4273</v>
      </c>
      <c r="T149">
        <v>4070</v>
      </c>
      <c r="U149">
        <v>1309</v>
      </c>
      <c r="V149">
        <v>1012</v>
      </c>
      <c r="W149">
        <v>4947</v>
      </c>
    </row>
    <row r="150" spans="1:23" x14ac:dyDescent="0.25">
      <c r="A150" t="s">
        <v>177</v>
      </c>
      <c r="B150" s="74" t="s">
        <v>444</v>
      </c>
      <c r="C150" s="74" t="s">
        <v>444</v>
      </c>
      <c r="D150" s="74" t="s">
        <v>444</v>
      </c>
      <c r="E150" s="47">
        <v>74.088999999999999</v>
      </c>
      <c r="F150" s="47">
        <v>33.801000000000002</v>
      </c>
      <c r="G150" s="47">
        <v>31.82</v>
      </c>
      <c r="H150" s="47">
        <v>8.4689999999999994</v>
      </c>
      <c r="I150" s="47">
        <v>114.83609</v>
      </c>
      <c r="J150" s="47">
        <v>102.269245</v>
      </c>
      <c r="K150" s="47">
        <v>12.566845000000001</v>
      </c>
      <c r="L150" s="47">
        <v>10.88589</v>
      </c>
      <c r="M150" s="47">
        <v>9.5933299999999999</v>
      </c>
      <c r="N150" s="47">
        <v>1.2925599999999999</v>
      </c>
      <c r="O150" s="47">
        <v>2.7308849999999998</v>
      </c>
      <c r="P150" s="47">
        <v>85.081026846608339</v>
      </c>
      <c r="Q150" s="47">
        <v>14.918973153391665</v>
      </c>
      <c r="R150">
        <v>2294</v>
      </c>
      <c r="S150">
        <v>1990</v>
      </c>
      <c r="T150">
        <v>304</v>
      </c>
      <c r="U150">
        <v>1166</v>
      </c>
      <c r="V150">
        <v>245</v>
      </c>
      <c r="W150">
        <v>611</v>
      </c>
    </row>
    <row r="151" spans="1:23" x14ac:dyDescent="0.25">
      <c r="A151" t="s">
        <v>178</v>
      </c>
      <c r="B151" s="74" t="s">
        <v>444</v>
      </c>
      <c r="C151" s="74" t="s">
        <v>444</v>
      </c>
      <c r="D151" s="74" t="s">
        <v>444</v>
      </c>
      <c r="E151" s="47">
        <v>198.80600000000001</v>
      </c>
      <c r="F151" s="47">
        <v>62.645000000000003</v>
      </c>
      <c r="G151" s="47">
        <v>53.011000000000003</v>
      </c>
      <c r="H151" s="47">
        <v>76.649000000000001</v>
      </c>
      <c r="I151" s="47">
        <v>238.997623</v>
      </c>
      <c r="J151" s="47">
        <v>124.592608</v>
      </c>
      <c r="K151" s="47">
        <v>114.40501500000001</v>
      </c>
      <c r="L151" s="47">
        <v>14.173927000000001</v>
      </c>
      <c r="M151" s="47">
        <v>10.939835</v>
      </c>
      <c r="N151" s="47">
        <v>3.234092</v>
      </c>
      <c r="O151" s="47">
        <v>6.1543770000000002</v>
      </c>
      <c r="P151" s="47">
        <v>44.082268603304605</v>
      </c>
      <c r="Q151" s="47">
        <v>55.917731396695395</v>
      </c>
      <c r="R151">
        <v>12576</v>
      </c>
      <c r="S151">
        <v>9976</v>
      </c>
      <c r="T151">
        <v>2600</v>
      </c>
      <c r="U151">
        <v>4086</v>
      </c>
      <c r="V151">
        <v>52</v>
      </c>
      <c r="W151">
        <v>7705</v>
      </c>
    </row>
    <row r="152" spans="1:23" x14ac:dyDescent="0.25">
      <c r="A152" t="s">
        <v>179</v>
      </c>
      <c r="B152" s="47">
        <v>63.366999999999997</v>
      </c>
      <c r="C152" s="74" t="s">
        <v>444</v>
      </c>
      <c r="D152" s="74" t="s">
        <v>444</v>
      </c>
      <c r="E152" s="47">
        <v>53.22</v>
      </c>
      <c r="F152" s="47">
        <v>82.988</v>
      </c>
      <c r="G152" s="47">
        <v>25.925999999999998</v>
      </c>
      <c r="H152" s="47">
        <v>7.6719999999999997</v>
      </c>
      <c r="I152" s="47">
        <v>331.11651699999999</v>
      </c>
      <c r="J152" s="47">
        <v>72.960757999999998</v>
      </c>
      <c r="K152" s="47">
        <v>258.15575999999999</v>
      </c>
      <c r="L152" s="47">
        <v>11.138199999999999</v>
      </c>
      <c r="M152" s="47">
        <v>3.0786280000000001</v>
      </c>
      <c r="N152" s="47">
        <v>8.0595719999999993</v>
      </c>
      <c r="O152" s="47">
        <v>8.2547580000000007</v>
      </c>
      <c r="P152" s="47">
        <v>15.730333948009138</v>
      </c>
      <c r="Q152" s="47">
        <v>84.269666051990868</v>
      </c>
      <c r="R152">
        <v>411</v>
      </c>
      <c r="S152">
        <v>198</v>
      </c>
      <c r="T152">
        <v>213</v>
      </c>
      <c r="U152">
        <v>251</v>
      </c>
      <c r="V152" s="75" t="s">
        <v>444</v>
      </c>
      <c r="W152">
        <v>102</v>
      </c>
    </row>
    <row r="153" spans="1:23" x14ac:dyDescent="0.25">
      <c r="A153" t="s">
        <v>180</v>
      </c>
      <c r="B153" s="74" t="s">
        <v>444</v>
      </c>
      <c r="C153" s="47">
        <v>5.8289999999999997</v>
      </c>
      <c r="D153" s="74" t="s">
        <v>444</v>
      </c>
      <c r="E153" s="47">
        <v>145.596</v>
      </c>
      <c r="F153" s="47">
        <v>75.072999999999993</v>
      </c>
      <c r="G153" s="47">
        <v>41.558</v>
      </c>
      <c r="H153" s="47">
        <v>34.793999999999997</v>
      </c>
      <c r="I153" s="47">
        <v>257.66876999999999</v>
      </c>
      <c r="J153" s="47">
        <v>103.291</v>
      </c>
      <c r="K153" s="47">
        <v>154.37777</v>
      </c>
      <c r="L153" s="47">
        <v>6.494739</v>
      </c>
      <c r="M153" s="47">
        <v>6.6107310000000004</v>
      </c>
      <c r="N153" s="47">
        <v>-0.115992</v>
      </c>
      <c r="O153" s="47">
        <v>6.5994250000000001</v>
      </c>
      <c r="P153" s="47">
        <v>33.946836277402952</v>
      </c>
      <c r="Q153" s="47">
        <v>66.053163722597048</v>
      </c>
      <c r="R153">
        <v>7589</v>
      </c>
      <c r="S153">
        <v>6324</v>
      </c>
      <c r="T153">
        <v>1265</v>
      </c>
      <c r="U153">
        <v>2512</v>
      </c>
      <c r="V153">
        <v>52</v>
      </c>
      <c r="W153">
        <v>4659</v>
      </c>
    </row>
    <row r="154" spans="1:23" x14ac:dyDescent="0.25">
      <c r="A154" t="s">
        <v>181</v>
      </c>
      <c r="B154" s="47">
        <v>17.282</v>
      </c>
      <c r="C154" s="47">
        <v>22.824000000000002</v>
      </c>
      <c r="D154" s="47">
        <v>5.7229999999999999</v>
      </c>
      <c r="E154" s="47">
        <v>120.181</v>
      </c>
      <c r="F154" s="47">
        <v>103.248</v>
      </c>
      <c r="G154" s="47">
        <v>29.15</v>
      </c>
      <c r="H154" s="47">
        <v>33.613</v>
      </c>
      <c r="I154" s="47">
        <v>329.97217599999999</v>
      </c>
      <c r="J154" s="47">
        <v>87.401859000000002</v>
      </c>
      <c r="K154" s="47">
        <v>242.57031699999999</v>
      </c>
      <c r="L154" s="47">
        <v>8.5051430000000003</v>
      </c>
      <c r="M154" s="47">
        <v>2.262829</v>
      </c>
      <c r="N154" s="47">
        <v>6.2423140000000004</v>
      </c>
      <c r="O154" s="47">
        <v>9.0793920000000004</v>
      </c>
      <c r="P154" s="47">
        <v>21.26869288163789</v>
      </c>
      <c r="Q154" s="47">
        <v>78.73130711836211</v>
      </c>
      <c r="R154">
        <v>2190</v>
      </c>
      <c r="S154">
        <v>1445</v>
      </c>
      <c r="T154">
        <v>745</v>
      </c>
      <c r="U154">
        <v>300</v>
      </c>
      <c r="V154">
        <v>97</v>
      </c>
      <c r="W154">
        <v>1564</v>
      </c>
    </row>
    <row r="155" spans="1:23" x14ac:dyDescent="0.25">
      <c r="A155" t="s">
        <v>182</v>
      </c>
      <c r="B155" s="74" t="s">
        <v>444</v>
      </c>
      <c r="C155" s="74" t="s">
        <v>444</v>
      </c>
      <c r="D155" s="47">
        <v>5.8490000000000002</v>
      </c>
      <c r="E155" s="47">
        <v>127.60599999999999</v>
      </c>
      <c r="F155" s="47">
        <v>92.801000000000002</v>
      </c>
      <c r="G155" s="47">
        <v>17.39</v>
      </c>
      <c r="H155" s="47">
        <v>23.263999999999999</v>
      </c>
      <c r="I155" s="47">
        <v>338.30359600000003</v>
      </c>
      <c r="J155" s="47">
        <v>92.433411000000007</v>
      </c>
      <c r="K155" s="47">
        <v>245.87018499999999</v>
      </c>
      <c r="L155" s="47">
        <v>14.315220999999999</v>
      </c>
      <c r="M155" s="47">
        <v>4.3894869999999999</v>
      </c>
      <c r="N155" s="47">
        <v>9.9257340000000003</v>
      </c>
      <c r="O155" s="47">
        <v>7.9015050000000002</v>
      </c>
      <c r="P155" s="47">
        <v>23.442154374388171</v>
      </c>
      <c r="Q155" s="47">
        <v>76.557845625611833</v>
      </c>
      <c r="R155">
        <v>1614</v>
      </c>
      <c r="S155">
        <v>1194</v>
      </c>
      <c r="T155">
        <v>420</v>
      </c>
      <c r="U155">
        <v>95</v>
      </c>
      <c r="V155">
        <v>730</v>
      </c>
      <c r="W155">
        <v>594</v>
      </c>
    </row>
    <row r="156" spans="1:23" x14ac:dyDescent="0.25">
      <c r="A156" t="s">
        <v>183</v>
      </c>
      <c r="B156" s="74" t="s">
        <v>444</v>
      </c>
      <c r="C156" s="47">
        <v>40.802</v>
      </c>
      <c r="D156" s="74" t="s">
        <v>444</v>
      </c>
      <c r="E156" s="47">
        <v>302.47500000000002</v>
      </c>
      <c r="F156" s="47">
        <v>54.369</v>
      </c>
      <c r="G156" s="47">
        <v>116.926</v>
      </c>
      <c r="H156" s="47">
        <v>143.898</v>
      </c>
      <c r="I156" s="47">
        <v>296.52388999999999</v>
      </c>
      <c r="J156" s="47">
        <v>252.56408400000001</v>
      </c>
      <c r="K156" s="47">
        <v>43.959806</v>
      </c>
      <c r="L156" s="47">
        <v>23.642990999999999</v>
      </c>
      <c r="M156" s="47">
        <v>22.236560000000001</v>
      </c>
      <c r="N156" s="47">
        <v>1.406431</v>
      </c>
      <c r="O156" s="47">
        <v>7.2872669999999999</v>
      </c>
      <c r="P156" s="47">
        <v>81.718139324385945</v>
      </c>
      <c r="Q156" s="47">
        <v>18.281860675614052</v>
      </c>
      <c r="R156">
        <v>24503</v>
      </c>
      <c r="S156">
        <v>22346</v>
      </c>
      <c r="T156">
        <v>2157</v>
      </c>
      <c r="U156">
        <v>4911</v>
      </c>
      <c r="V156" s="75" t="s">
        <v>444</v>
      </c>
      <c r="W156">
        <v>11265</v>
      </c>
    </row>
    <row r="157" spans="1:23" x14ac:dyDescent="0.25">
      <c r="A157" t="s">
        <v>184</v>
      </c>
      <c r="B157" s="74" t="s">
        <v>444</v>
      </c>
      <c r="C157" s="47">
        <v>4.548</v>
      </c>
      <c r="D157" s="74" t="s">
        <v>444</v>
      </c>
      <c r="E157" s="47">
        <v>159.828</v>
      </c>
      <c r="F157" s="47">
        <v>92.087999999999994</v>
      </c>
      <c r="G157" s="47">
        <v>37.32</v>
      </c>
      <c r="H157" s="47">
        <v>34.969000000000001</v>
      </c>
      <c r="I157" s="47">
        <v>350.568648</v>
      </c>
      <c r="J157" s="47">
        <v>221.67574500000001</v>
      </c>
      <c r="K157" s="47">
        <v>128.89290299999999</v>
      </c>
      <c r="L157" s="47">
        <v>16.253682000000001</v>
      </c>
      <c r="M157" s="47">
        <v>14.043913999999999</v>
      </c>
      <c r="N157" s="47">
        <v>2.2097690000000001</v>
      </c>
      <c r="O157" s="47">
        <v>8.5148969999999995</v>
      </c>
      <c r="P157" s="47">
        <v>54.934604611189073</v>
      </c>
      <c r="Q157" s="47">
        <v>45.065395388810927</v>
      </c>
      <c r="R157">
        <v>6927</v>
      </c>
      <c r="S157">
        <v>6174</v>
      </c>
      <c r="T157">
        <v>753</v>
      </c>
      <c r="U157">
        <v>2101</v>
      </c>
      <c r="V157">
        <v>612</v>
      </c>
      <c r="W157">
        <v>3770</v>
      </c>
    </row>
    <row r="158" spans="1:23" x14ac:dyDescent="0.25">
      <c r="A158" t="s">
        <v>185</v>
      </c>
      <c r="B158" s="74" t="s">
        <v>444</v>
      </c>
      <c r="C158" s="74" t="s">
        <v>444</v>
      </c>
      <c r="D158" s="74" t="s">
        <v>444</v>
      </c>
      <c r="E158" s="47">
        <v>309.47000000000003</v>
      </c>
      <c r="F158" s="47">
        <v>137.21</v>
      </c>
      <c r="G158" s="47">
        <v>114.01600000000001</v>
      </c>
      <c r="H158" s="47">
        <v>58.244</v>
      </c>
      <c r="I158" s="47">
        <v>536.07522300000005</v>
      </c>
      <c r="J158" s="47">
        <v>332.626824</v>
      </c>
      <c r="K158" s="47">
        <v>203.44839899999999</v>
      </c>
      <c r="L158" s="47">
        <v>35.019022</v>
      </c>
      <c r="M158" s="47">
        <v>31.19256</v>
      </c>
      <c r="N158" s="47">
        <v>3.8264610000000001</v>
      </c>
      <c r="O158" s="47">
        <v>12.559491</v>
      </c>
      <c r="P158" s="47">
        <v>56.414236850840524</v>
      </c>
      <c r="Q158" s="47">
        <v>43.585771111265572</v>
      </c>
      <c r="R158">
        <v>17492</v>
      </c>
      <c r="S158">
        <v>13390</v>
      </c>
      <c r="T158">
        <v>4102</v>
      </c>
      <c r="U158">
        <v>3031</v>
      </c>
      <c r="V158">
        <v>560</v>
      </c>
      <c r="W158">
        <v>12327</v>
      </c>
    </row>
    <row r="159" spans="1:23" x14ac:dyDescent="0.25">
      <c r="A159" t="s">
        <v>186</v>
      </c>
      <c r="B159" s="74" t="s">
        <v>444</v>
      </c>
      <c r="C159" s="47">
        <v>5.766</v>
      </c>
      <c r="D159" s="74" t="s">
        <v>444</v>
      </c>
      <c r="E159" s="47">
        <v>344.71300000000002</v>
      </c>
      <c r="F159" s="47">
        <v>109.045</v>
      </c>
      <c r="G159" s="47">
        <v>122.956</v>
      </c>
      <c r="H159" s="47">
        <v>118.479</v>
      </c>
      <c r="I159" s="47">
        <v>499.07105000000001</v>
      </c>
      <c r="J159" s="47">
        <v>286.29648400000002</v>
      </c>
      <c r="K159" s="47">
        <v>212.77456599999999</v>
      </c>
      <c r="L159" s="47">
        <v>34.829782000000002</v>
      </c>
      <c r="M159" s="47">
        <v>29.084841999999998</v>
      </c>
      <c r="N159" s="47">
        <v>5.7449399999999997</v>
      </c>
      <c r="O159" s="47">
        <v>12.160897</v>
      </c>
      <c r="P159" s="47">
        <v>55.734482415236307</v>
      </c>
      <c r="Q159" s="47">
        <v>44.265517584763693</v>
      </c>
      <c r="R159">
        <v>17505</v>
      </c>
      <c r="S159">
        <v>16506</v>
      </c>
      <c r="T159">
        <v>999</v>
      </c>
      <c r="U159">
        <v>3895</v>
      </c>
      <c r="V159" s="75" t="s">
        <v>444</v>
      </c>
      <c r="W159">
        <v>12587</v>
      </c>
    </row>
    <row r="160" spans="1:23" x14ac:dyDescent="0.25">
      <c r="A160" t="s">
        <v>187</v>
      </c>
      <c r="B160" s="74" t="s">
        <v>444</v>
      </c>
      <c r="C160" s="74" t="s">
        <v>444</v>
      </c>
      <c r="D160" s="47">
        <v>1.266</v>
      </c>
      <c r="E160" s="47">
        <v>85.406000000000006</v>
      </c>
      <c r="F160" s="47">
        <v>24.027000000000001</v>
      </c>
      <c r="G160" s="47">
        <v>20.667999999999999</v>
      </c>
      <c r="H160" s="47">
        <v>41.976999999999997</v>
      </c>
      <c r="I160" s="47">
        <v>126.370003</v>
      </c>
      <c r="J160" s="47">
        <v>48.572243</v>
      </c>
      <c r="K160" s="47">
        <v>77.797758999999999</v>
      </c>
      <c r="L160" s="47">
        <v>4.5776539999999999</v>
      </c>
      <c r="M160" s="47">
        <v>1.1347119999999999</v>
      </c>
      <c r="N160" s="47">
        <v>3.4429419999999999</v>
      </c>
      <c r="O160" s="47">
        <v>3.3147099999999998</v>
      </c>
      <c r="P160" s="47">
        <v>32.366240183907493</v>
      </c>
      <c r="Q160" s="47">
        <v>67.633759816092507</v>
      </c>
      <c r="R160">
        <v>6688</v>
      </c>
      <c r="S160">
        <v>6043</v>
      </c>
      <c r="T160">
        <v>645</v>
      </c>
      <c r="U160">
        <v>2223</v>
      </c>
      <c r="V160" s="75" t="s">
        <v>444</v>
      </c>
      <c r="W160">
        <v>4228</v>
      </c>
    </row>
    <row r="161" spans="1:23" x14ac:dyDescent="0.25">
      <c r="A161" t="s">
        <v>188</v>
      </c>
      <c r="B161" s="74" t="s">
        <v>444</v>
      </c>
      <c r="C161" s="47">
        <v>5.766</v>
      </c>
      <c r="D161" s="74" t="s">
        <v>444</v>
      </c>
      <c r="E161" s="47">
        <v>142.696</v>
      </c>
      <c r="F161" s="47">
        <v>86.53</v>
      </c>
      <c r="G161" s="47">
        <v>25.509</v>
      </c>
      <c r="H161" s="47">
        <v>36.423000000000002</v>
      </c>
      <c r="I161" s="47">
        <v>242.53984</v>
      </c>
      <c r="J161" s="47">
        <v>139.855357</v>
      </c>
      <c r="K161" s="47">
        <v>102.684484</v>
      </c>
      <c r="L161" s="47">
        <v>10.112698</v>
      </c>
      <c r="M161" s="47">
        <v>9.3461029999999994</v>
      </c>
      <c r="N161" s="47">
        <v>0.766594</v>
      </c>
      <c r="O161" s="47">
        <v>5.9316950000000004</v>
      </c>
      <c r="P161" s="47">
        <v>51.582102586191638</v>
      </c>
      <c r="Q161" s="47">
        <v>48.417897413808362</v>
      </c>
      <c r="R161">
        <v>6621</v>
      </c>
      <c r="S161">
        <v>4697</v>
      </c>
      <c r="T161">
        <v>1924</v>
      </c>
      <c r="U161">
        <v>1795</v>
      </c>
      <c r="V161" s="75" t="s">
        <v>444</v>
      </c>
      <c r="W161">
        <v>3840</v>
      </c>
    </row>
    <row r="162" spans="1:23" x14ac:dyDescent="0.25">
      <c r="A162" t="s">
        <v>189</v>
      </c>
      <c r="B162" s="47">
        <v>21.31</v>
      </c>
      <c r="C162" s="74" t="s">
        <v>444</v>
      </c>
      <c r="D162" s="74" t="s">
        <v>444</v>
      </c>
      <c r="E162" s="47">
        <v>95.397999999999996</v>
      </c>
      <c r="F162" s="47">
        <v>94.325000000000003</v>
      </c>
      <c r="G162" s="47">
        <v>20.736000000000001</v>
      </c>
      <c r="H162" s="47">
        <v>1.647</v>
      </c>
      <c r="I162" s="47">
        <v>343.76299299999999</v>
      </c>
      <c r="J162" s="47">
        <v>89.815134999999998</v>
      </c>
      <c r="K162" s="47">
        <v>253.94785899999999</v>
      </c>
      <c r="L162" s="47">
        <v>7.182944</v>
      </c>
      <c r="M162" s="47">
        <v>1.2649649999999999</v>
      </c>
      <c r="N162" s="47">
        <v>5.91798</v>
      </c>
      <c r="O162" s="47">
        <v>8.6878170000000008</v>
      </c>
      <c r="P162" s="47">
        <v>19.12745169471226</v>
      </c>
      <c r="Q162" s="47">
        <v>80.872548305287737</v>
      </c>
      <c r="R162">
        <v>791</v>
      </c>
      <c r="S162">
        <v>554</v>
      </c>
      <c r="T162">
        <v>237</v>
      </c>
      <c r="U162">
        <v>346</v>
      </c>
      <c r="V162" s="75" t="s">
        <v>444</v>
      </c>
      <c r="W162">
        <v>222</v>
      </c>
    </row>
    <row r="163" spans="1:23" x14ac:dyDescent="0.25">
      <c r="A163" t="s">
        <v>190</v>
      </c>
      <c r="B163" s="47">
        <v>10.048</v>
      </c>
      <c r="C163" s="74" t="s">
        <v>444</v>
      </c>
      <c r="D163" s="74" t="s">
        <v>444</v>
      </c>
      <c r="E163" s="47">
        <v>78.748000000000005</v>
      </c>
      <c r="F163" s="47">
        <v>73.317999999999998</v>
      </c>
      <c r="G163" s="47">
        <v>12.973000000000001</v>
      </c>
      <c r="H163" s="47">
        <v>2.504</v>
      </c>
      <c r="I163" s="47">
        <v>191.65758500000001</v>
      </c>
      <c r="J163" s="47">
        <v>60.076760999999998</v>
      </c>
      <c r="K163" s="47">
        <v>131.580825</v>
      </c>
      <c r="L163" s="47">
        <v>5.6744339999999998</v>
      </c>
      <c r="M163" s="47">
        <v>3.1464340000000002</v>
      </c>
      <c r="N163" s="47">
        <v>2.528</v>
      </c>
      <c r="O163" s="47">
        <v>4.8563039999999997</v>
      </c>
      <c r="P163" s="47">
        <v>26.33576893044587</v>
      </c>
      <c r="Q163" s="47">
        <v>73.664231069554134</v>
      </c>
      <c r="R163">
        <v>2247</v>
      </c>
      <c r="S163">
        <v>1364</v>
      </c>
      <c r="T163">
        <v>883</v>
      </c>
      <c r="U163">
        <v>497</v>
      </c>
      <c r="V163" s="75" t="s">
        <v>444</v>
      </c>
      <c r="W163">
        <v>1514</v>
      </c>
    </row>
    <row r="164" spans="1:23" x14ac:dyDescent="0.25">
      <c r="A164" t="s">
        <v>191</v>
      </c>
      <c r="B164" s="74" t="s">
        <v>444</v>
      </c>
      <c r="C164" s="74" t="s">
        <v>444</v>
      </c>
      <c r="D164" s="74" t="s">
        <v>444</v>
      </c>
      <c r="E164" s="47">
        <v>183.88200000000001</v>
      </c>
      <c r="F164" s="47">
        <v>62.962000000000003</v>
      </c>
      <c r="G164" s="47">
        <v>92.998999999999995</v>
      </c>
      <c r="H164" s="47">
        <v>27.920999999999999</v>
      </c>
      <c r="I164" s="47">
        <v>297.92611099999999</v>
      </c>
      <c r="J164" s="47">
        <v>178.21071900000001</v>
      </c>
      <c r="K164" s="47">
        <v>119.71539199999999</v>
      </c>
      <c r="L164" s="47">
        <v>14.868126</v>
      </c>
      <c r="M164" s="47">
        <v>12.125622</v>
      </c>
      <c r="N164" s="47">
        <v>2.7425039999999998</v>
      </c>
      <c r="O164" s="47">
        <v>7.2323120000000003</v>
      </c>
      <c r="P164" s="47">
        <v>55.291419949803057</v>
      </c>
      <c r="Q164" s="47">
        <v>44.708566223359831</v>
      </c>
      <c r="R164">
        <v>19865</v>
      </c>
      <c r="S164">
        <v>18782</v>
      </c>
      <c r="T164">
        <v>1083</v>
      </c>
      <c r="U164">
        <v>3151</v>
      </c>
      <c r="V164">
        <v>307</v>
      </c>
      <c r="W164">
        <v>2349</v>
      </c>
    </row>
    <row r="165" spans="1:23" x14ac:dyDescent="0.25">
      <c r="A165" t="s">
        <v>192</v>
      </c>
      <c r="B165" s="47">
        <v>5.8289999999999997</v>
      </c>
      <c r="C165" s="74" t="s">
        <v>444</v>
      </c>
      <c r="D165" s="47">
        <v>5.8289999999999997</v>
      </c>
      <c r="E165" s="47">
        <v>226.81899999999999</v>
      </c>
      <c r="F165" s="47">
        <v>128.999</v>
      </c>
      <c r="G165" s="47">
        <v>61.716000000000001</v>
      </c>
      <c r="H165" s="47">
        <v>47.761000000000003</v>
      </c>
      <c r="I165" s="47">
        <v>566.77794300000005</v>
      </c>
      <c r="J165" s="47">
        <v>391.43017700000001</v>
      </c>
      <c r="K165" s="47">
        <v>175.34776600000001</v>
      </c>
      <c r="L165" s="47">
        <v>33.676017000000002</v>
      </c>
      <c r="M165" s="47">
        <v>27.202688999999999</v>
      </c>
      <c r="N165" s="47">
        <v>6.4733289999999997</v>
      </c>
      <c r="O165" s="47">
        <v>13.219204</v>
      </c>
      <c r="P165" s="47">
        <v>61.482461425060087</v>
      </c>
      <c r="Q165" s="47">
        <v>38.517538574939913</v>
      </c>
      <c r="R165">
        <v>11062</v>
      </c>
      <c r="S165">
        <v>8378</v>
      </c>
      <c r="T165">
        <v>2684</v>
      </c>
      <c r="U165">
        <v>4095</v>
      </c>
      <c r="V165">
        <v>1764</v>
      </c>
      <c r="W165">
        <v>3899</v>
      </c>
    </row>
    <row r="166" spans="1:23" x14ac:dyDescent="0.25">
      <c r="A166" t="s">
        <v>193</v>
      </c>
      <c r="B166" s="74" t="s">
        <v>444</v>
      </c>
      <c r="C166" s="74" t="s">
        <v>444</v>
      </c>
      <c r="D166" s="74" t="s">
        <v>444</v>
      </c>
      <c r="E166" s="47">
        <v>272.90300000000002</v>
      </c>
      <c r="F166" s="47">
        <v>113.026</v>
      </c>
      <c r="G166" s="47">
        <v>55.898000000000003</v>
      </c>
      <c r="H166" s="47">
        <v>99.456999999999994</v>
      </c>
      <c r="I166" s="47">
        <v>323.40290099999999</v>
      </c>
      <c r="J166" s="47">
        <v>144.34209799999999</v>
      </c>
      <c r="K166" s="47">
        <v>179.06080299999999</v>
      </c>
      <c r="L166" s="47">
        <v>16.866126000000001</v>
      </c>
      <c r="M166" s="47">
        <v>13.722332</v>
      </c>
      <c r="N166" s="47">
        <v>3.1437940000000002</v>
      </c>
      <c r="O166" s="47">
        <v>8.4787520000000001</v>
      </c>
      <c r="P166" s="47">
        <v>37.505637622140618</v>
      </c>
      <c r="Q166" s="47">
        <v>62.494362377859382</v>
      </c>
      <c r="R166">
        <v>12512</v>
      </c>
      <c r="S166">
        <v>8184</v>
      </c>
      <c r="T166">
        <v>4328</v>
      </c>
      <c r="U166">
        <v>4369</v>
      </c>
      <c r="V166" s="75" t="s">
        <v>444</v>
      </c>
      <c r="W166">
        <v>6032</v>
      </c>
    </row>
    <row r="167" spans="1:23" x14ac:dyDescent="0.25">
      <c r="A167" t="s">
        <v>194</v>
      </c>
      <c r="B167" s="74" t="s">
        <v>444</v>
      </c>
      <c r="C167" s="47">
        <v>4.4770000000000003</v>
      </c>
      <c r="D167" s="74" t="s">
        <v>444</v>
      </c>
      <c r="E167" s="47">
        <v>172.607</v>
      </c>
      <c r="F167" s="47">
        <v>98.694000000000003</v>
      </c>
      <c r="G167" s="47">
        <v>35.924999999999997</v>
      </c>
      <c r="H167" s="47">
        <v>40.898000000000003</v>
      </c>
      <c r="I167" s="47">
        <v>337.89483799999999</v>
      </c>
      <c r="J167" s="47">
        <v>202.92612</v>
      </c>
      <c r="K167" s="47">
        <v>134.968718</v>
      </c>
      <c r="L167" s="47">
        <v>14.367074000000001</v>
      </c>
      <c r="M167" s="47">
        <v>13.193099</v>
      </c>
      <c r="N167" s="47">
        <v>1.173975</v>
      </c>
      <c r="O167" s="47">
        <v>7.7616180000000004</v>
      </c>
      <c r="P167" s="47">
        <v>59.370649264109623</v>
      </c>
      <c r="Q167" s="47">
        <v>40.629350735890377</v>
      </c>
      <c r="R167">
        <v>5428</v>
      </c>
      <c r="S167">
        <v>5008</v>
      </c>
      <c r="T167">
        <v>420</v>
      </c>
      <c r="U167">
        <v>2924</v>
      </c>
      <c r="V167">
        <v>492</v>
      </c>
      <c r="W167">
        <v>1663</v>
      </c>
    </row>
    <row r="168" spans="1:23" x14ac:dyDescent="0.25">
      <c r="A168" t="s">
        <v>195</v>
      </c>
      <c r="B168" s="47">
        <v>1253.2049999999999</v>
      </c>
      <c r="C168" s="47">
        <v>476.00599999999997</v>
      </c>
      <c r="D168" s="47">
        <v>353.041</v>
      </c>
      <c r="E168" s="47">
        <v>21978.794000000002</v>
      </c>
      <c r="F168" s="47">
        <v>12319.208000000001</v>
      </c>
      <c r="G168" s="47">
        <v>6082.165</v>
      </c>
      <c r="H168" s="47">
        <v>5352.0640000000003</v>
      </c>
      <c r="I168" s="47">
        <v>43254.466654000003</v>
      </c>
      <c r="J168" s="47">
        <v>21881.120384000002</v>
      </c>
      <c r="K168" s="47">
        <v>21373.346269000001</v>
      </c>
      <c r="L168" s="47">
        <v>2012.4280530000001</v>
      </c>
      <c r="M168" s="47">
        <v>1483.801089</v>
      </c>
      <c r="N168" s="47">
        <v>528.62696400000004</v>
      </c>
      <c r="O168" s="47">
        <v>1071.837282</v>
      </c>
      <c r="P168" s="47">
        <v>44.499289118775025</v>
      </c>
      <c r="Q168" s="47">
        <v>55.500710881224968</v>
      </c>
      <c r="R168">
        <v>1108479</v>
      </c>
      <c r="S168">
        <v>914394</v>
      </c>
      <c r="T168">
        <v>194085</v>
      </c>
      <c r="U168">
        <v>309479</v>
      </c>
      <c r="V168">
        <v>45424</v>
      </c>
      <c r="W168">
        <v>597420</v>
      </c>
    </row>
  </sheetData>
  <mergeCells count="11">
    <mergeCell ref="R7:T7"/>
    <mergeCell ref="B5:Q5"/>
    <mergeCell ref="R5:W5"/>
    <mergeCell ref="B6:H6"/>
    <mergeCell ref="I6:N6"/>
    <mergeCell ref="R6:W6"/>
    <mergeCell ref="B7:E7"/>
    <mergeCell ref="F7:H7"/>
    <mergeCell ref="I7:K7"/>
    <mergeCell ref="L7:N7"/>
    <mergeCell ref="O7:Q7"/>
  </mergeCells>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workbookViewId="0">
      <selection activeCell="D20" sqref="D20"/>
    </sheetView>
  </sheetViews>
  <sheetFormatPr defaultColWidth="11.125" defaultRowHeight="15.75" x14ac:dyDescent="0.25"/>
  <cols>
    <col min="2" max="2" width="11.125" style="3"/>
    <col min="3" max="3" width="13.875" style="3" customWidth="1"/>
    <col min="4" max="6" width="15.625" customWidth="1"/>
  </cols>
  <sheetData>
    <row r="1" spans="1:6" ht="31.5" x14ac:dyDescent="0.25">
      <c r="A1" s="1" t="s">
        <v>0</v>
      </c>
      <c r="B1" s="1"/>
      <c r="C1" s="1"/>
    </row>
    <row r="4" spans="1:6" x14ac:dyDescent="0.25">
      <c r="A4" t="s">
        <v>26</v>
      </c>
    </row>
    <row r="5" spans="1:6" x14ac:dyDescent="0.25">
      <c r="A5" t="s">
        <v>2</v>
      </c>
    </row>
    <row r="6" spans="1:6" x14ac:dyDescent="0.25">
      <c r="A6" t="s">
        <v>3</v>
      </c>
    </row>
    <row r="7" spans="1:6" x14ac:dyDescent="0.25">
      <c r="A7" t="s">
        <v>27</v>
      </c>
    </row>
    <row r="8" spans="1:6" x14ac:dyDescent="0.25">
      <c r="A8" t="s">
        <v>5</v>
      </c>
    </row>
    <row r="9" spans="1:6" x14ac:dyDescent="0.25">
      <c r="A9" t="s">
        <v>28</v>
      </c>
    </row>
    <row r="11" spans="1:6" x14ac:dyDescent="0.25">
      <c r="A11" s="39" t="s">
        <v>442</v>
      </c>
    </row>
    <row r="12" spans="1:6" x14ac:dyDescent="0.25">
      <c r="A12" t="s">
        <v>7</v>
      </c>
    </row>
    <row r="13" spans="1:6" x14ac:dyDescent="0.25">
      <c r="A13" s="64"/>
      <c r="B13" s="64"/>
      <c r="C13" s="64"/>
      <c r="D13" s="65"/>
      <c r="E13" s="65"/>
      <c r="F13" s="65"/>
    </row>
    <row r="14" spans="1:6" x14ac:dyDescent="0.25">
      <c r="A14" s="64"/>
      <c r="B14" s="64"/>
      <c r="C14" s="64"/>
      <c r="D14" s="65"/>
      <c r="E14" s="65"/>
      <c r="F14" s="65"/>
    </row>
    <row r="15" spans="1:6" ht="23.25" x14ac:dyDescent="0.25">
      <c r="A15" s="66" t="s">
        <v>8</v>
      </c>
      <c r="B15" s="66"/>
      <c r="C15" s="66"/>
      <c r="D15" s="65"/>
      <c r="E15" s="65"/>
      <c r="F15" s="65"/>
    </row>
    <row r="16" spans="1:6" x14ac:dyDescent="0.25">
      <c r="A16" s="67"/>
      <c r="B16" s="67"/>
      <c r="C16" s="67"/>
      <c r="D16" s="68"/>
      <c r="E16" s="68"/>
      <c r="F16" s="68"/>
    </row>
    <row r="17" spans="1:6" x14ac:dyDescent="0.25">
      <c r="A17" s="35"/>
      <c r="B17" s="35"/>
      <c r="C17" s="35"/>
      <c r="D17" s="63" t="s">
        <v>29</v>
      </c>
      <c r="E17" s="63"/>
      <c r="F17" s="63"/>
    </row>
    <row r="18" spans="1:6" ht="47.25" x14ac:dyDescent="0.25">
      <c r="A18" s="36" t="s">
        <v>10</v>
      </c>
      <c r="B18" s="36"/>
      <c r="C18" s="36"/>
      <c r="D18" s="36" t="s">
        <v>11</v>
      </c>
      <c r="E18" s="36" t="s">
        <v>30</v>
      </c>
      <c r="F18" s="36" t="s">
        <v>31</v>
      </c>
    </row>
    <row r="20" spans="1:6" x14ac:dyDescent="0.25">
      <c r="A20" s="36">
        <v>13001</v>
      </c>
      <c r="B20" s="36" t="s">
        <v>441</v>
      </c>
      <c r="C20" s="36" t="s">
        <v>267</v>
      </c>
      <c r="D20" s="37">
        <v>443450487</v>
      </c>
      <c r="E20" s="37">
        <v>275452657</v>
      </c>
      <c r="F20" s="37">
        <v>167997831</v>
      </c>
    </row>
    <row r="21" spans="1:6" x14ac:dyDescent="0.25">
      <c r="A21" s="36">
        <v>13003</v>
      </c>
      <c r="B21" s="36" t="s">
        <v>441</v>
      </c>
      <c r="C21" s="36" t="s">
        <v>269</v>
      </c>
      <c r="D21" s="37">
        <v>165970894</v>
      </c>
      <c r="E21" s="37">
        <v>137528855</v>
      </c>
      <c r="F21" s="37">
        <v>28442038</v>
      </c>
    </row>
    <row r="22" spans="1:6" x14ac:dyDescent="0.25">
      <c r="A22" s="36">
        <v>13005</v>
      </c>
      <c r="B22" s="36" t="s">
        <v>441</v>
      </c>
      <c r="C22" s="36" t="s">
        <v>270</v>
      </c>
      <c r="D22" s="37">
        <v>177959120</v>
      </c>
      <c r="E22" s="37">
        <v>139083021</v>
      </c>
      <c r="F22" s="37">
        <v>38876099</v>
      </c>
    </row>
    <row r="23" spans="1:6" x14ac:dyDescent="0.25">
      <c r="A23" s="36">
        <v>13007</v>
      </c>
      <c r="B23" s="36" t="s">
        <v>441</v>
      </c>
      <c r="C23" s="36" t="s">
        <v>271</v>
      </c>
      <c r="D23" s="37">
        <v>217263475</v>
      </c>
      <c r="E23" s="37">
        <v>82235827</v>
      </c>
      <c r="F23" s="37">
        <v>135027647</v>
      </c>
    </row>
    <row r="24" spans="1:6" x14ac:dyDescent="0.25">
      <c r="A24" s="36">
        <v>13009</v>
      </c>
      <c r="B24" s="36" t="s">
        <v>441</v>
      </c>
      <c r="C24" s="36" t="s">
        <v>272</v>
      </c>
      <c r="D24" s="37">
        <v>250217492</v>
      </c>
      <c r="E24" s="37">
        <v>144462717</v>
      </c>
      <c r="F24" s="37">
        <v>105754774</v>
      </c>
    </row>
    <row r="25" spans="1:6" x14ac:dyDescent="0.25">
      <c r="A25" s="36">
        <v>13011</v>
      </c>
      <c r="B25" s="36" t="s">
        <v>441</v>
      </c>
      <c r="C25" s="36" t="s">
        <v>273</v>
      </c>
      <c r="D25" s="37">
        <v>160500612</v>
      </c>
      <c r="E25" s="37">
        <v>21596564</v>
      </c>
      <c r="F25" s="37">
        <v>138904048</v>
      </c>
    </row>
    <row r="26" spans="1:6" x14ac:dyDescent="0.25">
      <c r="A26" s="36">
        <v>13013</v>
      </c>
      <c r="B26" s="36" t="s">
        <v>441</v>
      </c>
      <c r="C26" s="36" t="s">
        <v>274</v>
      </c>
      <c r="D26" s="37">
        <v>135696035</v>
      </c>
      <c r="E26" s="37">
        <v>51866907</v>
      </c>
      <c r="F26" s="37">
        <v>83829128</v>
      </c>
    </row>
    <row r="27" spans="1:6" x14ac:dyDescent="0.25">
      <c r="A27" s="36">
        <v>13015</v>
      </c>
      <c r="B27" s="36" t="s">
        <v>441</v>
      </c>
      <c r="C27" s="36" t="s">
        <v>275</v>
      </c>
      <c r="D27" s="37">
        <v>233571472</v>
      </c>
      <c r="E27" s="37">
        <v>130647700</v>
      </c>
      <c r="F27" s="37">
        <v>102923771</v>
      </c>
    </row>
    <row r="28" spans="1:6" x14ac:dyDescent="0.25">
      <c r="A28" s="36">
        <v>13017</v>
      </c>
      <c r="B28" s="36" t="s">
        <v>441</v>
      </c>
      <c r="C28" s="36" t="s">
        <v>276</v>
      </c>
      <c r="D28" s="37">
        <v>184230001</v>
      </c>
      <c r="E28" s="37">
        <v>130043732</v>
      </c>
      <c r="F28" s="37">
        <v>54186269</v>
      </c>
    </row>
    <row r="29" spans="1:6" x14ac:dyDescent="0.25">
      <c r="A29" s="36">
        <v>13019</v>
      </c>
      <c r="B29" s="36" t="s">
        <v>441</v>
      </c>
      <c r="C29" s="36" t="s">
        <v>277</v>
      </c>
      <c r="D29" s="37">
        <v>272009164</v>
      </c>
      <c r="E29" s="37">
        <v>227153378</v>
      </c>
      <c r="F29" s="37">
        <v>44855787</v>
      </c>
    </row>
    <row r="30" spans="1:6" x14ac:dyDescent="0.25">
      <c r="A30" s="36">
        <v>13021</v>
      </c>
      <c r="B30" s="36" t="s">
        <v>441</v>
      </c>
      <c r="C30" s="36" t="s">
        <v>278</v>
      </c>
      <c r="D30" s="37">
        <v>127187015</v>
      </c>
      <c r="E30" s="37">
        <v>25580879</v>
      </c>
      <c r="F30" s="37">
        <v>101606136</v>
      </c>
    </row>
    <row r="31" spans="1:6" x14ac:dyDescent="0.25">
      <c r="A31" s="36">
        <v>13023</v>
      </c>
      <c r="B31" s="36" t="s">
        <v>441</v>
      </c>
      <c r="C31" s="36" t="s">
        <v>279</v>
      </c>
      <c r="D31" s="37">
        <v>126900203</v>
      </c>
      <c r="E31" s="37">
        <v>43937916</v>
      </c>
      <c r="F31" s="37">
        <v>82962287</v>
      </c>
    </row>
    <row r="32" spans="1:6" x14ac:dyDescent="0.25">
      <c r="A32" s="36">
        <v>13025</v>
      </c>
      <c r="B32" s="36" t="s">
        <v>441</v>
      </c>
      <c r="C32" s="36" t="s">
        <v>280</v>
      </c>
      <c r="D32" s="37">
        <v>255208351</v>
      </c>
      <c r="E32" s="37">
        <v>140827746</v>
      </c>
      <c r="F32" s="37">
        <v>114380604</v>
      </c>
    </row>
    <row r="33" spans="1:6" x14ac:dyDescent="0.25">
      <c r="A33" s="36">
        <v>13027</v>
      </c>
      <c r="B33" s="36" t="s">
        <v>441</v>
      </c>
      <c r="C33" s="36" t="s">
        <v>281</v>
      </c>
      <c r="D33" s="37">
        <v>305399392</v>
      </c>
      <c r="E33" s="37">
        <v>190675639</v>
      </c>
      <c r="F33" s="37">
        <v>114723753</v>
      </c>
    </row>
    <row r="34" spans="1:6" x14ac:dyDescent="0.25">
      <c r="A34" s="36">
        <v>13029</v>
      </c>
      <c r="B34" s="36" t="s">
        <v>441</v>
      </c>
      <c r="C34" s="36" t="s">
        <v>282</v>
      </c>
      <c r="D34" s="37">
        <v>415825887</v>
      </c>
      <c r="E34" s="37">
        <v>286842644</v>
      </c>
      <c r="F34" s="37">
        <v>128983243</v>
      </c>
    </row>
    <row r="35" spans="1:6" x14ac:dyDescent="0.25">
      <c r="A35" s="36">
        <v>13031</v>
      </c>
      <c r="B35" s="36" t="s">
        <v>441</v>
      </c>
      <c r="C35" s="36" t="s">
        <v>283</v>
      </c>
      <c r="D35" s="37">
        <v>447141604</v>
      </c>
      <c r="E35" s="37">
        <v>297424350</v>
      </c>
      <c r="F35" s="37">
        <v>149717254</v>
      </c>
    </row>
    <row r="36" spans="1:6" x14ac:dyDescent="0.25">
      <c r="A36" s="36">
        <v>13033</v>
      </c>
      <c r="B36" s="36" t="s">
        <v>441</v>
      </c>
      <c r="C36" s="36" t="s">
        <v>284</v>
      </c>
      <c r="D36" s="37">
        <v>616121503</v>
      </c>
      <c r="E36" s="37">
        <v>300692983</v>
      </c>
      <c r="F36" s="37">
        <v>315428520</v>
      </c>
    </row>
    <row r="37" spans="1:6" x14ac:dyDescent="0.25">
      <c r="A37" s="36">
        <v>13035</v>
      </c>
      <c r="B37" s="36" t="s">
        <v>441</v>
      </c>
      <c r="C37" s="36" t="s">
        <v>285</v>
      </c>
      <c r="D37" s="37">
        <v>131553408</v>
      </c>
      <c r="E37" s="37">
        <v>74816167</v>
      </c>
      <c r="F37" s="37">
        <v>56737241</v>
      </c>
    </row>
    <row r="38" spans="1:6" x14ac:dyDescent="0.25">
      <c r="A38" s="36">
        <v>13037</v>
      </c>
      <c r="B38" s="36" t="s">
        <v>441</v>
      </c>
      <c r="C38" s="36" t="s">
        <v>286</v>
      </c>
      <c r="D38" s="37">
        <v>137817186</v>
      </c>
      <c r="E38" s="37">
        <v>81119557</v>
      </c>
      <c r="F38" s="37">
        <v>56697630</v>
      </c>
    </row>
    <row r="39" spans="1:6" x14ac:dyDescent="0.25">
      <c r="A39" s="36">
        <v>13039</v>
      </c>
      <c r="B39" s="36" t="s">
        <v>441</v>
      </c>
      <c r="C39" s="36" t="s">
        <v>287</v>
      </c>
      <c r="D39" s="37">
        <v>542480690</v>
      </c>
      <c r="E39" s="37">
        <v>330130761</v>
      </c>
      <c r="F39" s="37">
        <v>212349930</v>
      </c>
    </row>
    <row r="40" spans="1:6" x14ac:dyDescent="0.25">
      <c r="A40" s="36">
        <v>13043</v>
      </c>
      <c r="B40" s="36" t="s">
        <v>441</v>
      </c>
      <c r="C40" s="36" t="s">
        <v>288</v>
      </c>
      <c r="D40" s="37">
        <v>131390594</v>
      </c>
      <c r="E40" s="37">
        <v>63473973</v>
      </c>
      <c r="F40" s="37">
        <v>67916622</v>
      </c>
    </row>
    <row r="41" spans="1:6" x14ac:dyDescent="0.25">
      <c r="A41" s="36">
        <v>13045</v>
      </c>
      <c r="B41" s="36" t="s">
        <v>441</v>
      </c>
      <c r="C41" s="36" t="s">
        <v>289</v>
      </c>
      <c r="D41" s="37">
        <v>438921723</v>
      </c>
      <c r="E41" s="37">
        <v>198601514</v>
      </c>
      <c r="F41" s="37">
        <v>240320209</v>
      </c>
    </row>
    <row r="42" spans="1:6" x14ac:dyDescent="0.25">
      <c r="A42" s="36">
        <v>13047</v>
      </c>
      <c r="B42" s="36" t="s">
        <v>441</v>
      </c>
      <c r="C42" s="36" t="s">
        <v>290</v>
      </c>
      <c r="D42" s="37">
        <v>95452503</v>
      </c>
      <c r="E42" s="37">
        <v>32798326</v>
      </c>
      <c r="F42" s="37">
        <v>62654177</v>
      </c>
    </row>
    <row r="43" spans="1:6" x14ac:dyDescent="0.25">
      <c r="A43" s="36">
        <v>13049</v>
      </c>
      <c r="B43" s="36" t="s">
        <v>441</v>
      </c>
      <c r="C43" s="36" t="s">
        <v>291</v>
      </c>
      <c r="D43" s="37">
        <v>436777042</v>
      </c>
      <c r="E43" s="37">
        <v>331825119</v>
      </c>
      <c r="F43" s="37">
        <v>104951923</v>
      </c>
    </row>
    <row r="44" spans="1:6" x14ac:dyDescent="0.25">
      <c r="A44" s="36">
        <v>13051</v>
      </c>
      <c r="B44" s="36" t="s">
        <v>441</v>
      </c>
      <c r="C44" s="36" t="s">
        <v>292</v>
      </c>
      <c r="D44" s="37">
        <v>256669337</v>
      </c>
      <c r="E44" s="37">
        <v>129774213</v>
      </c>
      <c r="F44" s="37">
        <v>126895125</v>
      </c>
    </row>
    <row r="45" spans="1:6" ht="31.5" x14ac:dyDescent="0.25">
      <c r="A45" s="36">
        <v>13053</v>
      </c>
      <c r="B45" s="36" t="s">
        <v>441</v>
      </c>
      <c r="C45" s="36" t="s">
        <v>293</v>
      </c>
      <c r="D45" s="37">
        <v>222150139</v>
      </c>
      <c r="E45" s="37">
        <v>103246805</v>
      </c>
      <c r="F45" s="37">
        <v>118903334</v>
      </c>
    </row>
    <row r="46" spans="1:6" x14ac:dyDescent="0.25">
      <c r="A46" s="36">
        <v>13055</v>
      </c>
      <c r="B46" s="36" t="s">
        <v>441</v>
      </c>
      <c r="C46" s="36" t="s">
        <v>294</v>
      </c>
      <c r="D46" s="37">
        <v>272329818</v>
      </c>
      <c r="E46" s="37">
        <v>80929321</v>
      </c>
      <c r="F46" s="37">
        <v>191400497</v>
      </c>
    </row>
    <row r="47" spans="1:6" x14ac:dyDescent="0.25">
      <c r="A47" s="36">
        <v>13057</v>
      </c>
      <c r="B47" s="36" t="s">
        <v>441</v>
      </c>
      <c r="C47" s="36" t="s">
        <v>295</v>
      </c>
      <c r="D47" s="37">
        <v>362034080</v>
      </c>
      <c r="E47" s="37">
        <v>99636498</v>
      </c>
      <c r="F47" s="37">
        <v>262397582</v>
      </c>
    </row>
    <row r="48" spans="1:6" x14ac:dyDescent="0.25">
      <c r="A48" s="36">
        <v>13059</v>
      </c>
      <c r="B48" s="36" t="s">
        <v>441</v>
      </c>
      <c r="C48" s="36" t="s">
        <v>296</v>
      </c>
      <c r="D48" s="37">
        <v>46492806</v>
      </c>
      <c r="E48" s="37">
        <v>18311736</v>
      </c>
      <c r="F48" s="37">
        <v>28181070</v>
      </c>
    </row>
    <row r="49" spans="1:6" x14ac:dyDescent="0.25">
      <c r="A49" s="36">
        <v>13061</v>
      </c>
      <c r="B49" s="36" t="s">
        <v>441</v>
      </c>
      <c r="C49" s="36" t="s">
        <v>297</v>
      </c>
      <c r="D49" s="37">
        <v>143277187</v>
      </c>
      <c r="E49" s="37">
        <v>59660896</v>
      </c>
      <c r="F49" s="37">
        <v>83616292</v>
      </c>
    </row>
    <row r="50" spans="1:6" x14ac:dyDescent="0.25">
      <c r="A50" s="36">
        <v>13063</v>
      </c>
      <c r="B50" s="36" t="s">
        <v>441</v>
      </c>
      <c r="C50" s="36" t="s">
        <v>298</v>
      </c>
      <c r="D50" s="37">
        <v>28658345</v>
      </c>
      <c r="E50" s="37">
        <v>4037130</v>
      </c>
      <c r="F50" s="37">
        <v>24621214</v>
      </c>
    </row>
    <row r="51" spans="1:6" x14ac:dyDescent="0.25">
      <c r="A51" s="36">
        <v>13065</v>
      </c>
      <c r="B51" s="36" t="s">
        <v>441</v>
      </c>
      <c r="C51" s="36" t="s">
        <v>299</v>
      </c>
      <c r="D51" s="37">
        <v>488825609</v>
      </c>
      <c r="E51" s="37">
        <v>374927763</v>
      </c>
      <c r="F51" s="37">
        <v>113897847</v>
      </c>
    </row>
    <row r="52" spans="1:6" x14ac:dyDescent="0.25">
      <c r="A52" s="36">
        <v>13067</v>
      </c>
      <c r="B52" s="36" t="s">
        <v>441</v>
      </c>
      <c r="C52" s="36" t="s">
        <v>300</v>
      </c>
      <c r="D52" s="37">
        <v>77071496</v>
      </c>
      <c r="E52" s="37">
        <v>34476829</v>
      </c>
      <c r="F52" s="37">
        <v>42594667</v>
      </c>
    </row>
    <row r="53" spans="1:6" x14ac:dyDescent="0.25">
      <c r="A53" s="36">
        <v>13069</v>
      </c>
      <c r="B53" s="36" t="s">
        <v>441</v>
      </c>
      <c r="C53" s="36" t="s">
        <v>301</v>
      </c>
      <c r="D53" s="37">
        <v>351617971</v>
      </c>
      <c r="E53" s="37">
        <v>252148796</v>
      </c>
      <c r="F53" s="37">
        <v>99469176</v>
      </c>
    </row>
    <row r="54" spans="1:6" x14ac:dyDescent="0.25">
      <c r="A54" s="36">
        <v>13071</v>
      </c>
      <c r="B54" s="36" t="s">
        <v>441</v>
      </c>
      <c r="C54" s="36" t="s">
        <v>302</v>
      </c>
      <c r="D54" s="37">
        <v>282927526</v>
      </c>
      <c r="E54" s="37">
        <v>181315394</v>
      </c>
      <c r="F54" s="37">
        <v>101612131</v>
      </c>
    </row>
    <row r="55" spans="1:6" x14ac:dyDescent="0.25">
      <c r="A55" s="36">
        <v>13073</v>
      </c>
      <c r="B55" s="36" t="s">
        <v>441</v>
      </c>
      <c r="C55" s="36" t="s">
        <v>303</v>
      </c>
      <c r="D55" s="37">
        <v>268718278</v>
      </c>
      <c r="E55" s="37">
        <v>187917896</v>
      </c>
      <c r="F55" s="37">
        <v>80800382</v>
      </c>
    </row>
    <row r="56" spans="1:6" x14ac:dyDescent="0.25">
      <c r="A56" s="36">
        <v>13075</v>
      </c>
      <c r="B56" s="36" t="s">
        <v>441</v>
      </c>
      <c r="C56" s="36" t="s">
        <v>304</v>
      </c>
      <c r="D56" s="37">
        <v>153367767</v>
      </c>
      <c r="E56" s="37">
        <v>49105002</v>
      </c>
      <c r="F56" s="37">
        <v>104262765</v>
      </c>
    </row>
    <row r="57" spans="1:6" x14ac:dyDescent="0.25">
      <c r="A57" s="36">
        <v>13077</v>
      </c>
      <c r="B57" s="36" t="s">
        <v>441</v>
      </c>
      <c r="C57" s="36" t="s">
        <v>305</v>
      </c>
      <c r="D57" s="37">
        <v>439379093</v>
      </c>
      <c r="E57" s="37">
        <v>213040098</v>
      </c>
      <c r="F57" s="37">
        <v>226338995</v>
      </c>
    </row>
    <row r="58" spans="1:6" x14ac:dyDescent="0.25">
      <c r="A58" s="36">
        <v>13079</v>
      </c>
      <c r="B58" s="36" t="s">
        <v>441</v>
      </c>
      <c r="C58" s="36" t="s">
        <v>306</v>
      </c>
      <c r="D58" s="37">
        <v>198268290</v>
      </c>
      <c r="E58" s="37">
        <v>128005318</v>
      </c>
      <c r="F58" s="37">
        <v>70262972</v>
      </c>
    </row>
    <row r="59" spans="1:6" x14ac:dyDescent="0.25">
      <c r="A59" s="36">
        <v>13081</v>
      </c>
      <c r="B59" s="36" t="s">
        <v>441</v>
      </c>
      <c r="C59" s="36" t="s">
        <v>307</v>
      </c>
      <c r="D59" s="37">
        <v>160252928</v>
      </c>
      <c r="E59" s="37">
        <v>51971788</v>
      </c>
      <c r="F59" s="37">
        <v>108281140</v>
      </c>
    </row>
    <row r="60" spans="1:6" x14ac:dyDescent="0.25">
      <c r="A60" s="36">
        <v>13083</v>
      </c>
      <c r="B60" s="36" t="s">
        <v>441</v>
      </c>
      <c r="C60" s="36" t="s">
        <v>308</v>
      </c>
      <c r="D60" s="37">
        <v>201220242</v>
      </c>
      <c r="E60" s="37">
        <v>37921948</v>
      </c>
      <c r="F60" s="37">
        <v>163298293</v>
      </c>
    </row>
    <row r="61" spans="1:6" x14ac:dyDescent="0.25">
      <c r="A61" s="36">
        <v>13085</v>
      </c>
      <c r="B61" s="36" t="s">
        <v>441</v>
      </c>
      <c r="C61" s="36" t="s">
        <v>309</v>
      </c>
      <c r="D61" s="37">
        <v>267192405</v>
      </c>
      <c r="E61" s="37">
        <v>108512361</v>
      </c>
      <c r="F61" s="37">
        <v>158680044</v>
      </c>
    </row>
    <row r="62" spans="1:6" x14ac:dyDescent="0.25">
      <c r="A62" s="36">
        <v>13087</v>
      </c>
      <c r="B62" s="36" t="s">
        <v>441</v>
      </c>
      <c r="C62" s="36" t="s">
        <v>310</v>
      </c>
      <c r="D62" s="37">
        <v>328495365</v>
      </c>
      <c r="E62" s="37">
        <v>204827565</v>
      </c>
      <c r="F62" s="37">
        <v>123667799</v>
      </c>
    </row>
    <row r="63" spans="1:6" x14ac:dyDescent="0.25">
      <c r="A63" s="36">
        <v>13089</v>
      </c>
      <c r="B63" s="36" t="s">
        <v>441</v>
      </c>
      <c r="C63" s="36" t="s">
        <v>311</v>
      </c>
      <c r="D63" s="37">
        <v>109089400</v>
      </c>
      <c r="E63" s="37">
        <v>51176551</v>
      </c>
      <c r="F63" s="37">
        <v>57912848</v>
      </c>
    </row>
    <row r="64" spans="1:6" x14ac:dyDescent="0.25">
      <c r="A64" s="36">
        <v>13091</v>
      </c>
      <c r="B64" s="36" t="s">
        <v>441</v>
      </c>
      <c r="C64" s="36" t="s">
        <v>312</v>
      </c>
      <c r="D64" s="37">
        <v>356390638</v>
      </c>
      <c r="E64" s="37">
        <v>263107972</v>
      </c>
      <c r="F64" s="37">
        <v>93282666</v>
      </c>
    </row>
    <row r="65" spans="1:6" x14ac:dyDescent="0.25">
      <c r="A65" s="36">
        <v>13093</v>
      </c>
      <c r="B65" s="36" t="s">
        <v>441</v>
      </c>
      <c r="C65" s="36" t="s">
        <v>313</v>
      </c>
      <c r="D65" s="37">
        <v>126998660</v>
      </c>
      <c r="E65" s="37">
        <v>96190100</v>
      </c>
      <c r="F65" s="37">
        <v>30808560</v>
      </c>
    </row>
    <row r="66" spans="1:6" x14ac:dyDescent="0.25">
      <c r="A66" s="36">
        <v>13095</v>
      </c>
      <c r="B66" s="36" t="s">
        <v>441</v>
      </c>
      <c r="C66" s="36" t="s">
        <v>314</v>
      </c>
      <c r="D66" s="37">
        <v>247732071</v>
      </c>
      <c r="E66" s="37">
        <v>105521674</v>
      </c>
      <c r="F66" s="37">
        <v>142210397</v>
      </c>
    </row>
    <row r="67" spans="1:6" x14ac:dyDescent="0.25">
      <c r="A67" s="36">
        <v>13097</v>
      </c>
      <c r="B67" s="36" t="s">
        <v>441</v>
      </c>
      <c r="C67" s="36" t="s">
        <v>315</v>
      </c>
      <c r="D67" s="37">
        <v>195732255</v>
      </c>
      <c r="E67" s="37">
        <v>25475175</v>
      </c>
      <c r="F67" s="37">
        <v>170257080</v>
      </c>
    </row>
    <row r="68" spans="1:6" x14ac:dyDescent="0.25">
      <c r="A68" s="36">
        <v>13099</v>
      </c>
      <c r="B68" s="36" t="s">
        <v>441</v>
      </c>
      <c r="C68" s="36" t="s">
        <v>316</v>
      </c>
      <c r="D68" s="37">
        <v>246480510</v>
      </c>
      <c r="E68" s="37">
        <v>154497845</v>
      </c>
      <c r="F68" s="37">
        <v>91982665</v>
      </c>
    </row>
    <row r="69" spans="1:6" x14ac:dyDescent="0.25">
      <c r="A69" s="36">
        <v>13101</v>
      </c>
      <c r="B69" s="36" t="s">
        <v>441</v>
      </c>
      <c r="C69" s="36" t="s">
        <v>317</v>
      </c>
      <c r="D69" s="37">
        <v>264434407</v>
      </c>
      <c r="E69" s="37">
        <v>213301919</v>
      </c>
      <c r="F69" s="37">
        <v>51132489</v>
      </c>
    </row>
    <row r="70" spans="1:6" x14ac:dyDescent="0.25">
      <c r="A70" s="36">
        <v>13103</v>
      </c>
      <c r="B70" s="36" t="s">
        <v>441</v>
      </c>
      <c r="C70" s="36" t="s">
        <v>318</v>
      </c>
      <c r="D70" s="37">
        <v>435808566</v>
      </c>
      <c r="E70" s="37">
        <v>220420933</v>
      </c>
      <c r="F70" s="37">
        <v>215387633</v>
      </c>
    </row>
    <row r="71" spans="1:6" x14ac:dyDescent="0.25">
      <c r="A71" s="36">
        <v>13105</v>
      </c>
      <c r="B71" s="36" t="s">
        <v>441</v>
      </c>
      <c r="C71" s="36" t="s">
        <v>319</v>
      </c>
      <c r="D71" s="37">
        <v>291638375</v>
      </c>
      <c r="E71" s="37">
        <v>99028552</v>
      </c>
      <c r="F71" s="37">
        <v>192609823</v>
      </c>
    </row>
    <row r="72" spans="1:6" x14ac:dyDescent="0.25">
      <c r="A72" s="36">
        <v>13107</v>
      </c>
      <c r="B72" s="36" t="s">
        <v>441</v>
      </c>
      <c r="C72" s="36" t="s">
        <v>320</v>
      </c>
      <c r="D72" s="37">
        <v>553637776</v>
      </c>
      <c r="E72" s="37">
        <v>384227572</v>
      </c>
      <c r="F72" s="37">
        <v>169410203</v>
      </c>
    </row>
    <row r="73" spans="1:6" x14ac:dyDescent="0.25">
      <c r="A73" s="36">
        <v>13109</v>
      </c>
      <c r="B73" s="36" t="s">
        <v>441</v>
      </c>
      <c r="C73" s="36" t="s">
        <v>321</v>
      </c>
      <c r="D73" s="37">
        <v>196560286</v>
      </c>
      <c r="E73" s="37">
        <v>72877152</v>
      </c>
      <c r="F73" s="37">
        <v>123683135</v>
      </c>
    </row>
    <row r="74" spans="1:6" x14ac:dyDescent="0.25">
      <c r="A74" s="36">
        <v>13111</v>
      </c>
      <c r="B74" s="36" t="s">
        <v>441</v>
      </c>
      <c r="C74" s="36" t="s">
        <v>322</v>
      </c>
      <c r="D74" s="37">
        <v>580329889</v>
      </c>
      <c r="E74" s="37">
        <v>133722581</v>
      </c>
      <c r="F74" s="37">
        <v>446607308</v>
      </c>
    </row>
    <row r="75" spans="1:6" x14ac:dyDescent="0.25">
      <c r="A75" s="36">
        <v>13113</v>
      </c>
      <c r="B75" s="36" t="s">
        <v>441</v>
      </c>
      <c r="C75" s="36" t="s">
        <v>323</v>
      </c>
      <c r="D75" s="37">
        <v>87195273</v>
      </c>
      <c r="E75" s="37">
        <v>35225128</v>
      </c>
      <c r="F75" s="37">
        <v>51970145</v>
      </c>
    </row>
    <row r="76" spans="1:6" x14ac:dyDescent="0.25">
      <c r="A76" s="36">
        <v>13115</v>
      </c>
      <c r="B76" s="36" t="s">
        <v>441</v>
      </c>
      <c r="C76" s="36" t="s">
        <v>324</v>
      </c>
      <c r="D76" s="37">
        <v>389654676</v>
      </c>
      <c r="E76" s="37">
        <v>140496698</v>
      </c>
      <c r="F76" s="37">
        <v>249157979</v>
      </c>
    </row>
    <row r="77" spans="1:6" x14ac:dyDescent="0.25">
      <c r="A77" s="36">
        <v>13117</v>
      </c>
      <c r="B77" s="36" t="s">
        <v>441</v>
      </c>
      <c r="C77" s="36" t="s">
        <v>325</v>
      </c>
      <c r="D77" s="37">
        <v>131452299</v>
      </c>
      <c r="E77" s="37">
        <v>14500407</v>
      </c>
      <c r="F77" s="37">
        <v>116951893</v>
      </c>
    </row>
    <row r="78" spans="1:6" x14ac:dyDescent="0.25">
      <c r="A78" s="36">
        <v>13119</v>
      </c>
      <c r="B78" s="36" t="s">
        <v>441</v>
      </c>
      <c r="C78" s="36" t="s">
        <v>326</v>
      </c>
      <c r="D78" s="37">
        <v>202552538</v>
      </c>
      <c r="E78" s="37">
        <v>43594834</v>
      </c>
      <c r="F78" s="37">
        <v>158957705</v>
      </c>
    </row>
    <row r="79" spans="1:6" x14ac:dyDescent="0.25">
      <c r="A79" s="36">
        <v>13121</v>
      </c>
      <c r="B79" s="36" t="s">
        <v>441</v>
      </c>
      <c r="C79" s="36" t="s">
        <v>327</v>
      </c>
      <c r="D79" s="37">
        <v>389767320</v>
      </c>
      <c r="E79" s="37">
        <v>167926667</v>
      </c>
      <c r="F79" s="37">
        <v>221840653</v>
      </c>
    </row>
    <row r="80" spans="1:6" x14ac:dyDescent="0.25">
      <c r="A80" s="36">
        <v>13123</v>
      </c>
      <c r="B80" s="36" t="s">
        <v>441</v>
      </c>
      <c r="C80" s="36" t="s">
        <v>328</v>
      </c>
      <c r="D80" s="37">
        <v>698677976</v>
      </c>
      <c r="E80" s="37">
        <v>196088483</v>
      </c>
      <c r="F80" s="37">
        <v>502589492</v>
      </c>
    </row>
    <row r="81" spans="1:6" x14ac:dyDescent="0.25">
      <c r="A81" s="36">
        <v>13125</v>
      </c>
      <c r="B81" s="36" t="s">
        <v>441</v>
      </c>
      <c r="C81" s="36" t="s">
        <v>329</v>
      </c>
      <c r="D81" s="37">
        <v>120638400</v>
      </c>
      <c r="E81" s="37">
        <v>84273209</v>
      </c>
      <c r="F81" s="37">
        <v>36365191</v>
      </c>
    </row>
    <row r="82" spans="1:6" x14ac:dyDescent="0.25">
      <c r="A82" s="36">
        <v>13127</v>
      </c>
      <c r="B82" s="36" t="s">
        <v>441</v>
      </c>
      <c r="C82" s="36" t="s">
        <v>330</v>
      </c>
      <c r="D82" s="37">
        <v>259742064</v>
      </c>
      <c r="E82" s="37">
        <v>180006168</v>
      </c>
      <c r="F82" s="37">
        <v>79735897</v>
      </c>
    </row>
    <row r="83" spans="1:6" x14ac:dyDescent="0.25">
      <c r="A83" s="36">
        <v>13129</v>
      </c>
      <c r="B83" s="36" t="s">
        <v>441</v>
      </c>
      <c r="C83" s="36" t="s">
        <v>331</v>
      </c>
      <c r="D83" s="37">
        <v>128981372</v>
      </c>
      <c r="E83" s="37">
        <v>52821138</v>
      </c>
      <c r="F83" s="37">
        <v>76160234</v>
      </c>
    </row>
    <row r="84" spans="1:6" x14ac:dyDescent="0.25">
      <c r="A84" s="36">
        <v>13131</v>
      </c>
      <c r="B84" s="36" t="s">
        <v>441</v>
      </c>
      <c r="C84" s="36" t="s">
        <v>332</v>
      </c>
      <c r="D84" s="37">
        <v>256240793</v>
      </c>
      <c r="E84" s="37">
        <v>151691337</v>
      </c>
      <c r="F84" s="37">
        <v>104549456</v>
      </c>
    </row>
    <row r="85" spans="1:6" x14ac:dyDescent="0.25">
      <c r="A85" s="36">
        <v>13133</v>
      </c>
      <c r="B85" s="36" t="s">
        <v>441</v>
      </c>
      <c r="C85" s="36" t="s">
        <v>333</v>
      </c>
      <c r="D85" s="37">
        <v>418626204</v>
      </c>
      <c r="E85" s="37">
        <v>257166233</v>
      </c>
      <c r="F85" s="37">
        <v>161459972</v>
      </c>
    </row>
    <row r="86" spans="1:6" x14ac:dyDescent="0.25">
      <c r="A86" s="36">
        <v>13135</v>
      </c>
      <c r="B86" s="36" t="s">
        <v>441</v>
      </c>
      <c r="C86" s="36" t="s">
        <v>334</v>
      </c>
      <c r="D86" s="37">
        <v>229188850</v>
      </c>
      <c r="E86" s="37">
        <v>49747473</v>
      </c>
      <c r="F86" s="37">
        <v>179441377</v>
      </c>
    </row>
    <row r="87" spans="1:6" x14ac:dyDescent="0.25">
      <c r="A87" s="36">
        <v>13137</v>
      </c>
      <c r="B87" s="36" t="s">
        <v>441</v>
      </c>
      <c r="C87" s="36" t="s">
        <v>335</v>
      </c>
      <c r="D87" s="37">
        <v>336367260</v>
      </c>
      <c r="E87" s="37">
        <v>79758213</v>
      </c>
      <c r="F87" s="37">
        <v>256609047</v>
      </c>
    </row>
    <row r="88" spans="1:6" x14ac:dyDescent="0.25">
      <c r="A88" s="36">
        <v>13139</v>
      </c>
      <c r="B88" s="36" t="s">
        <v>441</v>
      </c>
      <c r="C88" s="36" t="s">
        <v>336</v>
      </c>
      <c r="D88" s="37">
        <v>230505185</v>
      </c>
      <c r="E88" s="37">
        <v>40511041</v>
      </c>
      <c r="F88" s="37">
        <v>189994144</v>
      </c>
    </row>
    <row r="89" spans="1:6" x14ac:dyDescent="0.25">
      <c r="A89" s="36">
        <v>13141</v>
      </c>
      <c r="B89" s="36" t="s">
        <v>441</v>
      </c>
      <c r="C89" s="36" t="s">
        <v>337</v>
      </c>
      <c r="D89" s="37">
        <v>396104505</v>
      </c>
      <c r="E89" s="37">
        <v>267858938</v>
      </c>
      <c r="F89" s="37">
        <v>128245567</v>
      </c>
    </row>
    <row r="90" spans="1:6" x14ac:dyDescent="0.25">
      <c r="A90" s="36">
        <v>13143</v>
      </c>
      <c r="B90" s="36" t="s">
        <v>441</v>
      </c>
      <c r="C90" s="36" t="s">
        <v>338</v>
      </c>
      <c r="D90" s="37">
        <v>263895177</v>
      </c>
      <c r="E90" s="37">
        <v>107589693</v>
      </c>
      <c r="F90" s="37">
        <v>156305485</v>
      </c>
    </row>
    <row r="91" spans="1:6" x14ac:dyDescent="0.25">
      <c r="A91" s="36">
        <v>13145</v>
      </c>
      <c r="B91" s="36" t="s">
        <v>441</v>
      </c>
      <c r="C91" s="36" t="s">
        <v>339</v>
      </c>
      <c r="D91" s="37">
        <v>425979427</v>
      </c>
      <c r="E91" s="37">
        <v>253744623</v>
      </c>
      <c r="F91" s="37">
        <v>172234804</v>
      </c>
    </row>
    <row r="92" spans="1:6" x14ac:dyDescent="0.25">
      <c r="A92" s="36">
        <v>13147</v>
      </c>
      <c r="B92" s="36" t="s">
        <v>441</v>
      </c>
      <c r="C92" s="36" t="s">
        <v>340</v>
      </c>
      <c r="D92" s="37">
        <v>141572628</v>
      </c>
      <c r="E92" s="37">
        <v>29626718</v>
      </c>
      <c r="F92" s="37">
        <v>111945910</v>
      </c>
    </row>
    <row r="93" spans="1:6" x14ac:dyDescent="0.25">
      <c r="A93" s="36">
        <v>13149</v>
      </c>
      <c r="B93" s="36" t="s">
        <v>441</v>
      </c>
      <c r="C93" s="36" t="s">
        <v>341</v>
      </c>
      <c r="D93" s="37">
        <v>162513853</v>
      </c>
      <c r="E93" s="37">
        <v>95878538</v>
      </c>
      <c r="F93" s="37">
        <v>66635315</v>
      </c>
    </row>
    <row r="94" spans="1:6" x14ac:dyDescent="0.25">
      <c r="A94" s="36">
        <v>13151</v>
      </c>
      <c r="B94" s="36" t="s">
        <v>441</v>
      </c>
      <c r="C94" s="36" t="s">
        <v>342</v>
      </c>
      <c r="D94" s="37">
        <v>255869749</v>
      </c>
      <c r="E94" s="37">
        <v>105387692</v>
      </c>
      <c r="F94" s="37">
        <v>150482057</v>
      </c>
    </row>
    <row r="95" spans="1:6" x14ac:dyDescent="0.25">
      <c r="A95" s="36">
        <v>13153</v>
      </c>
      <c r="B95" s="36" t="s">
        <v>441</v>
      </c>
      <c r="C95" s="36" t="s">
        <v>343</v>
      </c>
      <c r="D95" s="37">
        <v>308661882</v>
      </c>
      <c r="E95" s="37">
        <v>104421295</v>
      </c>
      <c r="F95" s="37">
        <v>204240588</v>
      </c>
    </row>
    <row r="96" spans="1:6" x14ac:dyDescent="0.25">
      <c r="A96" s="36">
        <v>13155</v>
      </c>
      <c r="B96" s="36" t="s">
        <v>441</v>
      </c>
      <c r="C96" s="36" t="s">
        <v>344</v>
      </c>
      <c r="D96" s="37">
        <v>132841489</v>
      </c>
      <c r="E96" s="37">
        <v>62260173</v>
      </c>
      <c r="F96" s="37">
        <v>70581316</v>
      </c>
    </row>
    <row r="97" spans="1:6" x14ac:dyDescent="0.25">
      <c r="A97" s="36">
        <v>13157</v>
      </c>
      <c r="B97" s="36" t="s">
        <v>441</v>
      </c>
      <c r="C97" s="36" t="s">
        <v>345</v>
      </c>
      <c r="D97" s="37">
        <v>253703616</v>
      </c>
      <c r="E97" s="37">
        <v>62364245</v>
      </c>
      <c r="F97" s="37">
        <v>191339371</v>
      </c>
    </row>
    <row r="98" spans="1:6" x14ac:dyDescent="0.25">
      <c r="A98" s="36">
        <v>13159</v>
      </c>
      <c r="B98" s="36" t="s">
        <v>441</v>
      </c>
      <c r="C98" s="36" t="s">
        <v>346</v>
      </c>
      <c r="D98" s="37">
        <v>409908403</v>
      </c>
      <c r="E98" s="37">
        <v>216296595</v>
      </c>
      <c r="F98" s="37">
        <v>193611808</v>
      </c>
    </row>
    <row r="99" spans="1:6" x14ac:dyDescent="0.25">
      <c r="A99" s="36">
        <v>13161</v>
      </c>
      <c r="B99" s="36" t="s">
        <v>441</v>
      </c>
      <c r="C99" s="36" t="s">
        <v>347</v>
      </c>
      <c r="D99" s="37">
        <v>268424821</v>
      </c>
      <c r="E99" s="37">
        <v>206354437</v>
      </c>
      <c r="F99" s="37">
        <v>62070384</v>
      </c>
    </row>
    <row r="100" spans="1:6" x14ac:dyDescent="0.25">
      <c r="A100" s="36">
        <v>13163</v>
      </c>
      <c r="B100" s="36" t="s">
        <v>441</v>
      </c>
      <c r="C100" s="36" t="s">
        <v>348</v>
      </c>
      <c r="D100" s="37">
        <v>436526016</v>
      </c>
      <c r="E100" s="37">
        <v>229528683</v>
      </c>
      <c r="F100" s="37">
        <v>206997333</v>
      </c>
    </row>
    <row r="101" spans="1:6" x14ac:dyDescent="0.25">
      <c r="A101" s="36">
        <v>13165</v>
      </c>
      <c r="B101" s="36" t="s">
        <v>441</v>
      </c>
      <c r="C101" s="36" t="s">
        <v>349</v>
      </c>
      <c r="D101" s="37">
        <v>203747095</v>
      </c>
      <c r="E101" s="37">
        <v>96009764</v>
      </c>
      <c r="F101" s="37">
        <v>107737331</v>
      </c>
    </row>
    <row r="102" spans="1:6" x14ac:dyDescent="0.25">
      <c r="A102" s="36">
        <v>13167</v>
      </c>
      <c r="B102" s="36" t="s">
        <v>441</v>
      </c>
      <c r="C102" s="36" t="s">
        <v>350</v>
      </c>
      <c r="D102" s="37">
        <v>175413096</v>
      </c>
      <c r="E102" s="37">
        <v>117383731</v>
      </c>
      <c r="F102" s="37">
        <v>58029365</v>
      </c>
    </row>
    <row r="103" spans="1:6" x14ac:dyDescent="0.25">
      <c r="A103" s="36">
        <v>13169</v>
      </c>
      <c r="B103" s="36" t="s">
        <v>441</v>
      </c>
      <c r="C103" s="36" t="s">
        <v>351</v>
      </c>
      <c r="D103" s="37">
        <v>360608400</v>
      </c>
      <c r="E103" s="37">
        <v>207543662</v>
      </c>
      <c r="F103" s="37">
        <v>153064738</v>
      </c>
    </row>
    <row r="104" spans="1:6" x14ac:dyDescent="0.25">
      <c r="A104" s="36">
        <v>13171</v>
      </c>
      <c r="B104" s="36" t="s">
        <v>441</v>
      </c>
      <c r="C104" s="36" t="s">
        <v>352</v>
      </c>
      <c r="D104" s="37">
        <v>133734978</v>
      </c>
      <c r="E104" s="37">
        <v>67345038</v>
      </c>
      <c r="F104" s="37">
        <v>66389940</v>
      </c>
    </row>
    <row r="105" spans="1:6" x14ac:dyDescent="0.25">
      <c r="A105" s="36">
        <v>13173</v>
      </c>
      <c r="B105" s="36" t="s">
        <v>441</v>
      </c>
      <c r="C105" s="36" t="s">
        <v>353</v>
      </c>
      <c r="D105" s="37">
        <v>156264007</v>
      </c>
      <c r="E105" s="37">
        <v>107284562</v>
      </c>
      <c r="F105" s="37">
        <v>48979446</v>
      </c>
    </row>
    <row r="106" spans="1:6" x14ac:dyDescent="0.25">
      <c r="A106" s="36">
        <v>13175</v>
      </c>
      <c r="B106" s="36" t="s">
        <v>441</v>
      </c>
      <c r="C106" s="36" t="s">
        <v>354</v>
      </c>
      <c r="D106" s="37">
        <v>579192709</v>
      </c>
      <c r="E106" s="37">
        <v>365831067</v>
      </c>
      <c r="F106" s="37">
        <v>213361641</v>
      </c>
    </row>
    <row r="107" spans="1:6" x14ac:dyDescent="0.25">
      <c r="A107" s="36">
        <v>13177</v>
      </c>
      <c r="B107" s="36" t="s">
        <v>441</v>
      </c>
      <c r="C107" s="36" t="s">
        <v>355</v>
      </c>
      <c r="D107" s="37">
        <v>227307986</v>
      </c>
      <c r="E107" s="37">
        <v>94502355</v>
      </c>
      <c r="F107" s="37">
        <v>132805631</v>
      </c>
    </row>
    <row r="108" spans="1:6" x14ac:dyDescent="0.25">
      <c r="A108" s="36">
        <v>13179</v>
      </c>
      <c r="B108" s="36" t="s">
        <v>441</v>
      </c>
      <c r="C108" s="36" t="s">
        <v>356</v>
      </c>
      <c r="D108" s="37">
        <v>463851659</v>
      </c>
      <c r="E108" s="37">
        <v>306111852</v>
      </c>
      <c r="F108" s="37">
        <v>157739807</v>
      </c>
    </row>
    <row r="109" spans="1:6" x14ac:dyDescent="0.25">
      <c r="A109" s="36">
        <v>13181</v>
      </c>
      <c r="B109" s="36" t="s">
        <v>441</v>
      </c>
      <c r="C109" s="36" t="s">
        <v>357</v>
      </c>
      <c r="D109" s="37">
        <v>208878763</v>
      </c>
      <c r="E109" s="37">
        <v>125313137</v>
      </c>
      <c r="F109" s="37">
        <v>83565626</v>
      </c>
    </row>
    <row r="110" spans="1:6" x14ac:dyDescent="0.25">
      <c r="A110" s="36">
        <v>13183</v>
      </c>
      <c r="B110" s="36" t="s">
        <v>441</v>
      </c>
      <c r="C110" s="36" t="s">
        <v>358</v>
      </c>
      <c r="D110" s="37">
        <v>402800087</v>
      </c>
      <c r="E110" s="37">
        <v>229030731</v>
      </c>
      <c r="F110" s="37">
        <v>173769356</v>
      </c>
    </row>
    <row r="111" spans="1:6" x14ac:dyDescent="0.25">
      <c r="A111" s="36">
        <v>13185</v>
      </c>
      <c r="B111" s="36" t="s">
        <v>441</v>
      </c>
      <c r="C111" s="36" t="s">
        <v>359</v>
      </c>
      <c r="D111" s="37">
        <v>294081258</v>
      </c>
      <c r="E111" s="37">
        <v>184387004</v>
      </c>
      <c r="F111" s="37">
        <v>109694254</v>
      </c>
    </row>
    <row r="112" spans="1:6" x14ac:dyDescent="0.25">
      <c r="A112" s="36">
        <v>13187</v>
      </c>
      <c r="B112" s="36" t="s">
        <v>441</v>
      </c>
      <c r="C112" s="36" t="s">
        <v>360</v>
      </c>
      <c r="D112" s="37">
        <v>457156400</v>
      </c>
      <c r="E112" s="37">
        <v>111163942</v>
      </c>
      <c r="F112" s="37">
        <v>345992459</v>
      </c>
    </row>
    <row r="113" spans="1:6" x14ac:dyDescent="0.25">
      <c r="A113" s="36">
        <v>13193</v>
      </c>
      <c r="B113" s="36" t="s">
        <v>441</v>
      </c>
      <c r="C113" s="36" t="s">
        <v>361</v>
      </c>
      <c r="D113" s="37">
        <v>264487628</v>
      </c>
      <c r="E113" s="37">
        <v>73825764</v>
      </c>
      <c r="F113" s="37">
        <v>190661864</v>
      </c>
    </row>
    <row r="114" spans="1:6" x14ac:dyDescent="0.25">
      <c r="A114" s="36">
        <v>13195</v>
      </c>
      <c r="B114" s="36" t="s">
        <v>441</v>
      </c>
      <c r="C114" s="36" t="s">
        <v>362</v>
      </c>
      <c r="D114" s="37">
        <v>177678665</v>
      </c>
      <c r="E114" s="37">
        <v>76376315</v>
      </c>
      <c r="F114" s="37">
        <v>101302350</v>
      </c>
    </row>
    <row r="115" spans="1:6" x14ac:dyDescent="0.25">
      <c r="A115" s="36">
        <v>13197</v>
      </c>
      <c r="B115" s="36" t="s">
        <v>441</v>
      </c>
      <c r="C115" s="36" t="s">
        <v>363</v>
      </c>
      <c r="D115" s="37">
        <v>161073967</v>
      </c>
      <c r="E115" s="37">
        <v>87570951</v>
      </c>
      <c r="F115" s="37">
        <v>73503016</v>
      </c>
    </row>
    <row r="116" spans="1:6" x14ac:dyDescent="0.25">
      <c r="A116" s="36">
        <v>13189</v>
      </c>
      <c r="B116" s="36" t="s">
        <v>441</v>
      </c>
      <c r="C116" s="36" t="s">
        <v>364</v>
      </c>
      <c r="D116" s="37">
        <v>274440929</v>
      </c>
      <c r="E116" s="37">
        <v>183533340</v>
      </c>
      <c r="F116" s="37">
        <v>90907589</v>
      </c>
    </row>
    <row r="117" spans="1:6" x14ac:dyDescent="0.25">
      <c r="A117" s="36">
        <v>13191</v>
      </c>
      <c r="B117" s="36" t="s">
        <v>441</v>
      </c>
      <c r="C117" s="36" t="s">
        <v>365</v>
      </c>
      <c r="D117" s="37">
        <v>242390932</v>
      </c>
      <c r="E117" s="37">
        <v>130713547</v>
      </c>
      <c r="F117" s="37">
        <v>111677385</v>
      </c>
    </row>
    <row r="118" spans="1:6" x14ac:dyDescent="0.25">
      <c r="A118" s="36">
        <v>13199</v>
      </c>
      <c r="B118" s="36" t="s">
        <v>441</v>
      </c>
      <c r="C118" s="36" t="s">
        <v>366</v>
      </c>
      <c r="D118" s="37">
        <v>471819284</v>
      </c>
      <c r="E118" s="37">
        <v>257793801</v>
      </c>
      <c r="F118" s="37">
        <v>214025483</v>
      </c>
    </row>
    <row r="119" spans="1:6" x14ac:dyDescent="0.25">
      <c r="A119" s="36">
        <v>13201</v>
      </c>
      <c r="B119" s="36" t="s">
        <v>441</v>
      </c>
      <c r="C119" s="36" t="s">
        <v>367</v>
      </c>
      <c r="D119" s="37">
        <v>126721076</v>
      </c>
      <c r="E119" s="37">
        <v>50520774</v>
      </c>
      <c r="F119" s="37">
        <v>76200302</v>
      </c>
    </row>
    <row r="120" spans="1:6" x14ac:dyDescent="0.25">
      <c r="A120" s="36">
        <v>13205</v>
      </c>
      <c r="B120" s="36" t="s">
        <v>441</v>
      </c>
      <c r="C120" s="36" t="s">
        <v>368</v>
      </c>
      <c r="D120" s="37">
        <v>198966361</v>
      </c>
      <c r="E120" s="37">
        <v>129568576</v>
      </c>
      <c r="F120" s="37">
        <v>69397785</v>
      </c>
    </row>
    <row r="121" spans="1:6" x14ac:dyDescent="0.25">
      <c r="A121" s="36">
        <v>13207</v>
      </c>
      <c r="B121" s="36" t="s">
        <v>441</v>
      </c>
      <c r="C121" s="36" t="s">
        <v>369</v>
      </c>
      <c r="D121" s="37">
        <v>340394670</v>
      </c>
      <c r="E121" s="37">
        <v>171585577</v>
      </c>
      <c r="F121" s="37">
        <v>168809094</v>
      </c>
    </row>
    <row r="122" spans="1:6" x14ac:dyDescent="0.25">
      <c r="A122" s="36">
        <v>13209</v>
      </c>
      <c r="B122" s="36" t="s">
        <v>441</v>
      </c>
      <c r="C122" s="36" t="s">
        <v>370</v>
      </c>
      <c r="D122" s="37">
        <v>217371045</v>
      </c>
      <c r="E122" s="37">
        <v>125511568</v>
      </c>
      <c r="F122" s="37">
        <v>91859477</v>
      </c>
    </row>
    <row r="123" spans="1:6" x14ac:dyDescent="0.25">
      <c r="A123" s="36">
        <v>13211</v>
      </c>
      <c r="B123" s="36" t="s">
        <v>441</v>
      </c>
      <c r="C123" s="36" t="s">
        <v>371</v>
      </c>
      <c r="D123" s="37">
        <v>354603171</v>
      </c>
      <c r="E123" s="37">
        <v>156351185</v>
      </c>
      <c r="F123" s="37">
        <v>198251987</v>
      </c>
    </row>
    <row r="124" spans="1:6" x14ac:dyDescent="0.25">
      <c r="A124" s="36">
        <v>13213</v>
      </c>
      <c r="B124" s="36" t="s">
        <v>441</v>
      </c>
      <c r="C124" s="36" t="s">
        <v>372</v>
      </c>
      <c r="D124" s="37">
        <v>347870428</v>
      </c>
      <c r="E124" s="37">
        <v>148985529</v>
      </c>
      <c r="F124" s="37">
        <v>198884899</v>
      </c>
    </row>
    <row r="125" spans="1:6" x14ac:dyDescent="0.25">
      <c r="A125" s="36">
        <v>13215</v>
      </c>
      <c r="B125" s="36" t="s">
        <v>441</v>
      </c>
      <c r="C125" s="36" t="s">
        <v>373</v>
      </c>
      <c r="D125" s="37">
        <v>134133557</v>
      </c>
      <c r="E125" s="37">
        <v>72564071</v>
      </c>
      <c r="F125" s="37">
        <v>61569486</v>
      </c>
    </row>
    <row r="126" spans="1:6" x14ac:dyDescent="0.25">
      <c r="A126" s="36">
        <v>13217</v>
      </c>
      <c r="B126" s="36" t="s">
        <v>441</v>
      </c>
      <c r="C126" s="36" t="s">
        <v>374</v>
      </c>
      <c r="D126" s="37">
        <v>193567887</v>
      </c>
      <c r="E126" s="37">
        <v>63414722</v>
      </c>
      <c r="F126" s="37">
        <v>130153164</v>
      </c>
    </row>
    <row r="127" spans="1:6" x14ac:dyDescent="0.25">
      <c r="A127" s="36">
        <v>13219</v>
      </c>
      <c r="B127" s="36" t="s">
        <v>441</v>
      </c>
      <c r="C127" s="36" t="s">
        <v>375</v>
      </c>
      <c r="D127" s="37">
        <v>150635500</v>
      </c>
      <c r="E127" s="37">
        <v>46612167</v>
      </c>
      <c r="F127" s="37">
        <v>104023333</v>
      </c>
    </row>
    <row r="128" spans="1:6" x14ac:dyDescent="0.25">
      <c r="A128" s="36">
        <v>13221</v>
      </c>
      <c r="B128" s="36" t="s">
        <v>441</v>
      </c>
      <c r="C128" s="36" t="s">
        <v>376</v>
      </c>
      <c r="D128" s="37">
        <v>548930368</v>
      </c>
      <c r="E128" s="37">
        <v>199827169</v>
      </c>
      <c r="F128" s="37">
        <v>349103199</v>
      </c>
    </row>
    <row r="129" spans="1:6" x14ac:dyDescent="0.25">
      <c r="A129" s="36">
        <v>13223</v>
      </c>
      <c r="B129" s="36" t="s">
        <v>441</v>
      </c>
      <c r="C129" s="36" t="s">
        <v>377</v>
      </c>
      <c r="D129" s="37">
        <v>273700021</v>
      </c>
      <c r="E129" s="37">
        <v>120276775</v>
      </c>
      <c r="F129" s="37">
        <v>153423247</v>
      </c>
    </row>
    <row r="130" spans="1:6" x14ac:dyDescent="0.25">
      <c r="A130" s="36">
        <v>13225</v>
      </c>
      <c r="B130" s="36" t="s">
        <v>441</v>
      </c>
      <c r="C130" s="36" t="s">
        <v>378</v>
      </c>
      <c r="D130" s="37">
        <v>48959140</v>
      </c>
      <c r="E130" s="37">
        <v>21257036</v>
      </c>
      <c r="F130" s="37">
        <v>27702104</v>
      </c>
    </row>
    <row r="131" spans="1:6" x14ac:dyDescent="0.25">
      <c r="A131" s="36">
        <v>13227</v>
      </c>
      <c r="B131" s="36" t="s">
        <v>441</v>
      </c>
      <c r="C131" s="36" t="s">
        <v>379</v>
      </c>
      <c r="D131" s="37">
        <v>230672052</v>
      </c>
      <c r="E131" s="37">
        <v>55167574</v>
      </c>
      <c r="F131" s="37">
        <v>175504477</v>
      </c>
    </row>
    <row r="132" spans="1:6" x14ac:dyDescent="0.25">
      <c r="A132" s="36">
        <v>13229</v>
      </c>
      <c r="B132" s="36" t="s">
        <v>441</v>
      </c>
      <c r="C132" s="36" t="s">
        <v>380</v>
      </c>
      <c r="D132" s="37">
        <v>210564017</v>
      </c>
      <c r="E132" s="37">
        <v>137846176</v>
      </c>
      <c r="F132" s="37">
        <v>72717840</v>
      </c>
    </row>
    <row r="133" spans="1:6" x14ac:dyDescent="0.25">
      <c r="A133" s="36">
        <v>13231</v>
      </c>
      <c r="B133" s="36" t="s">
        <v>441</v>
      </c>
      <c r="C133" s="36" t="s">
        <v>381</v>
      </c>
      <c r="D133" s="37">
        <v>221734339</v>
      </c>
      <c r="E133" s="37">
        <v>88762219</v>
      </c>
      <c r="F133" s="37">
        <v>132972120</v>
      </c>
    </row>
    <row r="134" spans="1:6" x14ac:dyDescent="0.25">
      <c r="A134" s="36">
        <v>13233</v>
      </c>
      <c r="B134" s="36" t="s">
        <v>441</v>
      </c>
      <c r="C134" s="36" t="s">
        <v>382</v>
      </c>
      <c r="D134" s="37">
        <v>215137203</v>
      </c>
      <c r="E134" s="37">
        <v>91328847</v>
      </c>
      <c r="F134" s="37">
        <v>123808357</v>
      </c>
    </row>
    <row r="135" spans="1:6" x14ac:dyDescent="0.25">
      <c r="A135" s="36">
        <v>13235</v>
      </c>
      <c r="B135" s="36" t="s">
        <v>441</v>
      </c>
      <c r="C135" s="36" t="s">
        <v>383</v>
      </c>
      <c r="D135" s="37">
        <v>108239341</v>
      </c>
      <c r="E135" s="37">
        <v>65300217</v>
      </c>
      <c r="F135" s="37">
        <v>42939124</v>
      </c>
    </row>
    <row r="136" spans="1:6" x14ac:dyDescent="0.25">
      <c r="A136" s="36">
        <v>13237</v>
      </c>
      <c r="B136" s="36" t="s">
        <v>441</v>
      </c>
      <c r="C136" s="36" t="s">
        <v>384</v>
      </c>
      <c r="D136" s="37">
        <v>257494808</v>
      </c>
      <c r="E136" s="37">
        <v>180536043</v>
      </c>
      <c r="F136" s="37">
        <v>76958764</v>
      </c>
    </row>
    <row r="137" spans="1:6" x14ac:dyDescent="0.25">
      <c r="A137" s="36">
        <v>13239</v>
      </c>
      <c r="B137" s="36" t="s">
        <v>441</v>
      </c>
      <c r="C137" s="36" t="s">
        <v>385</v>
      </c>
      <c r="D137" s="37">
        <v>171986609</v>
      </c>
      <c r="E137" s="37">
        <v>91360272</v>
      </c>
      <c r="F137" s="37">
        <v>80626337</v>
      </c>
    </row>
    <row r="138" spans="1:6" x14ac:dyDescent="0.25">
      <c r="A138" s="36">
        <v>13241</v>
      </c>
      <c r="B138" s="36" t="s">
        <v>441</v>
      </c>
      <c r="C138" s="36" t="s">
        <v>386</v>
      </c>
      <c r="D138" s="37">
        <v>660629424</v>
      </c>
      <c r="E138" s="37">
        <v>213736373</v>
      </c>
      <c r="F138" s="37">
        <v>446893051</v>
      </c>
    </row>
    <row r="139" spans="1:6" x14ac:dyDescent="0.25">
      <c r="A139" s="36">
        <v>13243</v>
      </c>
      <c r="B139" s="36" t="s">
        <v>441</v>
      </c>
      <c r="C139" s="36" t="s">
        <v>387</v>
      </c>
      <c r="D139" s="37">
        <v>292804029</v>
      </c>
      <c r="E139" s="37">
        <v>143779255</v>
      </c>
      <c r="F139" s="37">
        <v>149024774</v>
      </c>
    </row>
    <row r="140" spans="1:6" x14ac:dyDescent="0.25">
      <c r="A140" s="36">
        <v>13245</v>
      </c>
      <c r="B140" s="36" t="s">
        <v>441</v>
      </c>
      <c r="C140" s="36" t="s">
        <v>388</v>
      </c>
      <c r="D140" s="37">
        <v>228010817</v>
      </c>
      <c r="E140" s="37">
        <v>102497774</v>
      </c>
      <c r="F140" s="37">
        <v>125513044</v>
      </c>
    </row>
    <row r="141" spans="1:6" x14ac:dyDescent="0.25">
      <c r="A141" s="36">
        <v>13247</v>
      </c>
      <c r="B141" s="36" t="s">
        <v>441</v>
      </c>
      <c r="C141" s="36" t="s">
        <v>389</v>
      </c>
      <c r="D141" s="37">
        <v>73692525</v>
      </c>
      <c r="E141" s="37">
        <v>39535744</v>
      </c>
      <c r="F141" s="37">
        <v>34156781</v>
      </c>
    </row>
    <row r="142" spans="1:6" x14ac:dyDescent="0.25">
      <c r="A142" s="36">
        <v>13249</v>
      </c>
      <c r="B142" s="36" t="s">
        <v>441</v>
      </c>
      <c r="C142" s="36" t="s">
        <v>390</v>
      </c>
      <c r="D142" s="37">
        <v>117002581</v>
      </c>
      <c r="E142" s="37">
        <v>71810335</v>
      </c>
      <c r="F142" s="37">
        <v>45192245</v>
      </c>
    </row>
    <row r="143" spans="1:6" x14ac:dyDescent="0.25">
      <c r="A143" s="36">
        <v>13251</v>
      </c>
      <c r="B143" s="36" t="s">
        <v>441</v>
      </c>
      <c r="C143" s="36" t="s">
        <v>391</v>
      </c>
      <c r="D143" s="37">
        <v>618633317</v>
      </c>
      <c r="E143" s="37">
        <v>282503850</v>
      </c>
      <c r="F143" s="37">
        <v>336129467</v>
      </c>
    </row>
    <row r="144" spans="1:6" x14ac:dyDescent="0.25">
      <c r="A144" s="36">
        <v>13253</v>
      </c>
      <c r="B144" s="36" t="s">
        <v>441</v>
      </c>
      <c r="C144" s="36" t="s">
        <v>392</v>
      </c>
      <c r="D144" s="37">
        <v>72500232</v>
      </c>
      <c r="E144" s="37">
        <v>56118309</v>
      </c>
      <c r="F144" s="37">
        <v>16381923</v>
      </c>
    </row>
    <row r="145" spans="1:6" x14ac:dyDescent="0.25">
      <c r="A145" s="36">
        <v>13255</v>
      </c>
      <c r="B145" s="36" t="s">
        <v>441</v>
      </c>
      <c r="C145" s="36" t="s">
        <v>393</v>
      </c>
      <c r="D145" s="37">
        <v>184567711</v>
      </c>
      <c r="E145" s="37">
        <v>61506067</v>
      </c>
      <c r="F145" s="37">
        <v>123061644</v>
      </c>
    </row>
    <row r="146" spans="1:6" x14ac:dyDescent="0.25">
      <c r="A146" s="36">
        <v>13257</v>
      </c>
      <c r="B146" s="36" t="s">
        <v>441</v>
      </c>
      <c r="C146" s="36" t="s">
        <v>394</v>
      </c>
      <c r="D146" s="37">
        <v>137952412</v>
      </c>
      <c r="E146" s="37">
        <v>27739813</v>
      </c>
      <c r="F146" s="37">
        <v>110212599</v>
      </c>
    </row>
    <row r="147" spans="1:6" x14ac:dyDescent="0.25">
      <c r="A147" s="36">
        <v>13259</v>
      </c>
      <c r="B147" s="36" t="s">
        <v>441</v>
      </c>
      <c r="C147" s="36" t="s">
        <v>395</v>
      </c>
      <c r="D147" s="37">
        <v>291958955</v>
      </c>
      <c r="E147" s="37">
        <v>163504037</v>
      </c>
      <c r="F147" s="37">
        <v>128454918</v>
      </c>
    </row>
    <row r="148" spans="1:6" x14ac:dyDescent="0.25">
      <c r="A148" s="36">
        <v>13261</v>
      </c>
      <c r="B148" s="36" t="s">
        <v>441</v>
      </c>
      <c r="C148" s="36" t="s">
        <v>396</v>
      </c>
      <c r="D148" s="37">
        <v>296048259</v>
      </c>
      <c r="E148" s="37">
        <v>181656680</v>
      </c>
      <c r="F148" s="37">
        <v>114391579</v>
      </c>
    </row>
    <row r="149" spans="1:6" x14ac:dyDescent="0.25">
      <c r="A149" s="36">
        <v>13263</v>
      </c>
      <c r="B149" s="36" t="s">
        <v>441</v>
      </c>
      <c r="C149" s="36" t="s">
        <v>397</v>
      </c>
      <c r="D149" s="37">
        <v>326209799</v>
      </c>
      <c r="E149" s="37">
        <v>192680318</v>
      </c>
      <c r="F149" s="37">
        <v>133529481</v>
      </c>
    </row>
    <row r="150" spans="1:6" x14ac:dyDescent="0.25">
      <c r="A150" s="36">
        <v>13265</v>
      </c>
      <c r="B150" s="36" t="s">
        <v>441</v>
      </c>
      <c r="C150" s="36" t="s">
        <v>398</v>
      </c>
      <c r="D150" s="37">
        <v>187545152</v>
      </c>
      <c r="E150" s="37">
        <v>119683783</v>
      </c>
      <c r="F150" s="37">
        <v>67861369</v>
      </c>
    </row>
    <row r="151" spans="1:6" x14ac:dyDescent="0.25">
      <c r="A151" s="36">
        <v>13267</v>
      </c>
      <c r="B151" s="36" t="s">
        <v>441</v>
      </c>
      <c r="C151" s="36" t="s">
        <v>399</v>
      </c>
      <c r="D151" s="37">
        <v>331766839</v>
      </c>
      <c r="E151" s="37">
        <v>220438886</v>
      </c>
      <c r="F151" s="37">
        <v>111327953</v>
      </c>
    </row>
    <row r="152" spans="1:6" x14ac:dyDescent="0.25">
      <c r="A152" s="36">
        <v>13269</v>
      </c>
      <c r="B152" s="36" t="s">
        <v>441</v>
      </c>
      <c r="C152" s="36" t="s">
        <v>400</v>
      </c>
      <c r="D152" s="37">
        <v>206476298</v>
      </c>
      <c r="E152" s="37">
        <v>113609075</v>
      </c>
      <c r="F152" s="37">
        <v>92867223</v>
      </c>
    </row>
    <row r="153" spans="1:6" x14ac:dyDescent="0.25">
      <c r="A153" s="36">
        <v>13271</v>
      </c>
      <c r="B153" s="36" t="s">
        <v>441</v>
      </c>
      <c r="C153" s="36" t="s">
        <v>401</v>
      </c>
      <c r="D153" s="37">
        <v>367889627</v>
      </c>
      <c r="E153" s="37">
        <v>216755371</v>
      </c>
      <c r="F153" s="37">
        <v>151134256</v>
      </c>
    </row>
    <row r="154" spans="1:6" x14ac:dyDescent="0.25">
      <c r="A154" s="36">
        <v>13273</v>
      </c>
      <c r="B154" s="36" t="s">
        <v>441</v>
      </c>
      <c r="C154" s="36" t="s">
        <v>402</v>
      </c>
      <c r="D154" s="37">
        <v>229636745</v>
      </c>
      <c r="E154" s="37">
        <v>84413817</v>
      </c>
      <c r="F154" s="37">
        <v>145222928</v>
      </c>
    </row>
    <row r="155" spans="1:6" x14ac:dyDescent="0.25">
      <c r="A155" s="36">
        <v>13275</v>
      </c>
      <c r="B155" s="36" t="s">
        <v>441</v>
      </c>
      <c r="C155" s="36" t="s">
        <v>403</v>
      </c>
      <c r="D155" s="37">
        <v>350848419</v>
      </c>
      <c r="E155" s="37">
        <v>219034893</v>
      </c>
      <c r="F155" s="37">
        <v>131813526</v>
      </c>
    </row>
    <row r="156" spans="1:6" x14ac:dyDescent="0.25">
      <c r="A156" s="36">
        <v>13277</v>
      </c>
      <c r="B156" s="36" t="s">
        <v>441</v>
      </c>
      <c r="C156" s="36" t="s">
        <v>404</v>
      </c>
      <c r="D156" s="37">
        <v>167027407</v>
      </c>
      <c r="E156" s="37">
        <v>79283401</v>
      </c>
      <c r="F156" s="37">
        <v>87744006</v>
      </c>
    </row>
    <row r="157" spans="1:6" x14ac:dyDescent="0.25">
      <c r="A157" s="36">
        <v>13279</v>
      </c>
      <c r="B157" s="36" t="s">
        <v>441</v>
      </c>
      <c r="C157" s="36" t="s">
        <v>405</v>
      </c>
      <c r="D157" s="37">
        <v>217589154</v>
      </c>
      <c r="E157" s="37">
        <v>122982987</v>
      </c>
      <c r="F157" s="37">
        <v>94606167</v>
      </c>
    </row>
    <row r="158" spans="1:6" x14ac:dyDescent="0.25">
      <c r="A158" s="36">
        <v>13281</v>
      </c>
      <c r="B158" s="36" t="s">
        <v>441</v>
      </c>
      <c r="C158" s="36" t="s">
        <v>406</v>
      </c>
      <c r="D158" s="37">
        <v>228536064</v>
      </c>
      <c r="E158" s="37">
        <v>45129618</v>
      </c>
      <c r="F158" s="37">
        <v>183406446</v>
      </c>
    </row>
    <row r="159" spans="1:6" x14ac:dyDescent="0.25">
      <c r="A159" s="36">
        <v>13283</v>
      </c>
      <c r="B159" s="36" t="s">
        <v>441</v>
      </c>
      <c r="C159" s="36" t="s">
        <v>407</v>
      </c>
      <c r="D159" s="37">
        <v>209181890</v>
      </c>
      <c r="E159" s="37">
        <v>156518694</v>
      </c>
      <c r="F159" s="37">
        <v>52663196</v>
      </c>
    </row>
    <row r="160" spans="1:6" x14ac:dyDescent="0.25">
      <c r="A160" s="36">
        <v>13285</v>
      </c>
      <c r="B160" s="36" t="s">
        <v>441</v>
      </c>
      <c r="C160" s="36" t="s">
        <v>408</v>
      </c>
      <c r="D160" s="37">
        <v>445733767</v>
      </c>
      <c r="E160" s="37">
        <v>187344479</v>
      </c>
      <c r="F160" s="37">
        <v>258389288</v>
      </c>
    </row>
    <row r="161" spans="1:6" x14ac:dyDescent="0.25">
      <c r="A161" s="36">
        <v>13287</v>
      </c>
      <c r="B161" s="36" t="s">
        <v>441</v>
      </c>
      <c r="C161" s="36" t="s">
        <v>409</v>
      </c>
      <c r="D161" s="37">
        <v>110758441</v>
      </c>
      <c r="E161" s="37">
        <v>98546285</v>
      </c>
      <c r="F161" s="37">
        <v>12212156</v>
      </c>
    </row>
    <row r="162" spans="1:6" x14ac:dyDescent="0.25">
      <c r="A162" s="36">
        <v>13289</v>
      </c>
      <c r="B162" s="36" t="s">
        <v>441</v>
      </c>
      <c r="C162" s="36" t="s">
        <v>410</v>
      </c>
      <c r="D162" s="37">
        <v>274802115</v>
      </c>
      <c r="E162" s="37">
        <v>120448516</v>
      </c>
      <c r="F162" s="37">
        <v>154353598</v>
      </c>
    </row>
    <row r="163" spans="1:6" x14ac:dyDescent="0.25">
      <c r="A163" s="36">
        <v>13291</v>
      </c>
      <c r="B163" s="36" t="s">
        <v>441</v>
      </c>
      <c r="C163" s="36" t="s">
        <v>411</v>
      </c>
      <c r="D163" s="37">
        <v>461463422</v>
      </c>
      <c r="E163" s="37">
        <v>105274072</v>
      </c>
      <c r="F163" s="37">
        <v>356189350</v>
      </c>
    </row>
    <row r="164" spans="1:6" x14ac:dyDescent="0.25">
      <c r="A164" s="36">
        <v>13293</v>
      </c>
      <c r="B164" s="36" t="s">
        <v>441</v>
      </c>
      <c r="C164" s="36" t="s">
        <v>412</v>
      </c>
      <c r="D164" s="37">
        <v>281464593</v>
      </c>
      <c r="E164" s="37">
        <v>123698041</v>
      </c>
      <c r="F164" s="37">
        <v>157766552</v>
      </c>
    </row>
    <row r="165" spans="1:6" x14ac:dyDescent="0.25">
      <c r="A165" s="36">
        <v>13295</v>
      </c>
      <c r="B165" s="36" t="s">
        <v>441</v>
      </c>
      <c r="C165" s="36" t="s">
        <v>413</v>
      </c>
      <c r="D165" s="37">
        <v>322556940</v>
      </c>
      <c r="E165" s="37">
        <v>85733776</v>
      </c>
      <c r="F165" s="37">
        <v>236823164</v>
      </c>
    </row>
    <row r="166" spans="1:6" x14ac:dyDescent="0.25">
      <c r="A166" s="36">
        <v>13297</v>
      </c>
      <c r="B166" s="36" t="s">
        <v>441</v>
      </c>
      <c r="C166" s="36" t="s">
        <v>414</v>
      </c>
      <c r="D166" s="37">
        <v>328687845</v>
      </c>
      <c r="E166" s="37">
        <v>90195472</v>
      </c>
      <c r="F166" s="37">
        <v>238492373</v>
      </c>
    </row>
    <row r="167" spans="1:6" x14ac:dyDescent="0.25">
      <c r="A167" s="36">
        <v>13299</v>
      </c>
      <c r="B167" s="36" t="s">
        <v>441</v>
      </c>
      <c r="C167" s="36" t="s">
        <v>415</v>
      </c>
      <c r="D167" s="37">
        <v>391324897</v>
      </c>
      <c r="E167" s="37">
        <v>326385136</v>
      </c>
      <c r="F167" s="37">
        <v>64939761</v>
      </c>
    </row>
    <row r="168" spans="1:6" x14ac:dyDescent="0.25">
      <c r="A168" s="36">
        <v>13301</v>
      </c>
      <c r="B168" s="36" t="s">
        <v>441</v>
      </c>
      <c r="C168" s="36" t="s">
        <v>416</v>
      </c>
      <c r="D168" s="37">
        <v>332778750</v>
      </c>
      <c r="E168" s="37">
        <v>205494486</v>
      </c>
      <c r="F168" s="37">
        <v>127284265</v>
      </c>
    </row>
    <row r="169" spans="1:6" x14ac:dyDescent="0.25">
      <c r="A169" s="36">
        <v>13303</v>
      </c>
      <c r="B169" s="36" t="s">
        <v>441</v>
      </c>
      <c r="C169" s="36" t="s">
        <v>417</v>
      </c>
      <c r="D169" s="37">
        <v>504703093</v>
      </c>
      <c r="E169" s="37">
        <v>304313158</v>
      </c>
      <c r="F169" s="37">
        <v>200389935</v>
      </c>
    </row>
    <row r="170" spans="1:6" x14ac:dyDescent="0.25">
      <c r="A170" s="36">
        <v>13305</v>
      </c>
      <c r="B170" s="36" t="s">
        <v>441</v>
      </c>
      <c r="C170" s="36" t="s">
        <v>418</v>
      </c>
      <c r="D170" s="37">
        <v>470308603</v>
      </c>
      <c r="E170" s="37">
        <v>262444057</v>
      </c>
      <c r="F170" s="37">
        <v>207864545</v>
      </c>
    </row>
    <row r="171" spans="1:6" x14ac:dyDescent="0.25">
      <c r="A171" s="36">
        <v>13307</v>
      </c>
      <c r="B171" s="36" t="s">
        <v>441</v>
      </c>
      <c r="C171" s="36" t="s">
        <v>419</v>
      </c>
      <c r="D171" s="37">
        <v>102526523</v>
      </c>
      <c r="E171" s="37">
        <v>51425788</v>
      </c>
      <c r="F171" s="37">
        <v>51100735</v>
      </c>
    </row>
    <row r="172" spans="1:6" x14ac:dyDescent="0.25">
      <c r="A172" s="36">
        <v>13309</v>
      </c>
      <c r="B172" s="36" t="s">
        <v>441</v>
      </c>
      <c r="C172" s="36" t="s">
        <v>420</v>
      </c>
      <c r="D172" s="37">
        <v>247923038</v>
      </c>
      <c r="E172" s="37">
        <v>129617721</v>
      </c>
      <c r="F172" s="37">
        <v>118305317</v>
      </c>
    </row>
    <row r="173" spans="1:6" x14ac:dyDescent="0.25">
      <c r="A173" s="36">
        <v>13311</v>
      </c>
      <c r="B173" s="36" t="s">
        <v>441</v>
      </c>
      <c r="C173" s="36" t="s">
        <v>421</v>
      </c>
      <c r="D173" s="37">
        <v>390103352</v>
      </c>
      <c r="E173" s="37">
        <v>97395550</v>
      </c>
      <c r="F173" s="37">
        <v>292707802</v>
      </c>
    </row>
    <row r="174" spans="1:6" x14ac:dyDescent="0.25">
      <c r="A174" s="36">
        <v>13313</v>
      </c>
      <c r="B174" s="36" t="s">
        <v>441</v>
      </c>
      <c r="C174" s="36" t="s">
        <v>422</v>
      </c>
      <c r="D174" s="37">
        <v>184210558</v>
      </c>
      <c r="E174" s="37">
        <v>52360510</v>
      </c>
      <c r="F174" s="37">
        <v>131850048</v>
      </c>
    </row>
    <row r="175" spans="1:6" x14ac:dyDescent="0.25">
      <c r="A175" s="36">
        <v>13315</v>
      </c>
      <c r="B175" s="36" t="s">
        <v>441</v>
      </c>
      <c r="C175" s="36" t="s">
        <v>423</v>
      </c>
      <c r="D175" s="37">
        <v>277187321</v>
      </c>
      <c r="E175" s="37">
        <v>158896221</v>
      </c>
      <c r="F175" s="37">
        <v>118291100</v>
      </c>
    </row>
    <row r="176" spans="1:6" x14ac:dyDescent="0.25">
      <c r="A176" s="36">
        <v>13317</v>
      </c>
      <c r="B176" s="36" t="s">
        <v>441</v>
      </c>
      <c r="C176" s="36" t="s">
        <v>424</v>
      </c>
      <c r="D176" s="37">
        <v>521439983</v>
      </c>
      <c r="E176" s="37">
        <v>353334993</v>
      </c>
      <c r="F176" s="37">
        <v>168104990</v>
      </c>
    </row>
    <row r="177" spans="1:6" x14ac:dyDescent="0.25">
      <c r="A177" s="36">
        <v>13319</v>
      </c>
      <c r="B177" s="36" t="s">
        <v>441</v>
      </c>
      <c r="C177" s="36" t="s">
        <v>425</v>
      </c>
      <c r="D177" s="37">
        <v>348042183</v>
      </c>
      <c r="E177" s="37">
        <v>167098257</v>
      </c>
      <c r="F177" s="37">
        <v>180943926</v>
      </c>
    </row>
    <row r="178" spans="1:6" x14ac:dyDescent="0.25">
      <c r="A178" s="36">
        <v>13321</v>
      </c>
      <c r="B178" s="36" t="s">
        <v>441</v>
      </c>
      <c r="C178" s="36" t="s">
        <v>426</v>
      </c>
      <c r="D178" s="37">
        <v>320582598</v>
      </c>
      <c r="E178" s="37">
        <v>191684761</v>
      </c>
      <c r="F178" s="37">
        <v>128897837</v>
      </c>
    </row>
    <row r="179" spans="1:6" x14ac:dyDescent="0.25">
      <c r="A179" s="36" t="s">
        <v>11</v>
      </c>
      <c r="B179" s="36"/>
      <c r="C179" s="36"/>
      <c r="D179" s="37">
        <v>43658134260</v>
      </c>
      <c r="E179" s="37">
        <v>21978360392</v>
      </c>
      <c r="F179" s="37">
        <v>21679773868</v>
      </c>
    </row>
  </sheetData>
  <sortState ref="A20:F178">
    <sortCondition ref="C20:C178"/>
  </sortState>
  <mergeCells count="5">
    <mergeCell ref="A13:F13"/>
    <mergeCell ref="A14:F14"/>
    <mergeCell ref="A15:F15"/>
    <mergeCell ref="A16:F16"/>
    <mergeCell ref="D17:F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workbookViewId="0">
      <selection activeCell="E25" sqref="E25"/>
    </sheetView>
  </sheetViews>
  <sheetFormatPr defaultColWidth="11.125" defaultRowHeight="15.75" x14ac:dyDescent="0.25"/>
  <cols>
    <col min="2" max="2" width="11.125" style="3"/>
    <col min="3" max="3" width="14.125" style="3" customWidth="1"/>
    <col min="4" max="4" width="12.5" customWidth="1"/>
    <col min="5" max="5" width="13.5" customWidth="1"/>
    <col min="6" max="6" width="12.875" customWidth="1"/>
  </cols>
  <sheetData>
    <row r="1" spans="1:10" ht="31.5" x14ac:dyDescent="0.25">
      <c r="A1" s="1" t="s">
        <v>0</v>
      </c>
      <c r="B1" s="1"/>
      <c r="C1" s="1"/>
      <c r="J1" s="3" t="s">
        <v>445</v>
      </c>
    </row>
    <row r="2" spans="1:10" x14ac:dyDescent="0.25">
      <c r="J2" s="3" t="s">
        <v>250</v>
      </c>
    </row>
    <row r="3" spans="1:10" x14ac:dyDescent="0.25">
      <c r="J3" s="3" t="s">
        <v>198</v>
      </c>
    </row>
    <row r="4" spans="1:10" x14ac:dyDescent="0.25">
      <c r="A4" t="s">
        <v>32</v>
      </c>
      <c r="J4" s="3" t="s">
        <v>199</v>
      </c>
    </row>
    <row r="5" spans="1:10" x14ac:dyDescent="0.25">
      <c r="A5" t="s">
        <v>2</v>
      </c>
    </row>
    <row r="6" spans="1:10" x14ac:dyDescent="0.25">
      <c r="A6" t="s">
        <v>33</v>
      </c>
    </row>
    <row r="7" spans="1:10" x14ac:dyDescent="0.25">
      <c r="A7" t="s">
        <v>27</v>
      </c>
    </row>
    <row r="8" spans="1:10" x14ac:dyDescent="0.25">
      <c r="A8" t="s">
        <v>5</v>
      </c>
    </row>
    <row r="9" spans="1:10" x14ac:dyDescent="0.25">
      <c r="A9" t="s">
        <v>28</v>
      </c>
    </row>
    <row r="11" spans="1:10" x14ac:dyDescent="0.25">
      <c r="A11" s="39" t="s">
        <v>442</v>
      </c>
    </row>
    <row r="12" spans="1:10" x14ac:dyDescent="0.25">
      <c r="A12" t="s">
        <v>7</v>
      </c>
    </row>
    <row r="13" spans="1:10" x14ac:dyDescent="0.25">
      <c r="A13" s="64"/>
      <c r="B13" s="64"/>
      <c r="C13" s="64"/>
      <c r="D13" s="65"/>
      <c r="E13" s="65"/>
      <c r="F13" s="65"/>
    </row>
    <row r="14" spans="1:10" x14ac:dyDescent="0.25">
      <c r="A14" s="64"/>
      <c r="B14" s="64"/>
      <c r="C14" s="64"/>
      <c r="D14" s="65"/>
      <c r="E14" s="65"/>
      <c r="F14" s="65"/>
    </row>
    <row r="15" spans="1:10" ht="23.25" x14ac:dyDescent="0.25">
      <c r="A15" s="66" t="s">
        <v>8</v>
      </c>
      <c r="B15" s="66"/>
      <c r="C15" s="66"/>
      <c r="D15" s="65"/>
      <c r="E15" s="65"/>
      <c r="F15" s="65"/>
    </row>
    <row r="16" spans="1:10" x14ac:dyDescent="0.25">
      <c r="A16" s="67"/>
      <c r="B16" s="67"/>
      <c r="C16" s="67"/>
      <c r="D16" s="68"/>
      <c r="E16" s="68"/>
      <c r="F16" s="68"/>
    </row>
    <row r="17" spans="1:6" x14ac:dyDescent="0.25">
      <c r="A17" s="35"/>
      <c r="B17" s="35"/>
      <c r="C17" s="35"/>
      <c r="D17" s="63" t="s">
        <v>29</v>
      </c>
      <c r="E17" s="63"/>
      <c r="F17" s="63"/>
    </row>
    <row r="18" spans="1:6" ht="47.25" x14ac:dyDescent="0.25">
      <c r="A18" s="36" t="s">
        <v>10</v>
      </c>
      <c r="B18" s="36"/>
      <c r="C18" s="36"/>
      <c r="D18" s="36" t="s">
        <v>11</v>
      </c>
      <c r="E18" s="36" t="s">
        <v>30</v>
      </c>
      <c r="F18" s="36" t="s">
        <v>31</v>
      </c>
    </row>
    <row r="20" spans="1:6" x14ac:dyDescent="0.25">
      <c r="A20" s="36">
        <v>13001</v>
      </c>
      <c r="B20" s="36" t="s">
        <v>441</v>
      </c>
      <c r="C20" s="36" t="s">
        <v>267</v>
      </c>
      <c r="D20" s="37">
        <v>24933667</v>
      </c>
      <c r="E20" s="37">
        <v>21576676</v>
      </c>
      <c r="F20" s="37">
        <v>3356991</v>
      </c>
    </row>
    <row r="21" spans="1:6" x14ac:dyDescent="0.25">
      <c r="A21" s="36">
        <v>13003</v>
      </c>
      <c r="B21" s="36" t="s">
        <v>441</v>
      </c>
      <c r="C21" s="36" t="s">
        <v>269</v>
      </c>
      <c r="D21" s="37">
        <v>13265789</v>
      </c>
      <c r="E21" s="37">
        <v>12392945</v>
      </c>
      <c r="F21" s="37">
        <v>872844</v>
      </c>
    </row>
    <row r="22" spans="1:6" x14ac:dyDescent="0.25">
      <c r="A22" s="36">
        <v>13005</v>
      </c>
      <c r="B22" s="36" t="s">
        <v>441</v>
      </c>
      <c r="C22" s="36" t="s">
        <v>270</v>
      </c>
      <c r="D22" s="37">
        <v>17095853</v>
      </c>
      <c r="E22" s="37">
        <v>15376544</v>
      </c>
      <c r="F22" s="37">
        <v>1719309</v>
      </c>
    </row>
    <row r="23" spans="1:6" x14ac:dyDescent="0.25">
      <c r="A23" s="36">
        <v>13007</v>
      </c>
      <c r="B23" s="36" t="s">
        <v>441</v>
      </c>
      <c r="C23" s="36" t="s">
        <v>271</v>
      </c>
      <c r="D23" s="37">
        <v>5947298</v>
      </c>
      <c r="E23" s="37">
        <v>3682611</v>
      </c>
      <c r="F23" s="37">
        <v>2264687</v>
      </c>
    </row>
    <row r="24" spans="1:6" x14ac:dyDescent="0.25">
      <c r="A24" s="36">
        <v>13009</v>
      </c>
      <c r="B24" s="36" t="s">
        <v>441</v>
      </c>
      <c r="C24" s="36" t="s">
        <v>272</v>
      </c>
      <c r="D24" s="37">
        <v>12852018</v>
      </c>
      <c r="E24" s="37">
        <v>9964494</v>
      </c>
      <c r="F24" s="37">
        <v>2887525</v>
      </c>
    </row>
    <row r="25" spans="1:6" x14ac:dyDescent="0.25">
      <c r="A25" s="36">
        <v>13011</v>
      </c>
      <c r="B25" s="36" t="s">
        <v>441</v>
      </c>
      <c r="C25" s="36" t="s">
        <v>273</v>
      </c>
      <c r="D25" s="37">
        <v>2660937</v>
      </c>
      <c r="E25" s="37">
        <v>-28456</v>
      </c>
      <c r="F25" s="37">
        <v>2689393</v>
      </c>
    </row>
    <row r="26" spans="1:6" x14ac:dyDescent="0.25">
      <c r="A26" s="36">
        <v>13013</v>
      </c>
      <c r="B26" s="36" t="s">
        <v>441</v>
      </c>
      <c r="C26" s="36" t="s">
        <v>274</v>
      </c>
      <c r="D26" s="37">
        <v>4294242</v>
      </c>
      <c r="E26" s="37">
        <v>1753475</v>
      </c>
      <c r="F26" s="37">
        <v>2540767</v>
      </c>
    </row>
    <row r="27" spans="1:6" x14ac:dyDescent="0.25">
      <c r="A27" s="36">
        <v>13015</v>
      </c>
      <c r="B27" s="36" t="s">
        <v>441</v>
      </c>
      <c r="C27" s="36" t="s">
        <v>275</v>
      </c>
      <c r="D27" s="37">
        <v>11537318</v>
      </c>
      <c r="E27" s="37">
        <v>10538735</v>
      </c>
      <c r="F27" s="37">
        <v>998583</v>
      </c>
    </row>
    <row r="28" spans="1:6" x14ac:dyDescent="0.25">
      <c r="A28" s="36">
        <v>13017</v>
      </c>
      <c r="B28" s="36" t="s">
        <v>441</v>
      </c>
      <c r="C28" s="36" t="s">
        <v>276</v>
      </c>
      <c r="D28" s="37">
        <v>9859693</v>
      </c>
      <c r="E28" s="37">
        <v>10642759</v>
      </c>
      <c r="F28" s="37">
        <v>-783066</v>
      </c>
    </row>
    <row r="29" spans="1:6" x14ac:dyDescent="0.25">
      <c r="A29" s="36">
        <v>13019</v>
      </c>
      <c r="B29" s="36" t="s">
        <v>441</v>
      </c>
      <c r="C29" s="36" t="s">
        <v>277</v>
      </c>
      <c r="D29" s="37">
        <v>16765627</v>
      </c>
      <c r="E29" s="37">
        <v>14405151</v>
      </c>
      <c r="F29" s="37">
        <v>2360475</v>
      </c>
    </row>
    <row r="30" spans="1:6" x14ac:dyDescent="0.25">
      <c r="A30" s="36">
        <v>13021</v>
      </c>
      <c r="B30" s="36" t="s">
        <v>441</v>
      </c>
      <c r="C30" s="36" t="s">
        <v>278</v>
      </c>
      <c r="D30" s="37">
        <v>2525937</v>
      </c>
      <c r="E30" s="37">
        <v>1110629</v>
      </c>
      <c r="F30" s="37">
        <v>1415309</v>
      </c>
    </row>
    <row r="31" spans="1:6" x14ac:dyDescent="0.25">
      <c r="A31" s="36">
        <v>13023</v>
      </c>
      <c r="B31" s="36" t="s">
        <v>441</v>
      </c>
      <c r="C31" s="36" t="s">
        <v>279</v>
      </c>
      <c r="D31" s="37">
        <v>6918721</v>
      </c>
      <c r="E31" s="37">
        <v>4567832</v>
      </c>
      <c r="F31" s="37">
        <v>2350889</v>
      </c>
    </row>
    <row r="32" spans="1:6" x14ac:dyDescent="0.25">
      <c r="A32" s="36">
        <v>13025</v>
      </c>
      <c r="B32" s="36" t="s">
        <v>441</v>
      </c>
      <c r="C32" s="36" t="s">
        <v>280</v>
      </c>
      <c r="D32" s="37">
        <v>17409202</v>
      </c>
      <c r="E32" s="37">
        <v>14364334</v>
      </c>
      <c r="F32" s="37">
        <v>3044868</v>
      </c>
    </row>
    <row r="33" spans="1:6" x14ac:dyDescent="0.25">
      <c r="A33" s="36">
        <v>13027</v>
      </c>
      <c r="B33" s="36" t="s">
        <v>441</v>
      </c>
      <c r="C33" s="36" t="s">
        <v>281</v>
      </c>
      <c r="D33" s="37">
        <v>16850411</v>
      </c>
      <c r="E33" s="37">
        <v>13405220</v>
      </c>
      <c r="F33" s="37">
        <v>3445190</v>
      </c>
    </row>
    <row r="34" spans="1:6" x14ac:dyDescent="0.25">
      <c r="A34" s="36">
        <v>13029</v>
      </c>
      <c r="B34" s="36" t="s">
        <v>441</v>
      </c>
      <c r="C34" s="36" t="s">
        <v>282</v>
      </c>
      <c r="D34" s="37">
        <v>17550166</v>
      </c>
      <c r="E34" s="37">
        <v>14117281</v>
      </c>
      <c r="F34" s="37">
        <v>3432885</v>
      </c>
    </row>
    <row r="35" spans="1:6" x14ac:dyDescent="0.25">
      <c r="A35" s="36">
        <v>13031</v>
      </c>
      <c r="B35" s="36" t="s">
        <v>441</v>
      </c>
      <c r="C35" s="36" t="s">
        <v>283</v>
      </c>
      <c r="D35" s="37">
        <v>32544926</v>
      </c>
      <c r="E35" s="37">
        <v>25229165</v>
      </c>
      <c r="F35" s="37">
        <v>7315761</v>
      </c>
    </row>
    <row r="36" spans="1:6" x14ac:dyDescent="0.25">
      <c r="A36" s="36">
        <v>13033</v>
      </c>
      <c r="B36" s="36" t="s">
        <v>441</v>
      </c>
      <c r="C36" s="36" t="s">
        <v>284</v>
      </c>
      <c r="D36" s="37">
        <v>39514589</v>
      </c>
      <c r="E36" s="37">
        <v>30282754</v>
      </c>
      <c r="F36" s="37">
        <v>9231835</v>
      </c>
    </row>
    <row r="37" spans="1:6" x14ac:dyDescent="0.25">
      <c r="A37" s="36">
        <v>13035</v>
      </c>
      <c r="B37" s="36" t="s">
        <v>441</v>
      </c>
      <c r="C37" s="36" t="s">
        <v>285</v>
      </c>
      <c r="D37" s="37">
        <v>3877626</v>
      </c>
      <c r="E37" s="37">
        <v>4569607</v>
      </c>
      <c r="F37" s="37">
        <v>-691981</v>
      </c>
    </row>
    <row r="38" spans="1:6" x14ac:dyDescent="0.25">
      <c r="A38" s="36">
        <v>13037</v>
      </c>
      <c r="B38" s="36" t="s">
        <v>441</v>
      </c>
      <c r="C38" s="36" t="s">
        <v>286</v>
      </c>
      <c r="D38" s="37">
        <v>6404001</v>
      </c>
      <c r="E38" s="37">
        <v>4509178</v>
      </c>
      <c r="F38" s="37">
        <v>1894823</v>
      </c>
    </row>
    <row r="39" spans="1:6" x14ac:dyDescent="0.25">
      <c r="A39" s="36">
        <v>13039</v>
      </c>
      <c r="B39" s="36" t="s">
        <v>441</v>
      </c>
      <c r="C39" s="36" t="s">
        <v>287</v>
      </c>
      <c r="D39" s="37">
        <v>30693975</v>
      </c>
      <c r="E39" s="37">
        <v>24908987</v>
      </c>
      <c r="F39" s="37">
        <v>5784988</v>
      </c>
    </row>
    <row r="40" spans="1:6" x14ac:dyDescent="0.25">
      <c r="A40" s="36">
        <v>13043</v>
      </c>
      <c r="B40" s="36" t="s">
        <v>441</v>
      </c>
      <c r="C40" s="36" t="s">
        <v>288</v>
      </c>
      <c r="D40" s="37">
        <v>9092178</v>
      </c>
      <c r="E40" s="37">
        <v>5274649</v>
      </c>
      <c r="F40" s="37">
        <v>3817528</v>
      </c>
    </row>
    <row r="41" spans="1:6" x14ac:dyDescent="0.25">
      <c r="A41" s="36">
        <v>13045</v>
      </c>
      <c r="B41" s="36" t="s">
        <v>441</v>
      </c>
      <c r="C41" s="36" t="s">
        <v>289</v>
      </c>
      <c r="D41" s="37">
        <v>16109157</v>
      </c>
      <c r="E41" s="37">
        <v>10654497</v>
      </c>
      <c r="F41" s="37">
        <v>5454660</v>
      </c>
    </row>
    <row r="42" spans="1:6" x14ac:dyDescent="0.25">
      <c r="A42" s="36">
        <v>13047</v>
      </c>
      <c r="B42" s="36" t="s">
        <v>441</v>
      </c>
      <c r="C42" s="36" t="s">
        <v>290</v>
      </c>
      <c r="D42" s="37">
        <v>2985628</v>
      </c>
      <c r="E42" s="37">
        <v>1934921</v>
      </c>
      <c r="F42" s="37">
        <v>1050707</v>
      </c>
    </row>
    <row r="43" spans="1:6" x14ac:dyDescent="0.25">
      <c r="A43" s="36">
        <v>13049</v>
      </c>
      <c r="B43" s="36" t="s">
        <v>441</v>
      </c>
      <c r="C43" s="36" t="s">
        <v>291</v>
      </c>
      <c r="D43" s="37">
        <v>24364015</v>
      </c>
      <c r="E43" s="37">
        <v>22681075</v>
      </c>
      <c r="F43" s="37">
        <v>1682940</v>
      </c>
    </row>
    <row r="44" spans="1:6" x14ac:dyDescent="0.25">
      <c r="A44" s="36">
        <v>13051</v>
      </c>
      <c r="B44" s="36" t="s">
        <v>441</v>
      </c>
      <c r="C44" s="36" t="s">
        <v>292</v>
      </c>
      <c r="D44" s="37">
        <v>7172120</v>
      </c>
      <c r="E44" s="37">
        <v>4266674</v>
      </c>
      <c r="F44" s="37">
        <v>2905447</v>
      </c>
    </row>
    <row r="45" spans="1:6" x14ac:dyDescent="0.25">
      <c r="A45" s="36">
        <v>13053</v>
      </c>
      <c r="B45" s="36" t="s">
        <v>441</v>
      </c>
      <c r="C45" s="36" t="s">
        <v>293</v>
      </c>
      <c r="D45" s="37">
        <v>5640917</v>
      </c>
      <c r="E45" s="37">
        <v>4312361</v>
      </c>
      <c r="F45" s="37">
        <v>1328556</v>
      </c>
    </row>
    <row r="46" spans="1:6" x14ac:dyDescent="0.25">
      <c r="A46" s="36">
        <v>13055</v>
      </c>
      <c r="B46" s="36" t="s">
        <v>441</v>
      </c>
      <c r="C46" s="36" t="s">
        <v>294</v>
      </c>
      <c r="D46" s="37">
        <v>9466389</v>
      </c>
      <c r="E46" s="37">
        <v>5334358</v>
      </c>
      <c r="F46" s="37">
        <v>4132030</v>
      </c>
    </row>
    <row r="47" spans="1:6" x14ac:dyDescent="0.25">
      <c r="A47" s="36">
        <v>13057</v>
      </c>
      <c r="B47" s="36" t="s">
        <v>441</v>
      </c>
      <c r="C47" s="36" t="s">
        <v>295</v>
      </c>
      <c r="D47" s="37">
        <v>12097983</v>
      </c>
      <c r="E47" s="37">
        <v>6512974</v>
      </c>
      <c r="F47" s="37">
        <v>5585009</v>
      </c>
    </row>
    <row r="48" spans="1:6" x14ac:dyDescent="0.25">
      <c r="A48" s="36">
        <v>13059</v>
      </c>
      <c r="B48" s="36" t="s">
        <v>441</v>
      </c>
      <c r="C48" s="36" t="s">
        <v>296</v>
      </c>
      <c r="D48" s="37">
        <v>2180750</v>
      </c>
      <c r="E48" s="37">
        <v>1077272</v>
      </c>
      <c r="F48" s="37">
        <v>1103477</v>
      </c>
    </row>
    <row r="49" spans="1:6" x14ac:dyDescent="0.25">
      <c r="A49" s="36">
        <v>13061</v>
      </c>
      <c r="B49" s="36" t="s">
        <v>441</v>
      </c>
      <c r="C49" s="36" t="s">
        <v>297</v>
      </c>
      <c r="D49" s="37">
        <v>6216986</v>
      </c>
      <c r="E49" s="37">
        <v>4579422</v>
      </c>
      <c r="F49" s="37">
        <v>1637564</v>
      </c>
    </row>
    <row r="50" spans="1:6" x14ac:dyDescent="0.25">
      <c r="A50" s="36">
        <v>13063</v>
      </c>
      <c r="B50" s="36" t="s">
        <v>441</v>
      </c>
      <c r="C50" s="36" t="s">
        <v>298</v>
      </c>
      <c r="D50" s="37">
        <v>762793</v>
      </c>
      <c r="E50" s="37">
        <v>30190</v>
      </c>
      <c r="F50" s="37">
        <v>732603</v>
      </c>
    </row>
    <row r="51" spans="1:6" x14ac:dyDescent="0.25">
      <c r="A51" s="36">
        <v>13065</v>
      </c>
      <c r="B51" s="36" t="s">
        <v>441</v>
      </c>
      <c r="C51" s="36" t="s">
        <v>299</v>
      </c>
      <c r="D51" s="37">
        <v>30032647</v>
      </c>
      <c r="E51" s="37">
        <v>32171679</v>
      </c>
      <c r="F51" s="37">
        <v>-2139032</v>
      </c>
    </row>
    <row r="52" spans="1:6" x14ac:dyDescent="0.25">
      <c r="A52" s="36">
        <v>13067</v>
      </c>
      <c r="B52" s="36" t="s">
        <v>441</v>
      </c>
      <c r="C52" s="36" t="s">
        <v>300</v>
      </c>
      <c r="D52" s="37">
        <v>2894888</v>
      </c>
      <c r="E52" s="37">
        <v>1778837</v>
      </c>
      <c r="F52" s="37">
        <v>1116051</v>
      </c>
    </row>
    <row r="53" spans="1:6" x14ac:dyDescent="0.25">
      <c r="A53" s="36">
        <v>13069</v>
      </c>
      <c r="B53" s="36" t="s">
        <v>441</v>
      </c>
      <c r="C53" s="36" t="s">
        <v>301</v>
      </c>
      <c r="D53" s="37">
        <v>24175470</v>
      </c>
      <c r="E53" s="37">
        <v>19499364</v>
      </c>
      <c r="F53" s="37">
        <v>4676106</v>
      </c>
    </row>
    <row r="54" spans="1:6" x14ac:dyDescent="0.25">
      <c r="A54" s="36">
        <v>13071</v>
      </c>
      <c r="B54" s="36" t="s">
        <v>441</v>
      </c>
      <c r="C54" s="36" t="s">
        <v>302</v>
      </c>
      <c r="D54" s="37">
        <v>12625618</v>
      </c>
      <c r="E54" s="37">
        <v>10780858</v>
      </c>
      <c r="F54" s="37">
        <v>1844760</v>
      </c>
    </row>
    <row r="55" spans="1:6" x14ac:dyDescent="0.25">
      <c r="A55" s="36">
        <v>13073</v>
      </c>
      <c r="B55" s="36" t="s">
        <v>441</v>
      </c>
      <c r="C55" s="36" t="s">
        <v>303</v>
      </c>
      <c r="D55" s="37">
        <v>9532202</v>
      </c>
      <c r="E55" s="37">
        <v>7076773</v>
      </c>
      <c r="F55" s="37">
        <v>2455428</v>
      </c>
    </row>
    <row r="56" spans="1:6" x14ac:dyDescent="0.25">
      <c r="A56" s="36">
        <v>13075</v>
      </c>
      <c r="B56" s="36" t="s">
        <v>441</v>
      </c>
      <c r="C56" s="36" t="s">
        <v>304</v>
      </c>
      <c r="D56" s="37">
        <v>5003188</v>
      </c>
      <c r="E56" s="37">
        <v>2624752</v>
      </c>
      <c r="F56" s="37">
        <v>2378435</v>
      </c>
    </row>
    <row r="57" spans="1:6" x14ac:dyDescent="0.25">
      <c r="A57" s="36">
        <v>13077</v>
      </c>
      <c r="B57" s="36" t="s">
        <v>441</v>
      </c>
      <c r="C57" s="36" t="s">
        <v>305</v>
      </c>
      <c r="D57" s="37">
        <v>18386435</v>
      </c>
      <c r="E57" s="37">
        <v>11740758</v>
      </c>
      <c r="F57" s="37">
        <v>6645677</v>
      </c>
    </row>
    <row r="58" spans="1:6" x14ac:dyDescent="0.25">
      <c r="A58" s="36">
        <v>13079</v>
      </c>
      <c r="B58" s="36" t="s">
        <v>441</v>
      </c>
      <c r="C58" s="36" t="s">
        <v>306</v>
      </c>
      <c r="D58" s="37">
        <v>12660900</v>
      </c>
      <c r="E58" s="37">
        <v>9687696</v>
      </c>
      <c r="F58" s="37">
        <v>2973205</v>
      </c>
    </row>
    <row r="59" spans="1:6" x14ac:dyDescent="0.25">
      <c r="A59" s="36">
        <v>13081</v>
      </c>
      <c r="B59" s="36" t="s">
        <v>441</v>
      </c>
      <c r="C59" s="36" t="s">
        <v>307</v>
      </c>
      <c r="D59" s="37">
        <v>6504226</v>
      </c>
      <c r="E59" s="37">
        <v>4608833</v>
      </c>
      <c r="F59" s="37">
        <v>1895393</v>
      </c>
    </row>
    <row r="60" spans="1:6" x14ac:dyDescent="0.25">
      <c r="A60" s="36">
        <v>13083</v>
      </c>
      <c r="B60" s="36" t="s">
        <v>441</v>
      </c>
      <c r="C60" s="36" t="s">
        <v>308</v>
      </c>
      <c r="D60" s="37">
        <v>4121872</v>
      </c>
      <c r="E60" s="37">
        <v>1355639</v>
      </c>
      <c r="F60" s="37">
        <v>2766233</v>
      </c>
    </row>
    <row r="61" spans="1:6" x14ac:dyDescent="0.25">
      <c r="A61" s="36">
        <v>13085</v>
      </c>
      <c r="B61" s="36" t="s">
        <v>441</v>
      </c>
      <c r="C61" s="36" t="s">
        <v>309</v>
      </c>
      <c r="D61" s="37">
        <v>6677530</v>
      </c>
      <c r="E61" s="37">
        <v>3527529</v>
      </c>
      <c r="F61" s="37">
        <v>3150001</v>
      </c>
    </row>
    <row r="62" spans="1:6" x14ac:dyDescent="0.25">
      <c r="A62" s="36">
        <v>13087</v>
      </c>
      <c r="B62" s="36" t="s">
        <v>441</v>
      </c>
      <c r="C62" s="36" t="s">
        <v>310</v>
      </c>
      <c r="D62" s="37">
        <v>19847791</v>
      </c>
      <c r="E62" s="37">
        <v>15416247</v>
      </c>
      <c r="F62" s="37">
        <v>4431543</v>
      </c>
    </row>
    <row r="63" spans="1:6" x14ac:dyDescent="0.25">
      <c r="A63" s="36">
        <v>13089</v>
      </c>
      <c r="B63" s="36" t="s">
        <v>441</v>
      </c>
      <c r="C63" s="36" t="s">
        <v>311</v>
      </c>
      <c r="D63" s="37">
        <v>2205463</v>
      </c>
      <c r="E63" s="37">
        <v>370585</v>
      </c>
      <c r="F63" s="37">
        <v>1834879</v>
      </c>
    </row>
    <row r="64" spans="1:6" x14ac:dyDescent="0.25">
      <c r="A64" s="36">
        <v>13091</v>
      </c>
      <c r="B64" s="36" t="s">
        <v>441</v>
      </c>
      <c r="C64" s="36" t="s">
        <v>312</v>
      </c>
      <c r="D64" s="37">
        <v>23678008</v>
      </c>
      <c r="E64" s="37">
        <v>22076713</v>
      </c>
      <c r="F64" s="37">
        <v>1601294</v>
      </c>
    </row>
    <row r="65" spans="1:6" x14ac:dyDescent="0.25">
      <c r="A65" s="36">
        <v>13093</v>
      </c>
      <c r="B65" s="36" t="s">
        <v>441</v>
      </c>
      <c r="C65" s="36" t="s">
        <v>313</v>
      </c>
      <c r="D65" s="37">
        <v>5310783</v>
      </c>
      <c r="E65" s="37">
        <v>6203218</v>
      </c>
      <c r="F65" s="37">
        <v>-892434</v>
      </c>
    </row>
    <row r="66" spans="1:6" x14ac:dyDescent="0.25">
      <c r="A66" s="36">
        <v>13095</v>
      </c>
      <c r="B66" s="36" t="s">
        <v>441</v>
      </c>
      <c r="C66" s="36" t="s">
        <v>314</v>
      </c>
      <c r="D66" s="37">
        <v>4749116</v>
      </c>
      <c r="E66" s="37">
        <v>3005287</v>
      </c>
      <c r="F66" s="37">
        <v>1743829</v>
      </c>
    </row>
    <row r="67" spans="1:6" x14ac:dyDescent="0.25">
      <c r="A67" s="36">
        <v>13097</v>
      </c>
      <c r="B67" s="36" t="s">
        <v>441</v>
      </c>
      <c r="C67" s="36" t="s">
        <v>315</v>
      </c>
      <c r="D67" s="37">
        <v>4556580</v>
      </c>
      <c r="E67" s="37">
        <v>762826</v>
      </c>
      <c r="F67" s="37">
        <v>3793754</v>
      </c>
    </row>
    <row r="68" spans="1:6" x14ac:dyDescent="0.25">
      <c r="A68" s="36">
        <v>13099</v>
      </c>
      <c r="B68" s="36" t="s">
        <v>441</v>
      </c>
      <c r="C68" s="36" t="s">
        <v>316</v>
      </c>
      <c r="D68" s="37">
        <v>13917710</v>
      </c>
      <c r="E68" s="37">
        <v>11452195</v>
      </c>
      <c r="F68" s="37">
        <v>2465514</v>
      </c>
    </row>
    <row r="69" spans="1:6" x14ac:dyDescent="0.25">
      <c r="A69" s="36">
        <v>13101</v>
      </c>
      <c r="B69" s="36" t="s">
        <v>441</v>
      </c>
      <c r="C69" s="36" t="s">
        <v>317</v>
      </c>
      <c r="D69" s="37">
        <v>22231957</v>
      </c>
      <c r="E69" s="37">
        <v>20463640</v>
      </c>
      <c r="F69" s="37">
        <v>1768317</v>
      </c>
    </row>
    <row r="70" spans="1:6" x14ac:dyDescent="0.25">
      <c r="A70" s="36">
        <v>13103</v>
      </c>
      <c r="B70" s="36" t="s">
        <v>441</v>
      </c>
      <c r="C70" s="36" t="s">
        <v>318</v>
      </c>
      <c r="D70" s="37">
        <v>26707529</v>
      </c>
      <c r="E70" s="37">
        <v>20640854</v>
      </c>
      <c r="F70" s="37">
        <v>6066675</v>
      </c>
    </row>
    <row r="71" spans="1:6" x14ac:dyDescent="0.25">
      <c r="A71" s="36">
        <v>13105</v>
      </c>
      <c r="B71" s="36" t="s">
        <v>441</v>
      </c>
      <c r="C71" s="36" t="s">
        <v>319</v>
      </c>
      <c r="D71" s="37">
        <v>9347199</v>
      </c>
      <c r="E71" s="37">
        <v>5777401</v>
      </c>
      <c r="F71" s="37">
        <v>3569798</v>
      </c>
    </row>
    <row r="72" spans="1:6" x14ac:dyDescent="0.25">
      <c r="A72" s="36">
        <v>13107</v>
      </c>
      <c r="B72" s="36" t="s">
        <v>441</v>
      </c>
      <c r="C72" s="36" t="s">
        <v>320</v>
      </c>
      <c r="D72" s="37">
        <v>30544135</v>
      </c>
      <c r="E72" s="37">
        <v>26717686</v>
      </c>
      <c r="F72" s="37">
        <v>3826449</v>
      </c>
    </row>
    <row r="73" spans="1:6" x14ac:dyDescent="0.25">
      <c r="A73" s="36">
        <v>13109</v>
      </c>
      <c r="B73" s="36" t="s">
        <v>441</v>
      </c>
      <c r="C73" s="36" t="s">
        <v>321</v>
      </c>
      <c r="D73" s="37">
        <v>6073786</v>
      </c>
      <c r="E73" s="37">
        <v>3777884</v>
      </c>
      <c r="F73" s="37">
        <v>2295902</v>
      </c>
    </row>
    <row r="74" spans="1:6" x14ac:dyDescent="0.25">
      <c r="A74" s="36">
        <v>13111</v>
      </c>
      <c r="B74" s="36" t="s">
        <v>441</v>
      </c>
      <c r="C74" s="36" t="s">
        <v>322</v>
      </c>
      <c r="D74" s="37">
        <v>13341332</v>
      </c>
      <c r="E74" s="37">
        <v>4335999</v>
      </c>
      <c r="F74" s="37">
        <v>9005332</v>
      </c>
    </row>
    <row r="75" spans="1:6" x14ac:dyDescent="0.25">
      <c r="A75" s="36">
        <v>13113</v>
      </c>
      <c r="B75" s="36" t="s">
        <v>441</v>
      </c>
      <c r="C75" s="36" t="s">
        <v>323</v>
      </c>
      <c r="D75" s="37">
        <v>4522128</v>
      </c>
      <c r="E75" s="37">
        <v>2231356</v>
      </c>
      <c r="F75" s="37">
        <v>2290772</v>
      </c>
    </row>
    <row r="76" spans="1:6" x14ac:dyDescent="0.25">
      <c r="A76" s="36">
        <v>13115</v>
      </c>
      <c r="B76" s="36" t="s">
        <v>441</v>
      </c>
      <c r="C76" s="36" t="s">
        <v>324</v>
      </c>
      <c r="D76" s="37">
        <v>12711102</v>
      </c>
      <c r="E76" s="37">
        <v>7826181</v>
      </c>
      <c r="F76" s="37">
        <v>4884921</v>
      </c>
    </row>
    <row r="77" spans="1:6" x14ac:dyDescent="0.25">
      <c r="A77" s="36">
        <v>13117</v>
      </c>
      <c r="B77" s="36" t="s">
        <v>441</v>
      </c>
      <c r="C77" s="36" t="s">
        <v>325</v>
      </c>
      <c r="D77" s="37">
        <v>7623369</v>
      </c>
      <c r="E77" s="37">
        <v>1035819</v>
      </c>
      <c r="F77" s="37">
        <v>6587550</v>
      </c>
    </row>
    <row r="78" spans="1:6" x14ac:dyDescent="0.25">
      <c r="A78" s="36">
        <v>13119</v>
      </c>
      <c r="B78" s="36" t="s">
        <v>441</v>
      </c>
      <c r="C78" s="36" t="s">
        <v>326</v>
      </c>
      <c r="D78" s="37">
        <v>9611700</v>
      </c>
      <c r="E78" s="37">
        <v>4945252</v>
      </c>
      <c r="F78" s="37">
        <v>4666448</v>
      </c>
    </row>
    <row r="79" spans="1:6" x14ac:dyDescent="0.25">
      <c r="A79" s="36">
        <v>13121</v>
      </c>
      <c r="B79" s="36" t="s">
        <v>441</v>
      </c>
      <c r="C79" s="36" t="s">
        <v>327</v>
      </c>
      <c r="D79" s="37">
        <v>11612008</v>
      </c>
      <c r="E79" s="37">
        <v>5555686</v>
      </c>
      <c r="F79" s="37">
        <v>6056322</v>
      </c>
    </row>
    <row r="80" spans="1:6" x14ac:dyDescent="0.25">
      <c r="A80" s="36">
        <v>13123</v>
      </c>
      <c r="B80" s="36" t="s">
        <v>441</v>
      </c>
      <c r="C80" s="36" t="s">
        <v>328</v>
      </c>
      <c r="D80" s="37">
        <v>13444506</v>
      </c>
      <c r="E80" s="37">
        <v>4338376</v>
      </c>
      <c r="F80" s="37">
        <v>9106130</v>
      </c>
    </row>
    <row r="81" spans="1:6" x14ac:dyDescent="0.25">
      <c r="A81" s="36">
        <v>13125</v>
      </c>
      <c r="B81" s="36" t="s">
        <v>441</v>
      </c>
      <c r="C81" s="36" t="s">
        <v>329</v>
      </c>
      <c r="D81" s="37">
        <v>3410881</v>
      </c>
      <c r="E81" s="37">
        <v>5151259</v>
      </c>
      <c r="F81" s="37">
        <v>-1740378</v>
      </c>
    </row>
    <row r="82" spans="1:6" x14ac:dyDescent="0.25">
      <c r="A82" s="36">
        <v>13127</v>
      </c>
      <c r="B82" s="36" t="s">
        <v>441</v>
      </c>
      <c r="C82" s="36" t="s">
        <v>330</v>
      </c>
      <c r="D82" s="37">
        <v>15610048</v>
      </c>
      <c r="E82" s="37">
        <v>11597898</v>
      </c>
      <c r="F82" s="37">
        <v>4012150</v>
      </c>
    </row>
    <row r="83" spans="1:6" x14ac:dyDescent="0.25">
      <c r="A83" s="36">
        <v>13129</v>
      </c>
      <c r="B83" s="36" t="s">
        <v>441</v>
      </c>
      <c r="C83" s="36" t="s">
        <v>331</v>
      </c>
      <c r="D83" s="37">
        <v>4473574</v>
      </c>
      <c r="E83" s="37">
        <v>2745432</v>
      </c>
      <c r="F83" s="37">
        <v>1728142</v>
      </c>
    </row>
    <row r="84" spans="1:6" x14ac:dyDescent="0.25">
      <c r="A84" s="36">
        <v>13131</v>
      </c>
      <c r="B84" s="36" t="s">
        <v>441</v>
      </c>
      <c r="C84" s="36" t="s">
        <v>332</v>
      </c>
      <c r="D84" s="37">
        <v>15017860</v>
      </c>
      <c r="E84" s="37">
        <v>12118506</v>
      </c>
      <c r="F84" s="37">
        <v>2899354</v>
      </c>
    </row>
    <row r="85" spans="1:6" x14ac:dyDescent="0.25">
      <c r="A85" s="36">
        <v>13133</v>
      </c>
      <c r="B85" s="36" t="s">
        <v>441</v>
      </c>
      <c r="C85" s="36" t="s">
        <v>333</v>
      </c>
      <c r="D85" s="37">
        <v>22841137</v>
      </c>
      <c r="E85" s="37">
        <v>19623842</v>
      </c>
      <c r="F85" s="37">
        <v>3217295</v>
      </c>
    </row>
    <row r="86" spans="1:6" x14ac:dyDescent="0.25">
      <c r="A86" s="36">
        <v>13135</v>
      </c>
      <c r="B86" s="36" t="s">
        <v>441</v>
      </c>
      <c r="C86" s="36" t="s">
        <v>334</v>
      </c>
      <c r="D86" s="37">
        <v>10940145</v>
      </c>
      <c r="E86" s="37">
        <v>3195616</v>
      </c>
      <c r="F86" s="37">
        <v>7744530</v>
      </c>
    </row>
    <row r="87" spans="1:6" x14ac:dyDescent="0.25">
      <c r="A87" s="36">
        <v>13137</v>
      </c>
      <c r="B87" s="36" t="s">
        <v>441</v>
      </c>
      <c r="C87" s="36" t="s">
        <v>335</v>
      </c>
      <c r="D87" s="37">
        <v>1790035</v>
      </c>
      <c r="E87" s="37">
        <v>424973</v>
      </c>
      <c r="F87" s="37">
        <v>1365061</v>
      </c>
    </row>
    <row r="88" spans="1:6" x14ac:dyDescent="0.25">
      <c r="A88" s="36">
        <v>13139</v>
      </c>
      <c r="B88" s="36" t="s">
        <v>441</v>
      </c>
      <c r="C88" s="36" t="s">
        <v>336</v>
      </c>
      <c r="D88" s="37">
        <v>7424287</v>
      </c>
      <c r="E88" s="37">
        <v>2339607</v>
      </c>
      <c r="F88" s="37">
        <v>5084680</v>
      </c>
    </row>
    <row r="89" spans="1:6" x14ac:dyDescent="0.25">
      <c r="A89" s="36">
        <v>13141</v>
      </c>
      <c r="B89" s="36" t="s">
        <v>441</v>
      </c>
      <c r="C89" s="36" t="s">
        <v>337</v>
      </c>
      <c r="D89" s="37">
        <v>27130824</v>
      </c>
      <c r="E89" s="37">
        <v>23049012</v>
      </c>
      <c r="F89" s="37">
        <v>4081812</v>
      </c>
    </row>
    <row r="90" spans="1:6" x14ac:dyDescent="0.25">
      <c r="A90" s="36">
        <v>13143</v>
      </c>
      <c r="B90" s="36" t="s">
        <v>441</v>
      </c>
      <c r="C90" s="36" t="s">
        <v>338</v>
      </c>
      <c r="D90" s="37">
        <v>9401849</v>
      </c>
      <c r="E90" s="37">
        <v>6368837</v>
      </c>
      <c r="F90" s="37">
        <v>3033012</v>
      </c>
    </row>
    <row r="91" spans="1:6" x14ac:dyDescent="0.25">
      <c r="A91" s="36">
        <v>13145</v>
      </c>
      <c r="B91" s="36" t="s">
        <v>441</v>
      </c>
      <c r="C91" s="36" t="s">
        <v>339</v>
      </c>
      <c r="D91" s="37">
        <v>22291662</v>
      </c>
      <c r="E91" s="37">
        <v>17170445</v>
      </c>
      <c r="F91" s="37">
        <v>5121217</v>
      </c>
    </row>
    <row r="92" spans="1:6" x14ac:dyDescent="0.25">
      <c r="A92" s="36">
        <v>13147</v>
      </c>
      <c r="B92" s="36" t="s">
        <v>441</v>
      </c>
      <c r="C92" s="36" t="s">
        <v>340</v>
      </c>
      <c r="D92" s="37">
        <v>5562037</v>
      </c>
      <c r="E92" s="37">
        <v>2298850</v>
      </c>
      <c r="F92" s="37">
        <v>3263187</v>
      </c>
    </row>
    <row r="93" spans="1:6" x14ac:dyDescent="0.25">
      <c r="A93" s="36">
        <v>13149</v>
      </c>
      <c r="B93" s="36" t="s">
        <v>441</v>
      </c>
      <c r="C93" s="36" t="s">
        <v>341</v>
      </c>
      <c r="D93" s="37">
        <v>8908899</v>
      </c>
      <c r="E93" s="37">
        <v>6020913</v>
      </c>
      <c r="F93" s="37">
        <v>2887987</v>
      </c>
    </row>
    <row r="94" spans="1:6" x14ac:dyDescent="0.25">
      <c r="A94" s="36">
        <v>13151</v>
      </c>
      <c r="B94" s="36" t="s">
        <v>441</v>
      </c>
      <c r="C94" s="36" t="s">
        <v>342</v>
      </c>
      <c r="D94" s="37">
        <v>8508133</v>
      </c>
      <c r="E94" s="37">
        <v>4504226</v>
      </c>
      <c r="F94" s="37">
        <v>4003907</v>
      </c>
    </row>
    <row r="95" spans="1:6" x14ac:dyDescent="0.25">
      <c r="A95" s="36">
        <v>13153</v>
      </c>
      <c r="B95" s="36" t="s">
        <v>441</v>
      </c>
      <c r="C95" s="36" t="s">
        <v>343</v>
      </c>
      <c r="D95" s="37">
        <v>11341911</v>
      </c>
      <c r="E95" s="37">
        <v>5949826</v>
      </c>
      <c r="F95" s="37">
        <v>5392084</v>
      </c>
    </row>
    <row r="96" spans="1:6" x14ac:dyDescent="0.25">
      <c r="A96" s="36">
        <v>13155</v>
      </c>
      <c r="B96" s="36" t="s">
        <v>441</v>
      </c>
      <c r="C96" s="36" t="s">
        <v>344</v>
      </c>
      <c r="D96" s="37">
        <v>7257701</v>
      </c>
      <c r="E96" s="37">
        <v>5189202</v>
      </c>
      <c r="F96" s="37">
        <v>2068499</v>
      </c>
    </row>
    <row r="97" spans="1:6" x14ac:dyDescent="0.25">
      <c r="A97" s="36">
        <v>13157</v>
      </c>
      <c r="B97" s="36" t="s">
        <v>441</v>
      </c>
      <c r="C97" s="36" t="s">
        <v>345</v>
      </c>
      <c r="D97" s="37">
        <v>9677047</v>
      </c>
      <c r="E97" s="37">
        <v>3622417</v>
      </c>
      <c r="F97" s="37">
        <v>6054630</v>
      </c>
    </row>
    <row r="98" spans="1:6" x14ac:dyDescent="0.25">
      <c r="A98" s="36">
        <v>13159</v>
      </c>
      <c r="B98" s="36" t="s">
        <v>441</v>
      </c>
      <c r="C98" s="36" t="s">
        <v>346</v>
      </c>
      <c r="D98" s="37">
        <v>17039347</v>
      </c>
      <c r="E98" s="37">
        <v>12083654</v>
      </c>
      <c r="F98" s="37">
        <v>4955693</v>
      </c>
    </row>
    <row r="99" spans="1:6" x14ac:dyDescent="0.25">
      <c r="A99" s="36">
        <v>13161</v>
      </c>
      <c r="B99" s="36" t="s">
        <v>441</v>
      </c>
      <c r="C99" s="36" t="s">
        <v>347</v>
      </c>
      <c r="D99" s="37">
        <v>16374319</v>
      </c>
      <c r="E99" s="37">
        <v>14973954</v>
      </c>
      <c r="F99" s="37">
        <v>1400365</v>
      </c>
    </row>
    <row r="100" spans="1:6" x14ac:dyDescent="0.25">
      <c r="A100" s="36">
        <v>13163</v>
      </c>
      <c r="B100" s="36" t="s">
        <v>441</v>
      </c>
      <c r="C100" s="36" t="s">
        <v>348</v>
      </c>
      <c r="D100" s="37">
        <v>23904539</v>
      </c>
      <c r="E100" s="37">
        <v>20442851</v>
      </c>
      <c r="F100" s="37">
        <v>3461689</v>
      </c>
    </row>
    <row r="101" spans="1:6" x14ac:dyDescent="0.25">
      <c r="A101" s="36">
        <v>13165</v>
      </c>
      <c r="B101" s="36" t="s">
        <v>441</v>
      </c>
      <c r="C101" s="36" t="s">
        <v>349</v>
      </c>
      <c r="D101" s="37">
        <v>12646262</v>
      </c>
      <c r="E101" s="37">
        <v>9008755</v>
      </c>
      <c r="F101" s="37">
        <v>3637507</v>
      </c>
    </row>
    <row r="102" spans="1:6" x14ac:dyDescent="0.25">
      <c r="A102" s="36">
        <v>13167</v>
      </c>
      <c r="B102" s="36" t="s">
        <v>441</v>
      </c>
      <c r="C102" s="36" t="s">
        <v>350</v>
      </c>
      <c r="D102" s="37">
        <v>10735389</v>
      </c>
      <c r="E102" s="37">
        <v>9261528</v>
      </c>
      <c r="F102" s="37">
        <v>1473860</v>
      </c>
    </row>
    <row r="103" spans="1:6" x14ac:dyDescent="0.25">
      <c r="A103" s="36">
        <v>13169</v>
      </c>
      <c r="B103" s="36" t="s">
        <v>441</v>
      </c>
      <c r="C103" s="36" t="s">
        <v>351</v>
      </c>
      <c r="D103" s="37">
        <v>15680083</v>
      </c>
      <c r="E103" s="37">
        <v>13143482</v>
      </c>
      <c r="F103" s="37">
        <v>2536601</v>
      </c>
    </row>
    <row r="104" spans="1:6" x14ac:dyDescent="0.25">
      <c r="A104" s="36">
        <v>13171</v>
      </c>
      <c r="B104" s="36" t="s">
        <v>441</v>
      </c>
      <c r="C104" s="36" t="s">
        <v>352</v>
      </c>
      <c r="D104" s="37">
        <v>7605560</v>
      </c>
      <c r="E104" s="37">
        <v>4935579</v>
      </c>
      <c r="F104" s="37">
        <v>2669981</v>
      </c>
    </row>
    <row r="105" spans="1:6" x14ac:dyDescent="0.25">
      <c r="A105" s="36">
        <v>13173</v>
      </c>
      <c r="B105" s="36" t="s">
        <v>441</v>
      </c>
      <c r="C105" s="36" t="s">
        <v>353</v>
      </c>
      <c r="D105" s="37">
        <v>7727571</v>
      </c>
      <c r="E105" s="37">
        <v>6381459</v>
      </c>
      <c r="F105" s="37">
        <v>1346111</v>
      </c>
    </row>
    <row r="106" spans="1:6" x14ac:dyDescent="0.25">
      <c r="A106" s="36">
        <v>13175</v>
      </c>
      <c r="B106" s="36" t="s">
        <v>441</v>
      </c>
      <c r="C106" s="36" t="s">
        <v>354</v>
      </c>
      <c r="D106" s="37">
        <v>34670855</v>
      </c>
      <c r="E106" s="37">
        <v>27874882</v>
      </c>
      <c r="F106" s="37">
        <v>6795974</v>
      </c>
    </row>
    <row r="107" spans="1:6" x14ac:dyDescent="0.25">
      <c r="A107" s="36">
        <v>13177</v>
      </c>
      <c r="B107" s="36" t="s">
        <v>441</v>
      </c>
      <c r="C107" s="36" t="s">
        <v>355</v>
      </c>
      <c r="D107" s="37">
        <v>8554996</v>
      </c>
      <c r="E107" s="37">
        <v>7091168</v>
      </c>
      <c r="F107" s="37">
        <v>1463828</v>
      </c>
    </row>
    <row r="108" spans="1:6" x14ac:dyDescent="0.25">
      <c r="A108" s="36">
        <v>13179</v>
      </c>
      <c r="B108" s="36" t="s">
        <v>441</v>
      </c>
      <c r="C108" s="36" t="s">
        <v>356</v>
      </c>
      <c r="D108" s="37">
        <v>16988107</v>
      </c>
      <c r="E108" s="37">
        <v>13397612</v>
      </c>
      <c r="F108" s="37">
        <v>3590495</v>
      </c>
    </row>
    <row r="109" spans="1:6" x14ac:dyDescent="0.25">
      <c r="A109" s="36">
        <v>13181</v>
      </c>
      <c r="B109" s="36" t="s">
        <v>441</v>
      </c>
      <c r="C109" s="36" t="s">
        <v>357</v>
      </c>
      <c r="D109" s="37">
        <v>3968118</v>
      </c>
      <c r="E109" s="37">
        <v>2184146</v>
      </c>
      <c r="F109" s="37">
        <v>1783972</v>
      </c>
    </row>
    <row r="110" spans="1:6" x14ac:dyDescent="0.25">
      <c r="A110" s="36">
        <v>13183</v>
      </c>
      <c r="B110" s="36" t="s">
        <v>441</v>
      </c>
      <c r="C110" s="36" t="s">
        <v>358</v>
      </c>
      <c r="D110" s="37">
        <v>19811072</v>
      </c>
      <c r="E110" s="37">
        <v>18159614</v>
      </c>
      <c r="F110" s="37">
        <v>1651458</v>
      </c>
    </row>
    <row r="111" spans="1:6" x14ac:dyDescent="0.25">
      <c r="A111" s="36">
        <v>13185</v>
      </c>
      <c r="B111" s="36" t="s">
        <v>441</v>
      </c>
      <c r="C111" s="36" t="s">
        <v>359</v>
      </c>
      <c r="D111" s="37">
        <v>12258451</v>
      </c>
      <c r="E111" s="37">
        <v>10520028</v>
      </c>
      <c r="F111" s="37">
        <v>1738424</v>
      </c>
    </row>
    <row r="112" spans="1:6" x14ac:dyDescent="0.25">
      <c r="A112" s="36">
        <v>13187</v>
      </c>
      <c r="B112" s="36" t="s">
        <v>441</v>
      </c>
      <c r="C112" s="36" t="s">
        <v>360</v>
      </c>
      <c r="D112" s="37">
        <v>9523092</v>
      </c>
      <c r="E112" s="37">
        <v>2929988</v>
      </c>
      <c r="F112" s="37">
        <v>6593103</v>
      </c>
    </row>
    <row r="113" spans="1:6" x14ac:dyDescent="0.25">
      <c r="A113" s="36">
        <v>13193</v>
      </c>
      <c r="B113" s="36" t="s">
        <v>441</v>
      </c>
      <c r="C113" s="36" t="s">
        <v>361</v>
      </c>
      <c r="D113" s="37">
        <v>4477471</v>
      </c>
      <c r="E113" s="37">
        <v>2767231</v>
      </c>
      <c r="F113" s="37">
        <v>1710240</v>
      </c>
    </row>
    <row r="114" spans="1:6" x14ac:dyDescent="0.25">
      <c r="A114" s="36">
        <v>13195</v>
      </c>
      <c r="B114" s="36" t="s">
        <v>441</v>
      </c>
      <c r="C114" s="36" t="s">
        <v>362</v>
      </c>
      <c r="D114" s="37">
        <v>5203049</v>
      </c>
      <c r="E114" s="37">
        <v>2706053</v>
      </c>
      <c r="F114" s="37">
        <v>2496996</v>
      </c>
    </row>
    <row r="115" spans="1:6" x14ac:dyDescent="0.25">
      <c r="A115" s="36">
        <v>13197</v>
      </c>
      <c r="B115" s="36" t="s">
        <v>441</v>
      </c>
      <c r="C115" s="36" t="s">
        <v>363</v>
      </c>
      <c r="D115" s="37">
        <v>10924004</v>
      </c>
      <c r="E115" s="37">
        <v>8788683</v>
      </c>
      <c r="F115" s="37">
        <v>2135320</v>
      </c>
    </row>
    <row r="116" spans="1:6" x14ac:dyDescent="0.25">
      <c r="A116" s="36">
        <v>13189</v>
      </c>
      <c r="B116" s="36" t="s">
        <v>441</v>
      </c>
      <c r="C116" s="36" t="s">
        <v>364</v>
      </c>
      <c r="D116" s="37">
        <v>12132004</v>
      </c>
      <c r="E116" s="37">
        <v>9155655</v>
      </c>
      <c r="F116" s="37">
        <v>2976348</v>
      </c>
    </row>
    <row r="117" spans="1:6" x14ac:dyDescent="0.25">
      <c r="A117" s="36">
        <v>13191</v>
      </c>
      <c r="B117" s="36" t="s">
        <v>441</v>
      </c>
      <c r="C117" s="36" t="s">
        <v>365</v>
      </c>
      <c r="D117" s="37">
        <v>17005043</v>
      </c>
      <c r="E117" s="37">
        <v>12178449</v>
      </c>
      <c r="F117" s="37">
        <v>4826594</v>
      </c>
    </row>
    <row r="118" spans="1:6" x14ac:dyDescent="0.25">
      <c r="A118" s="36">
        <v>13199</v>
      </c>
      <c r="B118" s="36" t="s">
        <v>441</v>
      </c>
      <c r="C118" s="36" t="s">
        <v>366</v>
      </c>
      <c r="D118" s="37">
        <v>24029360</v>
      </c>
      <c r="E118" s="37">
        <v>17677643</v>
      </c>
      <c r="F118" s="37">
        <v>6351717</v>
      </c>
    </row>
    <row r="119" spans="1:6" x14ac:dyDescent="0.25">
      <c r="A119" s="36">
        <v>13201</v>
      </c>
      <c r="B119" s="36" t="s">
        <v>441</v>
      </c>
      <c r="C119" s="36" t="s">
        <v>367</v>
      </c>
      <c r="D119" s="37">
        <v>5403583</v>
      </c>
      <c r="E119" s="37">
        <v>3277052</v>
      </c>
      <c r="F119" s="37">
        <v>2126531</v>
      </c>
    </row>
    <row r="120" spans="1:6" x14ac:dyDescent="0.25">
      <c r="A120" s="36">
        <v>13205</v>
      </c>
      <c r="B120" s="36" t="s">
        <v>441</v>
      </c>
      <c r="C120" s="36" t="s">
        <v>368</v>
      </c>
      <c r="D120" s="37">
        <v>9906047</v>
      </c>
      <c r="E120" s="37">
        <v>7503924</v>
      </c>
      <c r="F120" s="37">
        <v>2402123</v>
      </c>
    </row>
    <row r="121" spans="1:6" x14ac:dyDescent="0.25">
      <c r="A121" s="36">
        <v>13207</v>
      </c>
      <c r="B121" s="36" t="s">
        <v>441</v>
      </c>
      <c r="C121" s="36" t="s">
        <v>369</v>
      </c>
      <c r="D121" s="37">
        <v>14453427</v>
      </c>
      <c r="E121" s="37">
        <v>10382660</v>
      </c>
      <c r="F121" s="37">
        <v>4070767</v>
      </c>
    </row>
    <row r="122" spans="1:6" x14ac:dyDescent="0.25">
      <c r="A122" s="36">
        <v>13209</v>
      </c>
      <c r="B122" s="36" t="s">
        <v>441</v>
      </c>
      <c r="C122" s="36" t="s">
        <v>370</v>
      </c>
      <c r="D122" s="37">
        <v>11983667</v>
      </c>
      <c r="E122" s="37">
        <v>9856465</v>
      </c>
      <c r="F122" s="37">
        <v>2127202</v>
      </c>
    </row>
    <row r="123" spans="1:6" x14ac:dyDescent="0.25">
      <c r="A123" s="36">
        <v>13211</v>
      </c>
      <c r="B123" s="36" t="s">
        <v>441</v>
      </c>
      <c r="C123" s="36" t="s">
        <v>371</v>
      </c>
      <c r="D123" s="37">
        <v>17948260</v>
      </c>
      <c r="E123" s="37">
        <v>14469859</v>
      </c>
      <c r="F123" s="37">
        <v>3478401</v>
      </c>
    </row>
    <row r="124" spans="1:6" x14ac:dyDescent="0.25">
      <c r="A124" s="36">
        <v>13213</v>
      </c>
      <c r="B124" s="36" t="s">
        <v>441</v>
      </c>
      <c r="C124" s="36" t="s">
        <v>372</v>
      </c>
      <c r="D124" s="37">
        <v>9188330</v>
      </c>
      <c r="E124" s="37">
        <v>5689589</v>
      </c>
      <c r="F124" s="37">
        <v>3498741</v>
      </c>
    </row>
    <row r="125" spans="1:6" x14ac:dyDescent="0.25">
      <c r="A125" s="36">
        <v>13215</v>
      </c>
      <c r="B125" s="36" t="s">
        <v>441</v>
      </c>
      <c r="C125" s="36" t="s">
        <v>373</v>
      </c>
      <c r="D125" s="37">
        <v>2154752</v>
      </c>
      <c r="E125" s="37">
        <v>838465</v>
      </c>
      <c r="F125" s="37">
        <v>1316287</v>
      </c>
    </row>
    <row r="126" spans="1:6" x14ac:dyDescent="0.25">
      <c r="A126" s="36">
        <v>13217</v>
      </c>
      <c r="B126" s="36" t="s">
        <v>441</v>
      </c>
      <c r="C126" s="36" t="s">
        <v>374</v>
      </c>
      <c r="D126" s="37">
        <v>4065640</v>
      </c>
      <c r="E126" s="37">
        <v>1946796</v>
      </c>
      <c r="F126" s="37">
        <v>2118845</v>
      </c>
    </row>
    <row r="127" spans="1:6" x14ac:dyDescent="0.25">
      <c r="A127" s="36">
        <v>13219</v>
      </c>
      <c r="B127" s="36" t="s">
        <v>441</v>
      </c>
      <c r="C127" s="36" t="s">
        <v>375</v>
      </c>
      <c r="D127" s="37">
        <v>7113357</v>
      </c>
      <c r="E127" s="37">
        <v>3769501</v>
      </c>
      <c r="F127" s="37">
        <v>3343857</v>
      </c>
    </row>
    <row r="128" spans="1:6" x14ac:dyDescent="0.25">
      <c r="A128" s="36">
        <v>13221</v>
      </c>
      <c r="B128" s="36" t="s">
        <v>441</v>
      </c>
      <c r="C128" s="36" t="s">
        <v>376</v>
      </c>
      <c r="D128" s="37">
        <v>24167164</v>
      </c>
      <c r="E128" s="37">
        <v>15802198</v>
      </c>
      <c r="F128" s="37">
        <v>8364966</v>
      </c>
    </row>
    <row r="129" spans="1:6" x14ac:dyDescent="0.25">
      <c r="A129" s="36">
        <v>13223</v>
      </c>
      <c r="B129" s="36" t="s">
        <v>441</v>
      </c>
      <c r="C129" s="36" t="s">
        <v>377</v>
      </c>
      <c r="D129" s="37">
        <v>10416471</v>
      </c>
      <c r="E129" s="37">
        <v>7136976</v>
      </c>
      <c r="F129" s="37">
        <v>3279495</v>
      </c>
    </row>
    <row r="130" spans="1:6" x14ac:dyDescent="0.25">
      <c r="A130" s="36">
        <v>13225</v>
      </c>
      <c r="B130" s="36" t="s">
        <v>441</v>
      </c>
      <c r="C130" s="36" t="s">
        <v>378</v>
      </c>
      <c r="D130" s="37">
        <v>1723132</v>
      </c>
      <c r="E130" s="37">
        <v>1079076</v>
      </c>
      <c r="F130" s="37">
        <v>644056</v>
      </c>
    </row>
    <row r="131" spans="1:6" x14ac:dyDescent="0.25">
      <c r="A131" s="36">
        <v>13227</v>
      </c>
      <c r="B131" s="36" t="s">
        <v>441</v>
      </c>
      <c r="C131" s="36" t="s">
        <v>379</v>
      </c>
      <c r="D131" s="37">
        <v>7177203</v>
      </c>
      <c r="E131" s="37">
        <v>4040748</v>
      </c>
      <c r="F131" s="37">
        <v>3136455</v>
      </c>
    </row>
    <row r="132" spans="1:6" x14ac:dyDescent="0.25">
      <c r="A132" s="36">
        <v>13229</v>
      </c>
      <c r="B132" s="36" t="s">
        <v>441</v>
      </c>
      <c r="C132" s="36" t="s">
        <v>380</v>
      </c>
      <c r="D132" s="37">
        <v>12089332</v>
      </c>
      <c r="E132" s="37">
        <v>9549119</v>
      </c>
      <c r="F132" s="37">
        <v>2540213</v>
      </c>
    </row>
    <row r="133" spans="1:6" x14ac:dyDescent="0.25">
      <c r="A133" s="36">
        <v>13231</v>
      </c>
      <c r="B133" s="36" t="s">
        <v>441</v>
      </c>
      <c r="C133" s="36" t="s">
        <v>381</v>
      </c>
      <c r="D133" s="37">
        <v>8220047</v>
      </c>
      <c r="E133" s="37">
        <v>4538324</v>
      </c>
      <c r="F133" s="37">
        <v>3681722</v>
      </c>
    </row>
    <row r="134" spans="1:6" x14ac:dyDescent="0.25">
      <c r="A134" s="36">
        <v>13233</v>
      </c>
      <c r="B134" s="36" t="s">
        <v>441</v>
      </c>
      <c r="C134" s="36" t="s">
        <v>382</v>
      </c>
      <c r="D134" s="37">
        <v>8666023</v>
      </c>
      <c r="E134" s="37">
        <v>7121160</v>
      </c>
      <c r="F134" s="37">
        <v>1544863</v>
      </c>
    </row>
    <row r="135" spans="1:6" x14ac:dyDescent="0.25">
      <c r="A135" s="36">
        <v>13235</v>
      </c>
      <c r="B135" s="36" t="s">
        <v>441</v>
      </c>
      <c r="C135" s="36" t="s">
        <v>383</v>
      </c>
      <c r="D135" s="37">
        <v>3931829</v>
      </c>
      <c r="E135" s="37">
        <v>3031487</v>
      </c>
      <c r="F135" s="37">
        <v>900342</v>
      </c>
    </row>
    <row r="136" spans="1:6" x14ac:dyDescent="0.25">
      <c r="A136" s="36">
        <v>13237</v>
      </c>
      <c r="B136" s="36" t="s">
        <v>441</v>
      </c>
      <c r="C136" s="36" t="s">
        <v>384</v>
      </c>
      <c r="D136" s="37">
        <v>14397074</v>
      </c>
      <c r="E136" s="37">
        <v>12213676</v>
      </c>
      <c r="F136" s="37">
        <v>2183398</v>
      </c>
    </row>
    <row r="137" spans="1:6" x14ac:dyDescent="0.25">
      <c r="A137" s="36">
        <v>13239</v>
      </c>
      <c r="B137" s="36" t="s">
        <v>441</v>
      </c>
      <c r="C137" s="36" t="s">
        <v>385</v>
      </c>
      <c r="D137" s="37">
        <v>8901855</v>
      </c>
      <c r="E137" s="37">
        <v>6614091</v>
      </c>
      <c r="F137" s="37">
        <v>2287764</v>
      </c>
    </row>
    <row r="138" spans="1:6" x14ac:dyDescent="0.25">
      <c r="A138" s="36">
        <v>13241</v>
      </c>
      <c r="B138" s="36" t="s">
        <v>441</v>
      </c>
      <c r="C138" s="36" t="s">
        <v>386</v>
      </c>
      <c r="D138" s="37">
        <v>10543433</v>
      </c>
      <c r="E138" s="37">
        <v>1900137</v>
      </c>
      <c r="F138" s="37">
        <v>8643296</v>
      </c>
    </row>
    <row r="139" spans="1:6" x14ac:dyDescent="0.25">
      <c r="A139" s="36">
        <v>13243</v>
      </c>
      <c r="B139" s="36" t="s">
        <v>441</v>
      </c>
      <c r="C139" s="36" t="s">
        <v>387</v>
      </c>
      <c r="D139" s="37">
        <v>14487388</v>
      </c>
      <c r="E139" s="37">
        <v>10983751</v>
      </c>
      <c r="F139" s="37">
        <v>3503637</v>
      </c>
    </row>
    <row r="140" spans="1:6" x14ac:dyDescent="0.25">
      <c r="A140" s="36">
        <v>13245</v>
      </c>
      <c r="B140" s="36" t="s">
        <v>441</v>
      </c>
      <c r="C140" s="36" t="s">
        <v>388</v>
      </c>
      <c r="D140" s="37">
        <v>10741456</v>
      </c>
      <c r="E140" s="37">
        <v>5622535</v>
      </c>
      <c r="F140" s="37">
        <v>5118920</v>
      </c>
    </row>
    <row r="141" spans="1:6" x14ac:dyDescent="0.25">
      <c r="A141" s="36">
        <v>13247</v>
      </c>
      <c r="B141" s="36" t="s">
        <v>441</v>
      </c>
      <c r="C141" s="36" t="s">
        <v>389</v>
      </c>
      <c r="D141" s="37">
        <v>2666342</v>
      </c>
      <c r="E141" s="37">
        <v>1647957</v>
      </c>
      <c r="F141" s="37">
        <v>1018385</v>
      </c>
    </row>
    <row r="142" spans="1:6" x14ac:dyDescent="0.25">
      <c r="A142" s="36">
        <v>13249</v>
      </c>
      <c r="B142" s="36" t="s">
        <v>441</v>
      </c>
      <c r="C142" s="36" t="s">
        <v>390</v>
      </c>
      <c r="D142" s="37">
        <v>7112085</v>
      </c>
      <c r="E142" s="37">
        <v>8107952</v>
      </c>
      <c r="F142" s="37">
        <v>-995867</v>
      </c>
    </row>
    <row r="143" spans="1:6" x14ac:dyDescent="0.25">
      <c r="A143" s="36">
        <v>13251</v>
      </c>
      <c r="B143" s="36" t="s">
        <v>441</v>
      </c>
      <c r="C143" s="36" t="s">
        <v>391</v>
      </c>
      <c r="D143" s="37">
        <v>36476212</v>
      </c>
      <c r="E143" s="37">
        <v>24123714</v>
      </c>
      <c r="F143" s="37">
        <v>12352498</v>
      </c>
    </row>
    <row r="144" spans="1:6" x14ac:dyDescent="0.25">
      <c r="A144" s="36">
        <v>13253</v>
      </c>
      <c r="B144" s="36" t="s">
        <v>441</v>
      </c>
      <c r="C144" s="36" t="s">
        <v>392</v>
      </c>
      <c r="D144" s="37">
        <v>3951106</v>
      </c>
      <c r="E144" s="37">
        <v>3221153</v>
      </c>
      <c r="F144" s="37">
        <v>729953</v>
      </c>
    </row>
    <row r="145" spans="1:6" x14ac:dyDescent="0.25">
      <c r="A145" s="36">
        <v>13255</v>
      </c>
      <c r="B145" s="36" t="s">
        <v>441</v>
      </c>
      <c r="C145" s="36" t="s">
        <v>393</v>
      </c>
      <c r="D145" s="37">
        <v>5718214</v>
      </c>
      <c r="E145" s="37">
        <v>2989321</v>
      </c>
      <c r="F145" s="37">
        <v>2728893</v>
      </c>
    </row>
    <row r="146" spans="1:6" x14ac:dyDescent="0.25">
      <c r="A146" s="36">
        <v>13257</v>
      </c>
      <c r="B146" s="36" t="s">
        <v>441</v>
      </c>
      <c r="C146" s="36" t="s">
        <v>394</v>
      </c>
      <c r="D146" s="37">
        <v>4773405</v>
      </c>
      <c r="E146" s="37">
        <v>1823797</v>
      </c>
      <c r="F146" s="37">
        <v>2949607</v>
      </c>
    </row>
    <row r="147" spans="1:6" x14ac:dyDescent="0.25">
      <c r="A147" s="36">
        <v>13259</v>
      </c>
      <c r="B147" s="36" t="s">
        <v>441</v>
      </c>
      <c r="C147" s="36" t="s">
        <v>395</v>
      </c>
      <c r="D147" s="37">
        <v>21649869</v>
      </c>
      <c r="E147" s="37">
        <v>17780590</v>
      </c>
      <c r="F147" s="37">
        <v>3869279</v>
      </c>
    </row>
    <row r="148" spans="1:6" x14ac:dyDescent="0.25">
      <c r="A148" s="36">
        <v>13261</v>
      </c>
      <c r="B148" s="36" t="s">
        <v>441</v>
      </c>
      <c r="C148" s="36" t="s">
        <v>396</v>
      </c>
      <c r="D148" s="37">
        <v>13696958</v>
      </c>
      <c r="E148" s="37">
        <v>11668946</v>
      </c>
      <c r="F148" s="37">
        <v>2028011</v>
      </c>
    </row>
    <row r="149" spans="1:6" x14ac:dyDescent="0.25">
      <c r="A149" s="36">
        <v>13263</v>
      </c>
      <c r="B149" s="36" t="s">
        <v>441</v>
      </c>
      <c r="C149" s="36" t="s">
        <v>397</v>
      </c>
      <c r="D149" s="37">
        <v>22348848</v>
      </c>
      <c r="E149" s="37">
        <v>17462951</v>
      </c>
      <c r="F149" s="37">
        <v>4885896</v>
      </c>
    </row>
    <row r="150" spans="1:6" x14ac:dyDescent="0.25">
      <c r="A150" s="36">
        <v>13265</v>
      </c>
      <c r="B150" s="36" t="s">
        <v>441</v>
      </c>
      <c r="C150" s="36" t="s">
        <v>398</v>
      </c>
      <c r="D150" s="37">
        <v>9752946</v>
      </c>
      <c r="E150" s="37">
        <v>6606200</v>
      </c>
      <c r="F150" s="37">
        <v>3146746</v>
      </c>
    </row>
    <row r="151" spans="1:6" x14ac:dyDescent="0.25">
      <c r="A151" s="36">
        <v>13267</v>
      </c>
      <c r="B151" s="36" t="s">
        <v>441</v>
      </c>
      <c r="C151" s="36" t="s">
        <v>399</v>
      </c>
      <c r="D151" s="37">
        <v>22913665</v>
      </c>
      <c r="E151" s="37">
        <v>18135286</v>
      </c>
      <c r="F151" s="37">
        <v>4778379</v>
      </c>
    </row>
    <row r="152" spans="1:6" x14ac:dyDescent="0.25">
      <c r="A152" s="36">
        <v>13269</v>
      </c>
      <c r="B152" s="36" t="s">
        <v>441</v>
      </c>
      <c r="C152" s="36" t="s">
        <v>400</v>
      </c>
      <c r="D152" s="37">
        <v>10609708</v>
      </c>
      <c r="E152" s="37">
        <v>7521566</v>
      </c>
      <c r="F152" s="37">
        <v>3088142</v>
      </c>
    </row>
    <row r="153" spans="1:6" x14ac:dyDescent="0.25">
      <c r="A153" s="36">
        <v>13271</v>
      </c>
      <c r="B153" s="36" t="s">
        <v>441</v>
      </c>
      <c r="C153" s="36" t="s">
        <v>401</v>
      </c>
      <c r="D153" s="37">
        <v>26765155</v>
      </c>
      <c r="E153" s="37">
        <v>21129886</v>
      </c>
      <c r="F153" s="37">
        <v>5635268</v>
      </c>
    </row>
    <row r="154" spans="1:6" x14ac:dyDescent="0.25">
      <c r="A154" s="36">
        <v>13273</v>
      </c>
      <c r="B154" s="36" t="s">
        <v>441</v>
      </c>
      <c r="C154" s="36" t="s">
        <v>402</v>
      </c>
      <c r="D154" s="37">
        <v>8815707</v>
      </c>
      <c r="E154" s="37">
        <v>3902465</v>
      </c>
      <c r="F154" s="37">
        <v>4913243</v>
      </c>
    </row>
    <row r="155" spans="1:6" x14ac:dyDescent="0.25">
      <c r="A155" s="36">
        <v>13275</v>
      </c>
      <c r="B155" s="36" t="s">
        <v>441</v>
      </c>
      <c r="C155" s="36" t="s">
        <v>403</v>
      </c>
      <c r="D155" s="37">
        <v>12528583</v>
      </c>
      <c r="E155" s="37">
        <v>11067019</v>
      </c>
      <c r="F155" s="37">
        <v>1461564</v>
      </c>
    </row>
    <row r="156" spans="1:6" x14ac:dyDescent="0.25">
      <c r="A156" s="36">
        <v>13277</v>
      </c>
      <c r="B156" s="36" t="s">
        <v>441</v>
      </c>
      <c r="C156" s="36" t="s">
        <v>404</v>
      </c>
      <c r="D156" s="37">
        <v>2758158</v>
      </c>
      <c r="E156" s="37">
        <v>3614440</v>
      </c>
      <c r="F156" s="37">
        <v>-856282</v>
      </c>
    </row>
    <row r="157" spans="1:6" x14ac:dyDescent="0.25">
      <c r="A157" s="36">
        <v>13279</v>
      </c>
      <c r="B157" s="36" t="s">
        <v>441</v>
      </c>
      <c r="C157" s="36" t="s">
        <v>405</v>
      </c>
      <c r="D157" s="37">
        <v>11662168</v>
      </c>
      <c r="E157" s="37">
        <v>10096435</v>
      </c>
      <c r="F157" s="37">
        <v>1565733</v>
      </c>
    </row>
    <row r="158" spans="1:6" x14ac:dyDescent="0.25">
      <c r="A158" s="36">
        <v>13281</v>
      </c>
      <c r="B158" s="36" t="s">
        <v>441</v>
      </c>
      <c r="C158" s="36" t="s">
        <v>406</v>
      </c>
      <c r="D158" s="37">
        <v>1855336</v>
      </c>
      <c r="E158" s="37">
        <v>371785</v>
      </c>
      <c r="F158" s="37">
        <v>1483551</v>
      </c>
    </row>
    <row r="159" spans="1:6" x14ac:dyDescent="0.25">
      <c r="A159" s="36">
        <v>13283</v>
      </c>
      <c r="B159" s="36" t="s">
        <v>441</v>
      </c>
      <c r="C159" s="36" t="s">
        <v>407</v>
      </c>
      <c r="D159" s="37">
        <v>12406542</v>
      </c>
      <c r="E159" s="37">
        <v>10812945</v>
      </c>
      <c r="F159" s="37">
        <v>1593597</v>
      </c>
    </row>
    <row r="160" spans="1:6" x14ac:dyDescent="0.25">
      <c r="A160" s="36">
        <v>13285</v>
      </c>
      <c r="B160" s="36" t="s">
        <v>441</v>
      </c>
      <c r="C160" s="36" t="s">
        <v>408</v>
      </c>
      <c r="D160" s="37">
        <v>20510136</v>
      </c>
      <c r="E160" s="37">
        <v>11053816</v>
      </c>
      <c r="F160" s="37">
        <v>9456320</v>
      </c>
    </row>
    <row r="161" spans="1:6" x14ac:dyDescent="0.25">
      <c r="A161" s="36">
        <v>13287</v>
      </c>
      <c r="B161" s="36" t="s">
        <v>441</v>
      </c>
      <c r="C161" s="36" t="s">
        <v>409</v>
      </c>
      <c r="D161" s="37">
        <v>9583312</v>
      </c>
      <c r="E161" s="37">
        <v>8312428</v>
      </c>
      <c r="F161" s="37">
        <v>1270884</v>
      </c>
    </row>
    <row r="162" spans="1:6" x14ac:dyDescent="0.25">
      <c r="A162" s="36">
        <v>13289</v>
      </c>
      <c r="B162" s="36" t="s">
        <v>441</v>
      </c>
      <c r="C162" s="36" t="s">
        <v>410</v>
      </c>
      <c r="D162" s="37">
        <v>15742242</v>
      </c>
      <c r="E162" s="37">
        <v>12319997</v>
      </c>
      <c r="F162" s="37">
        <v>3422245</v>
      </c>
    </row>
    <row r="163" spans="1:6" x14ac:dyDescent="0.25">
      <c r="A163" s="36">
        <v>13291</v>
      </c>
      <c r="B163" s="36" t="s">
        <v>441</v>
      </c>
      <c r="C163" s="36" t="s">
        <v>411</v>
      </c>
      <c r="D163" s="37">
        <v>10326081</v>
      </c>
      <c r="E163" s="37">
        <v>2917077</v>
      </c>
      <c r="F163" s="37">
        <v>7409004</v>
      </c>
    </row>
    <row r="164" spans="1:6" x14ac:dyDescent="0.25">
      <c r="A164" s="36">
        <v>13293</v>
      </c>
      <c r="B164" s="36" t="s">
        <v>441</v>
      </c>
      <c r="C164" s="36" t="s">
        <v>412</v>
      </c>
      <c r="D164" s="37">
        <v>7301948</v>
      </c>
      <c r="E164" s="37">
        <v>7471601</v>
      </c>
      <c r="F164" s="37">
        <v>-169653</v>
      </c>
    </row>
    <row r="165" spans="1:6" x14ac:dyDescent="0.25">
      <c r="A165" s="36">
        <v>13295</v>
      </c>
      <c r="B165" s="36" t="s">
        <v>441</v>
      </c>
      <c r="C165" s="36" t="s">
        <v>413</v>
      </c>
      <c r="D165" s="37">
        <v>9093846</v>
      </c>
      <c r="E165" s="37">
        <v>2943626</v>
      </c>
      <c r="F165" s="37">
        <v>6150220</v>
      </c>
    </row>
    <row r="166" spans="1:6" x14ac:dyDescent="0.25">
      <c r="A166" s="36">
        <v>13297</v>
      </c>
      <c r="B166" s="36" t="s">
        <v>441</v>
      </c>
      <c r="C166" s="36" t="s">
        <v>414</v>
      </c>
      <c r="D166" s="37">
        <v>12743784</v>
      </c>
      <c r="E166" s="37">
        <v>4695898</v>
      </c>
      <c r="F166" s="37">
        <v>8047886</v>
      </c>
    </row>
    <row r="167" spans="1:6" x14ac:dyDescent="0.25">
      <c r="A167" s="36">
        <v>13299</v>
      </c>
      <c r="B167" s="36" t="s">
        <v>441</v>
      </c>
      <c r="C167" s="36" t="s">
        <v>415</v>
      </c>
      <c r="D167" s="37">
        <v>25343148</v>
      </c>
      <c r="E167" s="37">
        <v>23863952</v>
      </c>
      <c r="F167" s="37">
        <v>1479196</v>
      </c>
    </row>
    <row r="168" spans="1:6" x14ac:dyDescent="0.25">
      <c r="A168" s="36">
        <v>13301</v>
      </c>
      <c r="B168" s="36" t="s">
        <v>441</v>
      </c>
      <c r="C168" s="36" t="s">
        <v>416</v>
      </c>
      <c r="D168" s="37">
        <v>16910352</v>
      </c>
      <c r="E168" s="37">
        <v>14659658</v>
      </c>
      <c r="F168" s="37">
        <v>2250694</v>
      </c>
    </row>
    <row r="169" spans="1:6" x14ac:dyDescent="0.25">
      <c r="A169" s="36">
        <v>13303</v>
      </c>
      <c r="B169" s="36" t="s">
        <v>441</v>
      </c>
      <c r="C169" s="36" t="s">
        <v>417</v>
      </c>
      <c r="D169" s="37">
        <v>33687387</v>
      </c>
      <c r="E169" s="37">
        <v>29809689</v>
      </c>
      <c r="F169" s="37">
        <v>3877698</v>
      </c>
    </row>
    <row r="170" spans="1:6" x14ac:dyDescent="0.25">
      <c r="A170" s="36">
        <v>13305</v>
      </c>
      <c r="B170" s="36" t="s">
        <v>441</v>
      </c>
      <c r="C170" s="36" t="s">
        <v>418</v>
      </c>
      <c r="D170" s="37">
        <v>31409549</v>
      </c>
      <c r="E170" s="37">
        <v>27061425</v>
      </c>
      <c r="F170" s="37">
        <v>4348124</v>
      </c>
    </row>
    <row r="171" spans="1:6" x14ac:dyDescent="0.25">
      <c r="A171" s="36">
        <v>13307</v>
      </c>
      <c r="B171" s="36" t="s">
        <v>441</v>
      </c>
      <c r="C171" s="36" t="s">
        <v>419</v>
      </c>
      <c r="D171" s="37">
        <v>4293928</v>
      </c>
      <c r="E171" s="37">
        <v>1597767</v>
      </c>
      <c r="F171" s="37">
        <v>2696160</v>
      </c>
    </row>
    <row r="172" spans="1:6" x14ac:dyDescent="0.25">
      <c r="A172" s="36">
        <v>13309</v>
      </c>
      <c r="B172" s="36" t="s">
        <v>441</v>
      </c>
      <c r="C172" s="36" t="s">
        <v>420</v>
      </c>
      <c r="D172" s="37">
        <v>9628656</v>
      </c>
      <c r="E172" s="37">
        <v>8744681</v>
      </c>
      <c r="F172" s="37">
        <v>883975</v>
      </c>
    </row>
    <row r="173" spans="1:6" x14ac:dyDescent="0.25">
      <c r="A173" s="36">
        <v>13311</v>
      </c>
      <c r="B173" s="36" t="s">
        <v>441</v>
      </c>
      <c r="C173" s="36" t="s">
        <v>421</v>
      </c>
      <c r="D173" s="37">
        <v>6270931</v>
      </c>
      <c r="E173" s="37">
        <v>1388499</v>
      </c>
      <c r="F173" s="37">
        <v>4882432</v>
      </c>
    </row>
    <row r="174" spans="1:6" x14ac:dyDescent="0.25">
      <c r="A174" s="36">
        <v>13313</v>
      </c>
      <c r="B174" s="36" t="s">
        <v>441</v>
      </c>
      <c r="C174" s="36" t="s">
        <v>422</v>
      </c>
      <c r="D174" s="37">
        <v>6194106</v>
      </c>
      <c r="E174" s="37">
        <v>3087700</v>
      </c>
      <c r="F174" s="37">
        <v>3106407</v>
      </c>
    </row>
    <row r="175" spans="1:6" x14ac:dyDescent="0.25">
      <c r="A175" s="36">
        <v>13315</v>
      </c>
      <c r="B175" s="36" t="s">
        <v>441</v>
      </c>
      <c r="C175" s="36" t="s">
        <v>423</v>
      </c>
      <c r="D175" s="37">
        <v>12480296</v>
      </c>
      <c r="E175" s="37">
        <v>9961295</v>
      </c>
      <c r="F175" s="37">
        <v>2519001</v>
      </c>
    </row>
    <row r="176" spans="1:6" x14ac:dyDescent="0.25">
      <c r="A176" s="36">
        <v>13317</v>
      </c>
      <c r="B176" s="36" t="s">
        <v>441</v>
      </c>
      <c r="C176" s="36" t="s">
        <v>424</v>
      </c>
      <c r="D176" s="37">
        <v>32797938</v>
      </c>
      <c r="E176" s="37">
        <v>26269758</v>
      </c>
      <c r="F176" s="37">
        <v>6528180</v>
      </c>
    </row>
    <row r="177" spans="1:6" x14ac:dyDescent="0.25">
      <c r="A177" s="36">
        <v>13319</v>
      </c>
      <c r="B177" s="36" t="s">
        <v>441</v>
      </c>
      <c r="C177" s="36" t="s">
        <v>425</v>
      </c>
      <c r="D177" s="37">
        <v>14950188</v>
      </c>
      <c r="E177" s="37">
        <v>11723932</v>
      </c>
      <c r="F177" s="37">
        <v>3226255</v>
      </c>
    </row>
    <row r="178" spans="1:6" x14ac:dyDescent="0.25">
      <c r="A178" s="36">
        <v>13321</v>
      </c>
      <c r="B178" s="36" t="s">
        <v>441</v>
      </c>
      <c r="C178" s="36" t="s">
        <v>426</v>
      </c>
      <c r="D178" s="37">
        <v>14538051</v>
      </c>
      <c r="E178" s="37">
        <v>12938264</v>
      </c>
      <c r="F178" s="37">
        <v>1599787</v>
      </c>
    </row>
    <row r="179" spans="1:6" x14ac:dyDescent="0.25">
      <c r="A179" s="36" t="s">
        <v>11</v>
      </c>
      <c r="B179" s="36"/>
      <c r="C179" s="36"/>
      <c r="D179" s="37">
        <v>1997035165</v>
      </c>
      <c r="E179" s="37">
        <v>1483120579</v>
      </c>
      <c r="F179" s="37">
        <v>513914586</v>
      </c>
    </row>
  </sheetData>
  <sortState ref="A20:F178">
    <sortCondition ref="C20:C178"/>
  </sortState>
  <mergeCells count="5">
    <mergeCell ref="A13:F13"/>
    <mergeCell ref="A14:F14"/>
    <mergeCell ref="A15:F15"/>
    <mergeCell ref="A16:F16"/>
    <mergeCell ref="D17:F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9"/>
  <sheetViews>
    <sheetView workbookViewId="0">
      <selection activeCell="J13" sqref="J13"/>
    </sheetView>
  </sheetViews>
  <sheetFormatPr defaultColWidth="11.125" defaultRowHeight="15.75" x14ac:dyDescent="0.25"/>
  <cols>
    <col min="2" max="2" width="11.125" style="3"/>
    <col min="3" max="3" width="15.875" style="3" customWidth="1"/>
    <col min="4" max="6" width="13.125" customWidth="1"/>
  </cols>
  <sheetData>
    <row r="1" spans="1:12" ht="31.5" x14ac:dyDescent="0.25">
      <c r="A1" s="1" t="s">
        <v>0</v>
      </c>
      <c r="B1" s="1"/>
      <c r="C1" s="1"/>
      <c r="L1" s="2" t="s">
        <v>197</v>
      </c>
    </row>
    <row r="2" spans="1:12" x14ac:dyDescent="0.25">
      <c r="L2" s="2" t="s">
        <v>244</v>
      </c>
    </row>
    <row r="3" spans="1:12" x14ac:dyDescent="0.25">
      <c r="L3" s="2" t="s">
        <v>245</v>
      </c>
    </row>
    <row r="4" spans="1:12" x14ac:dyDescent="0.25">
      <c r="A4" t="s">
        <v>34</v>
      </c>
      <c r="L4" s="2" t="s">
        <v>246</v>
      </c>
    </row>
    <row r="5" spans="1:12" x14ac:dyDescent="0.25">
      <c r="A5" t="s">
        <v>2</v>
      </c>
      <c r="L5" s="2" t="s">
        <v>247</v>
      </c>
    </row>
    <row r="6" spans="1:12" x14ac:dyDescent="0.25">
      <c r="A6" t="s">
        <v>3</v>
      </c>
      <c r="L6" s="2" t="s">
        <v>248</v>
      </c>
    </row>
    <row r="7" spans="1:12" x14ac:dyDescent="0.25">
      <c r="A7" t="s">
        <v>27</v>
      </c>
      <c r="L7" s="2" t="s">
        <v>249</v>
      </c>
    </row>
    <row r="8" spans="1:12" x14ac:dyDescent="0.25">
      <c r="A8" t="s">
        <v>5</v>
      </c>
      <c r="L8" s="2" t="s">
        <v>250</v>
      </c>
    </row>
    <row r="9" spans="1:12" x14ac:dyDescent="0.25">
      <c r="A9" t="s">
        <v>28</v>
      </c>
      <c r="L9" s="2" t="s">
        <v>198</v>
      </c>
    </row>
    <row r="10" spans="1:12" x14ac:dyDescent="0.25">
      <c r="L10" s="2" t="s">
        <v>199</v>
      </c>
    </row>
    <row r="11" spans="1:12" x14ac:dyDescent="0.25">
      <c r="A11" s="39" t="s">
        <v>442</v>
      </c>
    </row>
    <row r="12" spans="1:12" x14ac:dyDescent="0.25">
      <c r="A12" t="s">
        <v>7</v>
      </c>
    </row>
    <row r="13" spans="1:12" x14ac:dyDescent="0.25">
      <c r="A13" s="64"/>
      <c r="B13" s="64"/>
      <c r="C13" s="64"/>
      <c r="D13" s="65"/>
      <c r="E13" s="65"/>
      <c r="F13" s="65"/>
    </row>
    <row r="14" spans="1:12" x14ac:dyDescent="0.25">
      <c r="A14" s="64"/>
      <c r="B14" s="64"/>
      <c r="C14" s="64"/>
      <c r="D14" s="65"/>
      <c r="E14" s="65"/>
      <c r="F14" s="65"/>
    </row>
    <row r="15" spans="1:12" ht="23.25" x14ac:dyDescent="0.25">
      <c r="A15" s="66" t="s">
        <v>8</v>
      </c>
      <c r="B15" s="66"/>
      <c r="C15" s="66"/>
      <c r="D15" s="65"/>
      <c r="E15" s="65"/>
      <c r="F15" s="65"/>
    </row>
    <row r="16" spans="1:12" x14ac:dyDescent="0.25">
      <c r="A16" s="67"/>
      <c r="B16" s="67"/>
      <c r="C16" s="67"/>
      <c r="D16" s="68"/>
      <c r="E16" s="68"/>
      <c r="F16" s="68"/>
    </row>
    <row r="17" spans="1:6" x14ac:dyDescent="0.25">
      <c r="A17" s="35"/>
      <c r="B17" s="35"/>
      <c r="C17" s="35"/>
      <c r="D17" s="63" t="s">
        <v>29</v>
      </c>
      <c r="E17" s="63"/>
      <c r="F17" s="63"/>
    </row>
    <row r="18" spans="1:6" ht="47.25" x14ac:dyDescent="0.25">
      <c r="A18" s="36" t="s">
        <v>10</v>
      </c>
      <c r="B18" s="36"/>
      <c r="C18" s="36"/>
      <c r="D18" s="36" t="s">
        <v>11</v>
      </c>
      <c r="E18" s="36" t="s">
        <v>30</v>
      </c>
      <c r="F18" s="36" t="s">
        <v>31</v>
      </c>
    </row>
    <row r="20" spans="1:6" x14ac:dyDescent="0.25">
      <c r="A20" s="36">
        <v>13001</v>
      </c>
      <c r="B20" s="36" t="s">
        <v>441</v>
      </c>
      <c r="C20" s="36" t="s">
        <v>267</v>
      </c>
      <c r="D20" s="37">
        <v>10816284</v>
      </c>
      <c r="E20" s="37">
        <v>6413118</v>
      </c>
      <c r="F20" s="37">
        <v>4403165</v>
      </c>
    </row>
    <row r="21" spans="1:6" x14ac:dyDescent="0.25">
      <c r="A21" s="36">
        <v>13003</v>
      </c>
      <c r="B21" s="36" t="s">
        <v>441</v>
      </c>
      <c r="C21" s="36" t="s">
        <v>269</v>
      </c>
      <c r="D21" s="37">
        <v>4323585</v>
      </c>
      <c r="E21" s="37">
        <v>3440993</v>
      </c>
      <c r="F21" s="37">
        <v>882592</v>
      </c>
    </row>
    <row r="22" spans="1:6" x14ac:dyDescent="0.25">
      <c r="A22" s="36">
        <v>13005</v>
      </c>
      <c r="B22" s="36" t="s">
        <v>441</v>
      </c>
      <c r="C22" s="36" t="s">
        <v>270</v>
      </c>
      <c r="D22" s="37">
        <v>4226583</v>
      </c>
      <c r="E22" s="37">
        <v>3198942</v>
      </c>
      <c r="F22" s="37">
        <v>1027641</v>
      </c>
    </row>
    <row r="23" spans="1:6" x14ac:dyDescent="0.25">
      <c r="A23" s="36">
        <v>13007</v>
      </c>
      <c r="B23" s="36" t="s">
        <v>441</v>
      </c>
      <c r="C23" s="36" t="s">
        <v>271</v>
      </c>
      <c r="D23" s="37">
        <v>5779157</v>
      </c>
      <c r="E23" s="37">
        <v>1872193</v>
      </c>
      <c r="F23" s="37">
        <v>3906964</v>
      </c>
    </row>
    <row r="24" spans="1:6" x14ac:dyDescent="0.25">
      <c r="A24" s="36">
        <v>13009</v>
      </c>
      <c r="B24" s="36" t="s">
        <v>441</v>
      </c>
      <c r="C24" s="36" t="s">
        <v>272</v>
      </c>
      <c r="D24" s="37">
        <v>5951946</v>
      </c>
      <c r="E24" s="37">
        <v>3059909</v>
      </c>
      <c r="F24" s="37">
        <v>2892036</v>
      </c>
    </row>
    <row r="25" spans="1:6" x14ac:dyDescent="0.25">
      <c r="A25" s="36">
        <v>13011</v>
      </c>
      <c r="B25" s="36" t="s">
        <v>441</v>
      </c>
      <c r="C25" s="36" t="s">
        <v>273</v>
      </c>
      <c r="D25" s="37">
        <v>4263741</v>
      </c>
      <c r="E25" s="37">
        <v>459891</v>
      </c>
      <c r="F25" s="37">
        <v>3803850</v>
      </c>
    </row>
    <row r="26" spans="1:6" x14ac:dyDescent="0.25">
      <c r="A26" s="36">
        <v>13013</v>
      </c>
      <c r="B26" s="36" t="s">
        <v>441</v>
      </c>
      <c r="C26" s="36" t="s">
        <v>274</v>
      </c>
      <c r="D26" s="37">
        <v>3235917</v>
      </c>
      <c r="E26" s="37">
        <v>1031314</v>
      </c>
      <c r="F26" s="37">
        <v>2204604</v>
      </c>
    </row>
    <row r="27" spans="1:6" x14ac:dyDescent="0.25">
      <c r="A27" s="36">
        <v>13015</v>
      </c>
      <c r="B27" s="36" t="s">
        <v>441</v>
      </c>
      <c r="C27" s="36" t="s">
        <v>275</v>
      </c>
      <c r="D27" s="37">
        <v>6330876</v>
      </c>
      <c r="E27" s="37">
        <v>2925531</v>
      </c>
      <c r="F27" s="37">
        <v>3405344</v>
      </c>
    </row>
    <row r="28" spans="1:6" x14ac:dyDescent="0.25">
      <c r="A28" s="36">
        <v>13017</v>
      </c>
      <c r="B28" s="36" t="s">
        <v>441</v>
      </c>
      <c r="C28" s="36" t="s">
        <v>276</v>
      </c>
      <c r="D28" s="37">
        <v>4460033</v>
      </c>
      <c r="E28" s="37">
        <v>2938908</v>
      </c>
      <c r="F28" s="37">
        <v>1521125</v>
      </c>
    </row>
    <row r="29" spans="1:6" x14ac:dyDescent="0.25">
      <c r="A29" s="36">
        <v>13019</v>
      </c>
      <c r="B29" s="36" t="s">
        <v>441</v>
      </c>
      <c r="C29" s="36" t="s">
        <v>277</v>
      </c>
      <c r="D29" s="37">
        <v>7104868</v>
      </c>
      <c r="E29" s="37">
        <v>5306211</v>
      </c>
      <c r="F29" s="37">
        <v>1798657</v>
      </c>
    </row>
    <row r="30" spans="1:6" x14ac:dyDescent="0.25">
      <c r="A30" s="36">
        <v>13021</v>
      </c>
      <c r="B30" s="36" t="s">
        <v>441</v>
      </c>
      <c r="C30" s="36" t="s">
        <v>278</v>
      </c>
      <c r="D30" s="37">
        <v>2596348</v>
      </c>
      <c r="E30" s="37">
        <v>453312</v>
      </c>
      <c r="F30" s="37">
        <v>2143035</v>
      </c>
    </row>
    <row r="31" spans="1:6" x14ac:dyDescent="0.25">
      <c r="A31" s="36">
        <v>13023</v>
      </c>
      <c r="B31" s="36" t="s">
        <v>441</v>
      </c>
      <c r="C31" s="36" t="s">
        <v>279</v>
      </c>
      <c r="D31" s="37">
        <v>3432469</v>
      </c>
      <c r="E31" s="37">
        <v>1028131</v>
      </c>
      <c r="F31" s="37">
        <v>2404338</v>
      </c>
    </row>
    <row r="32" spans="1:6" x14ac:dyDescent="0.25">
      <c r="A32" s="36">
        <v>13025</v>
      </c>
      <c r="B32" s="36" t="s">
        <v>441</v>
      </c>
      <c r="C32" s="36" t="s">
        <v>280</v>
      </c>
      <c r="D32" s="37">
        <v>6863278</v>
      </c>
      <c r="E32" s="37">
        <v>3628973</v>
      </c>
      <c r="F32" s="37">
        <v>3234305</v>
      </c>
    </row>
    <row r="33" spans="1:6" x14ac:dyDescent="0.25">
      <c r="A33" s="36">
        <v>13027</v>
      </c>
      <c r="B33" s="36" t="s">
        <v>441</v>
      </c>
      <c r="C33" s="36" t="s">
        <v>281</v>
      </c>
      <c r="D33" s="37">
        <v>7444451</v>
      </c>
      <c r="E33" s="37">
        <v>4132531</v>
      </c>
      <c r="F33" s="37">
        <v>3311920</v>
      </c>
    </row>
    <row r="34" spans="1:6" x14ac:dyDescent="0.25">
      <c r="A34" s="36">
        <v>13029</v>
      </c>
      <c r="B34" s="36" t="s">
        <v>441</v>
      </c>
      <c r="C34" s="36" t="s">
        <v>282</v>
      </c>
      <c r="D34" s="37">
        <v>9891075</v>
      </c>
      <c r="E34" s="37">
        <v>6297794</v>
      </c>
      <c r="F34" s="37">
        <v>3593282</v>
      </c>
    </row>
    <row r="35" spans="1:6" x14ac:dyDescent="0.25">
      <c r="A35" s="36">
        <v>13031</v>
      </c>
      <c r="B35" s="36" t="s">
        <v>441</v>
      </c>
      <c r="C35" s="36" t="s">
        <v>283</v>
      </c>
      <c r="D35" s="37">
        <v>10628731</v>
      </c>
      <c r="E35" s="37">
        <v>6410526</v>
      </c>
      <c r="F35" s="37">
        <v>4218205</v>
      </c>
    </row>
    <row r="36" spans="1:6" x14ac:dyDescent="0.25">
      <c r="A36" s="36">
        <v>13033</v>
      </c>
      <c r="B36" s="36" t="s">
        <v>441</v>
      </c>
      <c r="C36" s="36" t="s">
        <v>284</v>
      </c>
      <c r="D36" s="37">
        <v>14527616</v>
      </c>
      <c r="E36" s="37">
        <v>6437947</v>
      </c>
      <c r="F36" s="37">
        <v>8089668</v>
      </c>
    </row>
    <row r="37" spans="1:6" x14ac:dyDescent="0.25">
      <c r="A37" s="36">
        <v>13035</v>
      </c>
      <c r="B37" s="36" t="s">
        <v>441</v>
      </c>
      <c r="C37" s="36" t="s">
        <v>285</v>
      </c>
      <c r="D37" s="37">
        <v>3218769</v>
      </c>
      <c r="E37" s="37">
        <v>1567546</v>
      </c>
      <c r="F37" s="37">
        <v>1651223</v>
      </c>
    </row>
    <row r="38" spans="1:6" x14ac:dyDescent="0.25">
      <c r="A38" s="36">
        <v>13037</v>
      </c>
      <c r="B38" s="36" t="s">
        <v>441</v>
      </c>
      <c r="C38" s="36" t="s">
        <v>286</v>
      </c>
      <c r="D38" s="37">
        <v>3301284</v>
      </c>
      <c r="E38" s="37">
        <v>1730705</v>
      </c>
      <c r="F38" s="37">
        <v>1570579</v>
      </c>
    </row>
    <row r="39" spans="1:6" x14ac:dyDescent="0.25">
      <c r="A39" s="36">
        <v>13039</v>
      </c>
      <c r="B39" s="36" t="s">
        <v>441</v>
      </c>
      <c r="C39" s="36" t="s">
        <v>287</v>
      </c>
      <c r="D39" s="37">
        <v>13002505</v>
      </c>
      <c r="E39" s="37">
        <v>7382584</v>
      </c>
      <c r="F39" s="37">
        <v>5619921</v>
      </c>
    </row>
    <row r="40" spans="1:6" x14ac:dyDescent="0.25">
      <c r="A40" s="36">
        <v>13043</v>
      </c>
      <c r="B40" s="36" t="s">
        <v>441</v>
      </c>
      <c r="C40" s="36" t="s">
        <v>288</v>
      </c>
      <c r="D40" s="37">
        <v>3442631</v>
      </c>
      <c r="E40" s="37">
        <v>1387241</v>
      </c>
      <c r="F40" s="37">
        <v>2055390</v>
      </c>
    </row>
    <row r="41" spans="1:6" x14ac:dyDescent="0.25">
      <c r="A41" s="36">
        <v>13045</v>
      </c>
      <c r="B41" s="36" t="s">
        <v>441</v>
      </c>
      <c r="C41" s="36" t="s">
        <v>289</v>
      </c>
      <c r="D41" s="37">
        <v>10591573</v>
      </c>
      <c r="E41" s="37">
        <v>4070923</v>
      </c>
      <c r="F41" s="37">
        <v>6520650</v>
      </c>
    </row>
    <row r="42" spans="1:6" x14ac:dyDescent="0.25">
      <c r="A42" s="36">
        <v>13047</v>
      </c>
      <c r="B42" s="36" t="s">
        <v>441</v>
      </c>
      <c r="C42" s="36" t="s">
        <v>290</v>
      </c>
      <c r="D42" s="37">
        <v>1813474</v>
      </c>
      <c r="E42" s="37">
        <v>571343</v>
      </c>
      <c r="F42" s="37">
        <v>1242131</v>
      </c>
    </row>
    <row r="43" spans="1:6" x14ac:dyDescent="0.25">
      <c r="A43" s="36">
        <v>13049</v>
      </c>
      <c r="B43" s="36" t="s">
        <v>441</v>
      </c>
      <c r="C43" s="36" t="s">
        <v>291</v>
      </c>
      <c r="D43" s="37">
        <v>8370181</v>
      </c>
      <c r="E43" s="37">
        <v>6425471</v>
      </c>
      <c r="F43" s="37">
        <v>1944710</v>
      </c>
    </row>
    <row r="44" spans="1:6" x14ac:dyDescent="0.25">
      <c r="A44" s="36">
        <v>13051</v>
      </c>
      <c r="B44" s="36" t="s">
        <v>441</v>
      </c>
      <c r="C44" s="36" t="s">
        <v>292</v>
      </c>
      <c r="D44" s="37">
        <v>6337861</v>
      </c>
      <c r="E44" s="37">
        <v>2771072</v>
      </c>
      <c r="F44" s="37">
        <v>3566789</v>
      </c>
    </row>
    <row r="45" spans="1:6" x14ac:dyDescent="0.25">
      <c r="A45" s="36">
        <v>13053</v>
      </c>
      <c r="B45" s="36" t="s">
        <v>441</v>
      </c>
      <c r="C45" s="36" t="s">
        <v>293</v>
      </c>
      <c r="D45" s="37">
        <v>5256691</v>
      </c>
      <c r="E45" s="37">
        <v>2252279</v>
      </c>
      <c r="F45" s="37">
        <v>3004412</v>
      </c>
    </row>
    <row r="46" spans="1:6" x14ac:dyDescent="0.25">
      <c r="A46" s="36">
        <v>13055</v>
      </c>
      <c r="B46" s="36" t="s">
        <v>441</v>
      </c>
      <c r="C46" s="36" t="s">
        <v>294</v>
      </c>
      <c r="D46" s="37">
        <v>7380910</v>
      </c>
      <c r="E46" s="37">
        <v>1761088</v>
      </c>
      <c r="F46" s="37">
        <v>5619822</v>
      </c>
    </row>
    <row r="47" spans="1:6" x14ac:dyDescent="0.25">
      <c r="A47" s="36">
        <v>13057</v>
      </c>
      <c r="B47" s="36" t="s">
        <v>441</v>
      </c>
      <c r="C47" s="36" t="s">
        <v>295</v>
      </c>
      <c r="D47" s="37">
        <v>8721247</v>
      </c>
      <c r="E47" s="37">
        <v>2023888</v>
      </c>
      <c r="F47" s="37">
        <v>6697359</v>
      </c>
    </row>
    <row r="48" spans="1:6" x14ac:dyDescent="0.25">
      <c r="A48" s="36">
        <v>13059</v>
      </c>
      <c r="B48" s="36" t="s">
        <v>441</v>
      </c>
      <c r="C48" s="36" t="s">
        <v>296</v>
      </c>
      <c r="D48" s="37">
        <v>1178031</v>
      </c>
      <c r="E48" s="37">
        <v>371696</v>
      </c>
      <c r="F48" s="37">
        <v>806335</v>
      </c>
    </row>
    <row r="49" spans="1:6" x14ac:dyDescent="0.25">
      <c r="A49" s="36">
        <v>13061</v>
      </c>
      <c r="B49" s="36" t="s">
        <v>441</v>
      </c>
      <c r="C49" s="36" t="s">
        <v>297</v>
      </c>
      <c r="D49" s="37">
        <v>3565059</v>
      </c>
      <c r="E49" s="37">
        <v>1339413</v>
      </c>
      <c r="F49" s="37">
        <v>2225645</v>
      </c>
    </row>
    <row r="50" spans="1:6" x14ac:dyDescent="0.25">
      <c r="A50" s="36">
        <v>13063</v>
      </c>
      <c r="B50" s="36" t="s">
        <v>441</v>
      </c>
      <c r="C50" s="36" t="s">
        <v>298</v>
      </c>
      <c r="D50" s="37">
        <v>699609</v>
      </c>
      <c r="E50" s="37">
        <v>82150</v>
      </c>
      <c r="F50" s="37">
        <v>617459</v>
      </c>
    </row>
    <row r="51" spans="1:6" x14ac:dyDescent="0.25">
      <c r="A51" s="36">
        <v>13065</v>
      </c>
      <c r="B51" s="36" t="s">
        <v>441</v>
      </c>
      <c r="C51" s="36" t="s">
        <v>299</v>
      </c>
      <c r="D51" s="37">
        <v>13080149</v>
      </c>
      <c r="E51" s="37">
        <v>9600319</v>
      </c>
      <c r="F51" s="37">
        <v>3479830</v>
      </c>
    </row>
    <row r="52" spans="1:6" x14ac:dyDescent="0.25">
      <c r="A52" s="36">
        <v>13067</v>
      </c>
      <c r="B52" s="36" t="s">
        <v>441</v>
      </c>
      <c r="C52" s="36" t="s">
        <v>300</v>
      </c>
      <c r="D52" s="37">
        <v>1856009</v>
      </c>
      <c r="E52" s="37">
        <v>745142</v>
      </c>
      <c r="F52" s="37">
        <v>1110867</v>
      </c>
    </row>
    <row r="53" spans="1:6" x14ac:dyDescent="0.25">
      <c r="A53" s="36">
        <v>13069</v>
      </c>
      <c r="B53" s="36" t="s">
        <v>441</v>
      </c>
      <c r="C53" s="36" t="s">
        <v>301</v>
      </c>
      <c r="D53" s="37">
        <v>8859335</v>
      </c>
      <c r="E53" s="37">
        <v>5771593</v>
      </c>
      <c r="F53" s="37">
        <v>3087743</v>
      </c>
    </row>
    <row r="54" spans="1:6" x14ac:dyDescent="0.25">
      <c r="A54" s="36">
        <v>13071</v>
      </c>
      <c r="B54" s="36" t="s">
        <v>441</v>
      </c>
      <c r="C54" s="36" t="s">
        <v>302</v>
      </c>
      <c r="D54" s="37">
        <v>6674192</v>
      </c>
      <c r="E54" s="37">
        <v>4099190</v>
      </c>
      <c r="F54" s="37">
        <v>2575002</v>
      </c>
    </row>
    <row r="55" spans="1:6" x14ac:dyDescent="0.25">
      <c r="A55" s="36">
        <v>13073</v>
      </c>
      <c r="B55" s="36" t="s">
        <v>441</v>
      </c>
      <c r="C55" s="36" t="s">
        <v>303</v>
      </c>
      <c r="D55" s="37">
        <v>6063377</v>
      </c>
      <c r="E55" s="37">
        <v>3832293</v>
      </c>
      <c r="F55" s="37">
        <v>2231085</v>
      </c>
    </row>
    <row r="56" spans="1:6" x14ac:dyDescent="0.25">
      <c r="A56" s="36">
        <v>13075</v>
      </c>
      <c r="B56" s="36" t="s">
        <v>441</v>
      </c>
      <c r="C56" s="36" t="s">
        <v>304</v>
      </c>
      <c r="D56" s="37">
        <v>3863514</v>
      </c>
      <c r="E56" s="37">
        <v>1060255</v>
      </c>
      <c r="F56" s="37">
        <v>2803260</v>
      </c>
    </row>
    <row r="57" spans="1:6" x14ac:dyDescent="0.25">
      <c r="A57" s="36">
        <v>13077</v>
      </c>
      <c r="B57" s="36" t="s">
        <v>441</v>
      </c>
      <c r="C57" s="36" t="s">
        <v>305</v>
      </c>
      <c r="D57" s="37">
        <v>10311493</v>
      </c>
      <c r="E57" s="37">
        <v>4541345</v>
      </c>
      <c r="F57" s="37">
        <v>5770148</v>
      </c>
    </row>
    <row r="58" spans="1:6" x14ac:dyDescent="0.25">
      <c r="A58" s="36">
        <v>13079</v>
      </c>
      <c r="B58" s="36" t="s">
        <v>441</v>
      </c>
      <c r="C58" s="36" t="s">
        <v>306</v>
      </c>
      <c r="D58" s="37">
        <v>5351576</v>
      </c>
      <c r="E58" s="37">
        <v>2976363</v>
      </c>
      <c r="F58" s="37">
        <v>2375213</v>
      </c>
    </row>
    <row r="59" spans="1:6" x14ac:dyDescent="0.25">
      <c r="A59" s="36">
        <v>13081</v>
      </c>
      <c r="B59" s="36" t="s">
        <v>441</v>
      </c>
      <c r="C59" s="36" t="s">
        <v>307</v>
      </c>
      <c r="D59" s="37">
        <v>3905811</v>
      </c>
      <c r="E59" s="37">
        <v>1110962</v>
      </c>
      <c r="F59" s="37">
        <v>2794849</v>
      </c>
    </row>
    <row r="60" spans="1:6" x14ac:dyDescent="0.25">
      <c r="A60" s="36">
        <v>13083</v>
      </c>
      <c r="B60" s="36" t="s">
        <v>441</v>
      </c>
      <c r="C60" s="36" t="s">
        <v>308</v>
      </c>
      <c r="D60" s="37">
        <v>5341923</v>
      </c>
      <c r="E60" s="37">
        <v>773842</v>
      </c>
      <c r="F60" s="37">
        <v>4568080</v>
      </c>
    </row>
    <row r="61" spans="1:6" x14ac:dyDescent="0.25">
      <c r="A61" s="36">
        <v>13085</v>
      </c>
      <c r="B61" s="36" t="s">
        <v>441</v>
      </c>
      <c r="C61" s="36" t="s">
        <v>309</v>
      </c>
      <c r="D61" s="37">
        <v>6886447</v>
      </c>
      <c r="E61" s="37">
        <v>2231276</v>
      </c>
      <c r="F61" s="37">
        <v>4655171</v>
      </c>
    </row>
    <row r="62" spans="1:6" x14ac:dyDescent="0.25">
      <c r="A62" s="36">
        <v>13087</v>
      </c>
      <c r="B62" s="36" t="s">
        <v>441</v>
      </c>
      <c r="C62" s="36" t="s">
        <v>310</v>
      </c>
      <c r="D62" s="37">
        <v>8124603</v>
      </c>
      <c r="E62" s="37">
        <v>4430568</v>
      </c>
      <c r="F62" s="37">
        <v>3694035</v>
      </c>
    </row>
    <row r="63" spans="1:6" x14ac:dyDescent="0.25">
      <c r="A63" s="36">
        <v>13089</v>
      </c>
      <c r="B63" s="36" t="s">
        <v>441</v>
      </c>
      <c r="C63" s="36" t="s">
        <v>311</v>
      </c>
      <c r="D63" s="37">
        <v>2618144</v>
      </c>
      <c r="E63" s="37">
        <v>1094812</v>
      </c>
      <c r="F63" s="37">
        <v>1523332</v>
      </c>
    </row>
    <row r="64" spans="1:6" x14ac:dyDescent="0.25">
      <c r="A64" s="36">
        <v>13091</v>
      </c>
      <c r="B64" s="36" t="s">
        <v>441</v>
      </c>
      <c r="C64" s="36" t="s">
        <v>312</v>
      </c>
      <c r="D64" s="37">
        <v>8724181</v>
      </c>
      <c r="E64" s="37">
        <v>5920023</v>
      </c>
      <c r="F64" s="37">
        <v>2804158</v>
      </c>
    </row>
    <row r="65" spans="1:6" x14ac:dyDescent="0.25">
      <c r="A65" s="36">
        <v>13093</v>
      </c>
      <c r="B65" s="36" t="s">
        <v>441</v>
      </c>
      <c r="C65" s="36" t="s">
        <v>313</v>
      </c>
      <c r="D65" s="37">
        <v>3048346</v>
      </c>
      <c r="E65" s="37">
        <v>2127537</v>
      </c>
      <c r="F65" s="37">
        <v>920809</v>
      </c>
    </row>
    <row r="66" spans="1:6" x14ac:dyDescent="0.25">
      <c r="A66" s="36">
        <v>13095</v>
      </c>
      <c r="B66" s="36" t="s">
        <v>441</v>
      </c>
      <c r="C66" s="36" t="s">
        <v>314</v>
      </c>
      <c r="D66" s="37">
        <v>5997579</v>
      </c>
      <c r="E66" s="37">
        <v>2256658</v>
      </c>
      <c r="F66" s="37">
        <v>3740920</v>
      </c>
    </row>
    <row r="67" spans="1:6" x14ac:dyDescent="0.25">
      <c r="A67" s="36">
        <v>13097</v>
      </c>
      <c r="B67" s="36" t="s">
        <v>441</v>
      </c>
      <c r="C67" s="36" t="s">
        <v>315</v>
      </c>
      <c r="D67" s="37">
        <v>4855630</v>
      </c>
      <c r="E67" s="37">
        <v>521272</v>
      </c>
      <c r="F67" s="37">
        <v>4334358</v>
      </c>
    </row>
    <row r="68" spans="1:6" x14ac:dyDescent="0.25">
      <c r="A68" s="36">
        <v>13099</v>
      </c>
      <c r="B68" s="36" t="s">
        <v>441</v>
      </c>
      <c r="C68" s="36" t="s">
        <v>316</v>
      </c>
      <c r="D68" s="37">
        <v>5796045</v>
      </c>
      <c r="E68" s="37">
        <v>3328846</v>
      </c>
      <c r="F68" s="37">
        <v>2467198</v>
      </c>
    </row>
    <row r="69" spans="1:6" x14ac:dyDescent="0.25">
      <c r="A69" s="36">
        <v>13101</v>
      </c>
      <c r="B69" s="36" t="s">
        <v>441</v>
      </c>
      <c r="C69" s="36" t="s">
        <v>317</v>
      </c>
      <c r="D69" s="37">
        <v>7505039</v>
      </c>
      <c r="E69" s="37">
        <v>5419578</v>
      </c>
      <c r="F69" s="37">
        <v>2085461</v>
      </c>
    </row>
    <row r="70" spans="1:6" x14ac:dyDescent="0.25">
      <c r="A70" s="36">
        <v>13103</v>
      </c>
      <c r="B70" s="36" t="s">
        <v>441</v>
      </c>
      <c r="C70" s="36" t="s">
        <v>318</v>
      </c>
      <c r="D70" s="37">
        <v>10785700</v>
      </c>
      <c r="E70" s="37">
        <v>4832988</v>
      </c>
      <c r="F70" s="37">
        <v>5952712</v>
      </c>
    </row>
    <row r="71" spans="1:6" x14ac:dyDescent="0.25">
      <c r="A71" s="36">
        <v>13105</v>
      </c>
      <c r="B71" s="36" t="s">
        <v>441</v>
      </c>
      <c r="C71" s="36" t="s">
        <v>319</v>
      </c>
      <c r="D71" s="37">
        <v>7621677</v>
      </c>
      <c r="E71" s="37">
        <v>2142083</v>
      </c>
      <c r="F71" s="37">
        <v>5479593</v>
      </c>
    </row>
    <row r="72" spans="1:6" x14ac:dyDescent="0.25">
      <c r="A72" s="36">
        <v>13107</v>
      </c>
      <c r="B72" s="36" t="s">
        <v>441</v>
      </c>
      <c r="C72" s="36" t="s">
        <v>320</v>
      </c>
      <c r="D72" s="37">
        <v>13382039</v>
      </c>
      <c r="E72" s="37">
        <v>8429850</v>
      </c>
      <c r="F72" s="37">
        <v>4952189</v>
      </c>
    </row>
    <row r="73" spans="1:6" x14ac:dyDescent="0.25">
      <c r="A73" s="36">
        <v>13109</v>
      </c>
      <c r="B73" s="36" t="s">
        <v>441</v>
      </c>
      <c r="C73" s="36" t="s">
        <v>321</v>
      </c>
      <c r="D73" s="37">
        <v>4750153</v>
      </c>
      <c r="E73" s="37">
        <v>1598110</v>
      </c>
      <c r="F73" s="37">
        <v>3152042</v>
      </c>
    </row>
    <row r="74" spans="1:6" x14ac:dyDescent="0.25">
      <c r="A74" s="36">
        <v>13111</v>
      </c>
      <c r="B74" s="36" t="s">
        <v>441</v>
      </c>
      <c r="C74" s="36" t="s">
        <v>322</v>
      </c>
      <c r="D74" s="37">
        <v>10992846</v>
      </c>
      <c r="E74" s="37">
        <v>1812896</v>
      </c>
      <c r="F74" s="37">
        <v>9179950</v>
      </c>
    </row>
    <row r="75" spans="1:6" x14ac:dyDescent="0.25">
      <c r="A75" s="36">
        <v>13113</v>
      </c>
      <c r="B75" s="36" t="s">
        <v>441</v>
      </c>
      <c r="C75" s="36" t="s">
        <v>323</v>
      </c>
      <c r="D75" s="37">
        <v>1968540</v>
      </c>
      <c r="E75" s="37">
        <v>730264</v>
      </c>
      <c r="F75" s="37">
        <v>1238276</v>
      </c>
    </row>
    <row r="76" spans="1:6" x14ac:dyDescent="0.25">
      <c r="A76" s="36">
        <v>13115</v>
      </c>
      <c r="B76" s="36" t="s">
        <v>441</v>
      </c>
      <c r="C76" s="36" t="s">
        <v>324</v>
      </c>
      <c r="D76" s="37">
        <v>10268404</v>
      </c>
      <c r="E76" s="37">
        <v>2940451</v>
      </c>
      <c r="F76" s="37">
        <v>7327954</v>
      </c>
    </row>
    <row r="77" spans="1:6" x14ac:dyDescent="0.25">
      <c r="A77" s="36">
        <v>13117</v>
      </c>
      <c r="B77" s="36" t="s">
        <v>441</v>
      </c>
      <c r="C77" s="36" t="s">
        <v>325</v>
      </c>
      <c r="D77" s="37">
        <v>3443177</v>
      </c>
      <c r="E77" s="37">
        <v>324131</v>
      </c>
      <c r="F77" s="37">
        <v>3119046</v>
      </c>
    </row>
    <row r="78" spans="1:6" x14ac:dyDescent="0.25">
      <c r="A78" s="36">
        <v>13119</v>
      </c>
      <c r="B78" s="36" t="s">
        <v>441</v>
      </c>
      <c r="C78" s="36" t="s">
        <v>326</v>
      </c>
      <c r="D78" s="37">
        <v>5072963</v>
      </c>
      <c r="E78" s="37">
        <v>918458</v>
      </c>
      <c r="F78" s="37">
        <v>4154505</v>
      </c>
    </row>
    <row r="79" spans="1:6" x14ac:dyDescent="0.25">
      <c r="A79" s="36">
        <v>13121</v>
      </c>
      <c r="B79" s="36" t="s">
        <v>441</v>
      </c>
      <c r="C79" s="36" t="s">
        <v>327</v>
      </c>
      <c r="D79" s="37">
        <v>9124569</v>
      </c>
      <c r="E79" s="37">
        <v>3366263</v>
      </c>
      <c r="F79" s="37">
        <v>5758306</v>
      </c>
    </row>
    <row r="80" spans="1:6" x14ac:dyDescent="0.25">
      <c r="A80" s="36">
        <v>13123</v>
      </c>
      <c r="B80" s="36" t="s">
        <v>441</v>
      </c>
      <c r="C80" s="36" t="s">
        <v>328</v>
      </c>
      <c r="D80" s="37">
        <v>16509099</v>
      </c>
      <c r="E80" s="37">
        <v>3661079</v>
      </c>
      <c r="F80" s="37">
        <v>12848020</v>
      </c>
    </row>
    <row r="81" spans="1:6" x14ac:dyDescent="0.25">
      <c r="A81" s="36">
        <v>13125</v>
      </c>
      <c r="B81" s="36" t="s">
        <v>441</v>
      </c>
      <c r="C81" s="36" t="s">
        <v>329</v>
      </c>
      <c r="D81" s="37">
        <v>2952546</v>
      </c>
      <c r="E81" s="37">
        <v>1810057</v>
      </c>
      <c r="F81" s="37">
        <v>1142489</v>
      </c>
    </row>
    <row r="82" spans="1:6" x14ac:dyDescent="0.25">
      <c r="A82" s="36">
        <v>13127</v>
      </c>
      <c r="B82" s="36" t="s">
        <v>441</v>
      </c>
      <c r="C82" s="36" t="s">
        <v>330</v>
      </c>
      <c r="D82" s="37">
        <v>6168202</v>
      </c>
      <c r="E82" s="37">
        <v>3855657</v>
      </c>
      <c r="F82" s="37">
        <v>2312544</v>
      </c>
    </row>
    <row r="83" spans="1:6" x14ac:dyDescent="0.25">
      <c r="A83" s="36">
        <v>13129</v>
      </c>
      <c r="B83" s="36" t="s">
        <v>441</v>
      </c>
      <c r="C83" s="36" t="s">
        <v>331</v>
      </c>
      <c r="D83" s="37">
        <v>3455713</v>
      </c>
      <c r="E83" s="37">
        <v>1158323</v>
      </c>
      <c r="F83" s="37">
        <v>2297390</v>
      </c>
    </row>
    <row r="84" spans="1:6" x14ac:dyDescent="0.25">
      <c r="A84" s="36">
        <v>13131</v>
      </c>
      <c r="B84" s="36" t="s">
        <v>441</v>
      </c>
      <c r="C84" s="36" t="s">
        <v>332</v>
      </c>
      <c r="D84" s="37">
        <v>6202843</v>
      </c>
      <c r="E84" s="37">
        <v>3312722</v>
      </c>
      <c r="F84" s="37">
        <v>2890121</v>
      </c>
    </row>
    <row r="85" spans="1:6" x14ac:dyDescent="0.25">
      <c r="A85" s="36">
        <v>13133</v>
      </c>
      <c r="B85" s="36" t="s">
        <v>441</v>
      </c>
      <c r="C85" s="36" t="s">
        <v>333</v>
      </c>
      <c r="D85" s="37">
        <v>9959513</v>
      </c>
      <c r="E85" s="37">
        <v>5514955</v>
      </c>
      <c r="F85" s="37">
        <v>4444558</v>
      </c>
    </row>
    <row r="86" spans="1:6" x14ac:dyDescent="0.25">
      <c r="A86" s="36">
        <v>13135</v>
      </c>
      <c r="B86" s="36" t="s">
        <v>441</v>
      </c>
      <c r="C86" s="36" t="s">
        <v>334</v>
      </c>
      <c r="D86" s="37">
        <v>5600864</v>
      </c>
      <c r="E86" s="37">
        <v>1066285</v>
      </c>
      <c r="F86" s="37">
        <v>4534579</v>
      </c>
    </row>
    <row r="87" spans="1:6" x14ac:dyDescent="0.25">
      <c r="A87" s="36">
        <v>13137</v>
      </c>
      <c r="B87" s="36" t="s">
        <v>441</v>
      </c>
      <c r="C87" s="36" t="s">
        <v>335</v>
      </c>
      <c r="D87" s="37">
        <v>8267605</v>
      </c>
      <c r="E87" s="37">
        <v>1611845</v>
      </c>
      <c r="F87" s="37">
        <v>6655760</v>
      </c>
    </row>
    <row r="88" spans="1:6" x14ac:dyDescent="0.25">
      <c r="A88" s="36">
        <v>13139</v>
      </c>
      <c r="B88" s="36" t="s">
        <v>441</v>
      </c>
      <c r="C88" s="36" t="s">
        <v>336</v>
      </c>
      <c r="D88" s="37">
        <v>5945961</v>
      </c>
      <c r="E88" s="37">
        <v>850884</v>
      </c>
      <c r="F88" s="37">
        <v>5095077</v>
      </c>
    </row>
    <row r="89" spans="1:6" x14ac:dyDescent="0.25">
      <c r="A89" s="36">
        <v>13141</v>
      </c>
      <c r="B89" s="36" t="s">
        <v>441</v>
      </c>
      <c r="C89" s="36" t="s">
        <v>337</v>
      </c>
      <c r="D89" s="37">
        <v>9974232</v>
      </c>
      <c r="E89" s="37">
        <v>5883753</v>
      </c>
      <c r="F89" s="37">
        <v>4090478</v>
      </c>
    </row>
    <row r="90" spans="1:6" x14ac:dyDescent="0.25">
      <c r="A90" s="36">
        <v>13143</v>
      </c>
      <c r="B90" s="36" t="s">
        <v>441</v>
      </c>
      <c r="C90" s="36" t="s">
        <v>338</v>
      </c>
      <c r="D90" s="37">
        <v>6276418</v>
      </c>
      <c r="E90" s="37">
        <v>2278449</v>
      </c>
      <c r="F90" s="37">
        <v>3997969</v>
      </c>
    </row>
    <row r="91" spans="1:6" x14ac:dyDescent="0.25">
      <c r="A91" s="36">
        <v>13145</v>
      </c>
      <c r="B91" s="36" t="s">
        <v>441</v>
      </c>
      <c r="C91" s="36" t="s">
        <v>339</v>
      </c>
      <c r="D91" s="37">
        <v>10488903</v>
      </c>
      <c r="E91" s="37">
        <v>5358570</v>
      </c>
      <c r="F91" s="37">
        <v>5130333</v>
      </c>
    </row>
    <row r="92" spans="1:6" x14ac:dyDescent="0.25">
      <c r="A92" s="36">
        <v>13147</v>
      </c>
      <c r="B92" s="36" t="s">
        <v>441</v>
      </c>
      <c r="C92" s="36" t="s">
        <v>340</v>
      </c>
      <c r="D92" s="37">
        <v>3449608</v>
      </c>
      <c r="E92" s="37">
        <v>617005</v>
      </c>
      <c r="F92" s="37">
        <v>2832603</v>
      </c>
    </row>
    <row r="93" spans="1:6" x14ac:dyDescent="0.25">
      <c r="A93" s="36">
        <v>13149</v>
      </c>
      <c r="B93" s="36" t="s">
        <v>441</v>
      </c>
      <c r="C93" s="36" t="s">
        <v>341</v>
      </c>
      <c r="D93" s="37">
        <v>4053341</v>
      </c>
      <c r="E93" s="37">
        <v>2008315</v>
      </c>
      <c r="F93" s="37">
        <v>2045026</v>
      </c>
    </row>
    <row r="94" spans="1:6" x14ac:dyDescent="0.25">
      <c r="A94" s="36">
        <v>13151</v>
      </c>
      <c r="B94" s="36" t="s">
        <v>441</v>
      </c>
      <c r="C94" s="36" t="s">
        <v>342</v>
      </c>
      <c r="D94" s="37">
        <v>6178689</v>
      </c>
      <c r="E94" s="37">
        <v>2208631</v>
      </c>
      <c r="F94" s="37">
        <v>3970058</v>
      </c>
    </row>
    <row r="95" spans="1:6" x14ac:dyDescent="0.25">
      <c r="A95" s="36">
        <v>13153</v>
      </c>
      <c r="B95" s="36" t="s">
        <v>441</v>
      </c>
      <c r="C95" s="36" t="s">
        <v>343</v>
      </c>
      <c r="D95" s="37">
        <v>7289758</v>
      </c>
      <c r="E95" s="37">
        <v>2149225</v>
      </c>
      <c r="F95" s="37">
        <v>5140533</v>
      </c>
    </row>
    <row r="96" spans="1:6" x14ac:dyDescent="0.25">
      <c r="A96" s="36">
        <v>13155</v>
      </c>
      <c r="B96" s="36" t="s">
        <v>441</v>
      </c>
      <c r="C96" s="36" t="s">
        <v>344</v>
      </c>
      <c r="D96" s="37">
        <v>3618353</v>
      </c>
      <c r="E96" s="37">
        <v>1557427</v>
      </c>
      <c r="F96" s="37">
        <v>2060926</v>
      </c>
    </row>
    <row r="97" spans="1:6" x14ac:dyDescent="0.25">
      <c r="A97" s="36">
        <v>13157</v>
      </c>
      <c r="B97" s="36" t="s">
        <v>441</v>
      </c>
      <c r="C97" s="36" t="s">
        <v>345</v>
      </c>
      <c r="D97" s="37">
        <v>6505376</v>
      </c>
      <c r="E97" s="37">
        <v>1308130</v>
      </c>
      <c r="F97" s="37">
        <v>5197246</v>
      </c>
    </row>
    <row r="98" spans="1:6" x14ac:dyDescent="0.25">
      <c r="A98" s="36">
        <v>13159</v>
      </c>
      <c r="B98" s="36" t="s">
        <v>441</v>
      </c>
      <c r="C98" s="36" t="s">
        <v>346</v>
      </c>
      <c r="D98" s="37">
        <v>9264465</v>
      </c>
      <c r="E98" s="37">
        <v>4195870</v>
      </c>
      <c r="F98" s="37">
        <v>5068595</v>
      </c>
    </row>
    <row r="99" spans="1:6" x14ac:dyDescent="0.25">
      <c r="A99" s="36">
        <v>13161</v>
      </c>
      <c r="B99" s="36" t="s">
        <v>441</v>
      </c>
      <c r="C99" s="36" t="s">
        <v>347</v>
      </c>
      <c r="D99" s="37">
        <v>6561642</v>
      </c>
      <c r="E99" s="37">
        <v>4662850</v>
      </c>
      <c r="F99" s="37">
        <v>1898792</v>
      </c>
    </row>
    <row r="100" spans="1:6" x14ac:dyDescent="0.25">
      <c r="A100" s="36">
        <v>13163</v>
      </c>
      <c r="B100" s="36" t="s">
        <v>441</v>
      </c>
      <c r="C100" s="36" t="s">
        <v>348</v>
      </c>
      <c r="D100" s="37">
        <v>10418944</v>
      </c>
      <c r="E100" s="37">
        <v>4838001</v>
      </c>
      <c r="F100" s="37">
        <v>5580943</v>
      </c>
    </row>
    <row r="101" spans="1:6" x14ac:dyDescent="0.25">
      <c r="A101" s="36">
        <v>13165</v>
      </c>
      <c r="B101" s="36" t="s">
        <v>441</v>
      </c>
      <c r="C101" s="36" t="s">
        <v>349</v>
      </c>
      <c r="D101" s="37">
        <v>5143748</v>
      </c>
      <c r="E101" s="37">
        <v>2220359</v>
      </c>
      <c r="F101" s="37">
        <v>2923389</v>
      </c>
    </row>
    <row r="102" spans="1:6" x14ac:dyDescent="0.25">
      <c r="A102" s="36">
        <v>13167</v>
      </c>
      <c r="B102" s="36" t="s">
        <v>441</v>
      </c>
      <c r="C102" s="36" t="s">
        <v>350</v>
      </c>
      <c r="D102" s="37">
        <v>4221102</v>
      </c>
      <c r="E102" s="37">
        <v>2523323</v>
      </c>
      <c r="F102" s="37">
        <v>1697779</v>
      </c>
    </row>
    <row r="103" spans="1:6" x14ac:dyDescent="0.25">
      <c r="A103" s="36">
        <v>13169</v>
      </c>
      <c r="B103" s="36" t="s">
        <v>441</v>
      </c>
      <c r="C103" s="36" t="s">
        <v>351</v>
      </c>
      <c r="D103" s="37">
        <v>7402675</v>
      </c>
      <c r="E103" s="37">
        <v>3608938</v>
      </c>
      <c r="F103" s="37">
        <v>3793737</v>
      </c>
    </row>
    <row r="104" spans="1:6" x14ac:dyDescent="0.25">
      <c r="A104" s="36">
        <v>13171</v>
      </c>
      <c r="B104" s="36" t="s">
        <v>441</v>
      </c>
      <c r="C104" s="36" t="s">
        <v>352</v>
      </c>
      <c r="D104" s="37">
        <v>3462603</v>
      </c>
      <c r="E104" s="37">
        <v>1463664</v>
      </c>
      <c r="F104" s="37">
        <v>1998939</v>
      </c>
    </row>
    <row r="105" spans="1:6" x14ac:dyDescent="0.25">
      <c r="A105" s="36">
        <v>13173</v>
      </c>
      <c r="B105" s="36" t="s">
        <v>441</v>
      </c>
      <c r="C105" s="36" t="s">
        <v>353</v>
      </c>
      <c r="D105" s="37">
        <v>4179874</v>
      </c>
      <c r="E105" s="37">
        <v>2470116</v>
      </c>
      <c r="F105" s="37">
        <v>1709758</v>
      </c>
    </row>
    <row r="106" spans="1:6" x14ac:dyDescent="0.25">
      <c r="A106" s="36">
        <v>13175</v>
      </c>
      <c r="B106" s="36" t="s">
        <v>441</v>
      </c>
      <c r="C106" s="36" t="s">
        <v>354</v>
      </c>
      <c r="D106" s="37">
        <v>14415661</v>
      </c>
      <c r="E106" s="37">
        <v>8294594</v>
      </c>
      <c r="F106" s="37">
        <v>6121067</v>
      </c>
    </row>
    <row r="107" spans="1:6" x14ac:dyDescent="0.25">
      <c r="A107" s="36">
        <v>13177</v>
      </c>
      <c r="B107" s="36" t="s">
        <v>441</v>
      </c>
      <c r="C107" s="36" t="s">
        <v>355</v>
      </c>
      <c r="D107" s="37">
        <v>5699855</v>
      </c>
      <c r="E107" s="37">
        <v>2168998</v>
      </c>
      <c r="F107" s="37">
        <v>3530857</v>
      </c>
    </row>
    <row r="108" spans="1:6" x14ac:dyDescent="0.25">
      <c r="A108" s="36">
        <v>13179</v>
      </c>
      <c r="B108" s="36" t="s">
        <v>441</v>
      </c>
      <c r="C108" s="36" t="s">
        <v>356</v>
      </c>
      <c r="D108" s="37">
        <v>11223560</v>
      </c>
      <c r="E108" s="37">
        <v>6675317</v>
      </c>
      <c r="F108" s="37">
        <v>4548243</v>
      </c>
    </row>
    <row r="109" spans="1:6" x14ac:dyDescent="0.25">
      <c r="A109" s="36">
        <v>13181</v>
      </c>
      <c r="B109" s="36" t="s">
        <v>441</v>
      </c>
      <c r="C109" s="36" t="s">
        <v>357</v>
      </c>
      <c r="D109" s="37">
        <v>5075921</v>
      </c>
      <c r="E109" s="37">
        <v>2573096</v>
      </c>
      <c r="F109" s="37">
        <v>2502825</v>
      </c>
    </row>
    <row r="110" spans="1:6" x14ac:dyDescent="0.25">
      <c r="A110" s="36">
        <v>13183</v>
      </c>
      <c r="B110" s="36" t="s">
        <v>441</v>
      </c>
      <c r="C110" s="36" t="s">
        <v>358</v>
      </c>
      <c r="D110" s="37">
        <v>9856424</v>
      </c>
      <c r="E110" s="37">
        <v>5005866</v>
      </c>
      <c r="F110" s="37">
        <v>4850559</v>
      </c>
    </row>
    <row r="111" spans="1:6" x14ac:dyDescent="0.25">
      <c r="A111" s="36">
        <v>13185</v>
      </c>
      <c r="B111" s="36" t="s">
        <v>441</v>
      </c>
      <c r="C111" s="36" t="s">
        <v>359</v>
      </c>
      <c r="D111" s="37">
        <v>7943381</v>
      </c>
      <c r="E111" s="37">
        <v>4258704</v>
      </c>
      <c r="F111" s="37">
        <v>3684678</v>
      </c>
    </row>
    <row r="112" spans="1:6" x14ac:dyDescent="0.25">
      <c r="A112" s="36">
        <v>13187</v>
      </c>
      <c r="B112" s="36" t="s">
        <v>441</v>
      </c>
      <c r="C112" s="36" t="s">
        <v>360</v>
      </c>
      <c r="D112" s="37">
        <v>10788446</v>
      </c>
      <c r="E112" s="37">
        <v>1963315</v>
      </c>
      <c r="F112" s="37">
        <v>8825131</v>
      </c>
    </row>
    <row r="113" spans="1:6" x14ac:dyDescent="0.25">
      <c r="A113" s="36">
        <v>13193</v>
      </c>
      <c r="B113" s="36" t="s">
        <v>441</v>
      </c>
      <c r="C113" s="36" t="s">
        <v>361</v>
      </c>
      <c r="D113" s="37">
        <v>6789139</v>
      </c>
      <c r="E113" s="37">
        <v>1605331</v>
      </c>
      <c r="F113" s="37">
        <v>5183808</v>
      </c>
    </row>
    <row r="114" spans="1:6" x14ac:dyDescent="0.25">
      <c r="A114" s="36">
        <v>13195</v>
      </c>
      <c r="B114" s="36" t="s">
        <v>441</v>
      </c>
      <c r="C114" s="36" t="s">
        <v>362</v>
      </c>
      <c r="D114" s="37">
        <v>4466358</v>
      </c>
      <c r="E114" s="37">
        <v>1568181</v>
      </c>
      <c r="F114" s="37">
        <v>2898177</v>
      </c>
    </row>
    <row r="115" spans="1:6" x14ac:dyDescent="0.25">
      <c r="A115" s="36">
        <v>13197</v>
      </c>
      <c r="B115" s="36" t="s">
        <v>441</v>
      </c>
      <c r="C115" s="36" t="s">
        <v>363</v>
      </c>
      <c r="D115" s="37">
        <v>4416069</v>
      </c>
      <c r="E115" s="37">
        <v>2122038</v>
      </c>
      <c r="F115" s="37">
        <v>2294031</v>
      </c>
    </row>
    <row r="116" spans="1:6" x14ac:dyDescent="0.25">
      <c r="A116" s="36">
        <v>13189</v>
      </c>
      <c r="B116" s="36" t="s">
        <v>441</v>
      </c>
      <c r="C116" s="36" t="s">
        <v>364</v>
      </c>
      <c r="D116" s="37">
        <v>6412462</v>
      </c>
      <c r="E116" s="37">
        <v>3798417</v>
      </c>
      <c r="F116" s="37">
        <v>2614044</v>
      </c>
    </row>
    <row r="117" spans="1:6" x14ac:dyDescent="0.25">
      <c r="A117" s="36">
        <v>13191</v>
      </c>
      <c r="B117" s="36" t="s">
        <v>441</v>
      </c>
      <c r="C117" s="36" t="s">
        <v>365</v>
      </c>
      <c r="D117" s="37">
        <v>6252143</v>
      </c>
      <c r="E117" s="37">
        <v>2877527</v>
      </c>
      <c r="F117" s="37">
        <v>3374616</v>
      </c>
    </row>
    <row r="118" spans="1:6" x14ac:dyDescent="0.25">
      <c r="A118" s="36">
        <v>13199</v>
      </c>
      <c r="B118" s="36" t="s">
        <v>441</v>
      </c>
      <c r="C118" s="36" t="s">
        <v>366</v>
      </c>
      <c r="D118" s="37">
        <v>11599105</v>
      </c>
      <c r="E118" s="37">
        <v>5472635</v>
      </c>
      <c r="F118" s="37">
        <v>6126470</v>
      </c>
    </row>
    <row r="119" spans="1:6" x14ac:dyDescent="0.25">
      <c r="A119" s="36">
        <v>13201</v>
      </c>
      <c r="B119" s="36" t="s">
        <v>441</v>
      </c>
      <c r="C119" s="36" t="s">
        <v>367</v>
      </c>
      <c r="D119" s="37">
        <v>3385808</v>
      </c>
      <c r="E119" s="37">
        <v>1113835</v>
      </c>
      <c r="F119" s="37">
        <v>2271974</v>
      </c>
    </row>
    <row r="120" spans="1:6" x14ac:dyDescent="0.25">
      <c r="A120" s="36">
        <v>13205</v>
      </c>
      <c r="B120" s="36" t="s">
        <v>441</v>
      </c>
      <c r="C120" s="36" t="s">
        <v>368</v>
      </c>
      <c r="D120" s="37">
        <v>4990976</v>
      </c>
      <c r="E120" s="37">
        <v>2931160</v>
      </c>
      <c r="F120" s="37">
        <v>2059816</v>
      </c>
    </row>
    <row r="121" spans="1:6" x14ac:dyDescent="0.25">
      <c r="A121" s="36">
        <v>13207</v>
      </c>
      <c r="B121" s="36" t="s">
        <v>441</v>
      </c>
      <c r="C121" s="36" t="s">
        <v>369</v>
      </c>
      <c r="D121" s="37">
        <v>8184355</v>
      </c>
      <c r="E121" s="37">
        <v>3641829</v>
      </c>
      <c r="F121" s="37">
        <v>4542526</v>
      </c>
    </row>
    <row r="122" spans="1:6" x14ac:dyDescent="0.25">
      <c r="A122" s="36">
        <v>13209</v>
      </c>
      <c r="B122" s="36" t="s">
        <v>441</v>
      </c>
      <c r="C122" s="36" t="s">
        <v>370</v>
      </c>
      <c r="D122" s="37">
        <v>5513893</v>
      </c>
      <c r="E122" s="37">
        <v>2928875</v>
      </c>
      <c r="F122" s="37">
        <v>2585018</v>
      </c>
    </row>
    <row r="123" spans="1:6" x14ac:dyDescent="0.25">
      <c r="A123" s="36">
        <v>13211</v>
      </c>
      <c r="B123" s="36" t="s">
        <v>441</v>
      </c>
      <c r="C123" s="36" t="s">
        <v>371</v>
      </c>
      <c r="D123" s="37">
        <v>8865595</v>
      </c>
      <c r="E123" s="37">
        <v>3427995</v>
      </c>
      <c r="F123" s="37">
        <v>5437600</v>
      </c>
    </row>
    <row r="124" spans="1:6" x14ac:dyDescent="0.25">
      <c r="A124" s="36">
        <v>13213</v>
      </c>
      <c r="B124" s="36" t="s">
        <v>441</v>
      </c>
      <c r="C124" s="36" t="s">
        <v>372</v>
      </c>
      <c r="D124" s="37">
        <v>7728577</v>
      </c>
      <c r="E124" s="37">
        <v>2591236</v>
      </c>
      <c r="F124" s="37">
        <v>5137341</v>
      </c>
    </row>
    <row r="125" spans="1:6" x14ac:dyDescent="0.25">
      <c r="A125" s="36">
        <v>13215</v>
      </c>
      <c r="B125" s="36" t="s">
        <v>441</v>
      </c>
      <c r="C125" s="36" t="s">
        <v>373</v>
      </c>
      <c r="D125" s="37">
        <v>3310925</v>
      </c>
      <c r="E125" s="37">
        <v>1508944</v>
      </c>
      <c r="F125" s="37">
        <v>1801981</v>
      </c>
    </row>
    <row r="126" spans="1:6" x14ac:dyDescent="0.25">
      <c r="A126" s="36">
        <v>13217</v>
      </c>
      <c r="B126" s="36" t="s">
        <v>441</v>
      </c>
      <c r="C126" s="36" t="s">
        <v>374</v>
      </c>
      <c r="D126" s="37">
        <v>4990944</v>
      </c>
      <c r="E126" s="37">
        <v>1321894</v>
      </c>
      <c r="F126" s="37">
        <v>3669050</v>
      </c>
    </row>
    <row r="127" spans="1:6" x14ac:dyDescent="0.25">
      <c r="A127" s="36">
        <v>13219</v>
      </c>
      <c r="B127" s="36" t="s">
        <v>441</v>
      </c>
      <c r="C127" s="36" t="s">
        <v>375</v>
      </c>
      <c r="D127" s="37">
        <v>3569430</v>
      </c>
      <c r="E127" s="37">
        <v>946803</v>
      </c>
      <c r="F127" s="37">
        <v>2622627</v>
      </c>
    </row>
    <row r="128" spans="1:6" x14ac:dyDescent="0.25">
      <c r="A128" s="36">
        <v>13221</v>
      </c>
      <c r="B128" s="36" t="s">
        <v>441</v>
      </c>
      <c r="C128" s="36" t="s">
        <v>376</v>
      </c>
      <c r="D128" s="37">
        <v>13095800</v>
      </c>
      <c r="E128" s="37">
        <v>4288502</v>
      </c>
      <c r="F128" s="37">
        <v>8807298</v>
      </c>
    </row>
    <row r="129" spans="1:6" x14ac:dyDescent="0.25">
      <c r="A129" s="36">
        <v>13223</v>
      </c>
      <c r="B129" s="36" t="s">
        <v>441</v>
      </c>
      <c r="C129" s="36" t="s">
        <v>377</v>
      </c>
      <c r="D129" s="37">
        <v>6917101</v>
      </c>
      <c r="E129" s="37">
        <v>2672457</v>
      </c>
      <c r="F129" s="37">
        <v>4244645</v>
      </c>
    </row>
    <row r="130" spans="1:6" x14ac:dyDescent="0.25">
      <c r="A130" s="36">
        <v>13225</v>
      </c>
      <c r="B130" s="36" t="s">
        <v>441</v>
      </c>
      <c r="C130" s="36" t="s">
        <v>378</v>
      </c>
      <c r="D130" s="37">
        <v>1336055</v>
      </c>
      <c r="E130" s="37">
        <v>493684</v>
      </c>
      <c r="F130" s="37">
        <v>842371</v>
      </c>
    </row>
    <row r="131" spans="1:6" x14ac:dyDescent="0.25">
      <c r="A131" s="36">
        <v>13227</v>
      </c>
      <c r="B131" s="36" t="s">
        <v>441</v>
      </c>
      <c r="C131" s="36" t="s">
        <v>379</v>
      </c>
      <c r="D131" s="37">
        <v>6104345</v>
      </c>
      <c r="E131" s="37">
        <v>1166813</v>
      </c>
      <c r="F131" s="37">
        <v>4937533</v>
      </c>
    </row>
    <row r="132" spans="1:6" x14ac:dyDescent="0.25">
      <c r="A132" s="36">
        <v>13229</v>
      </c>
      <c r="B132" s="36" t="s">
        <v>441</v>
      </c>
      <c r="C132" s="36" t="s">
        <v>380</v>
      </c>
      <c r="D132" s="37">
        <v>5263340</v>
      </c>
      <c r="E132" s="37">
        <v>3211010</v>
      </c>
      <c r="F132" s="37">
        <v>2052330</v>
      </c>
    </row>
    <row r="133" spans="1:6" x14ac:dyDescent="0.25">
      <c r="A133" s="36">
        <v>13231</v>
      </c>
      <c r="B133" s="36" t="s">
        <v>441</v>
      </c>
      <c r="C133" s="36" t="s">
        <v>381</v>
      </c>
      <c r="D133" s="37">
        <v>5421729</v>
      </c>
      <c r="E133" s="37">
        <v>1889486</v>
      </c>
      <c r="F133" s="37">
        <v>3532244</v>
      </c>
    </row>
    <row r="134" spans="1:6" x14ac:dyDescent="0.25">
      <c r="A134" s="36">
        <v>13233</v>
      </c>
      <c r="B134" s="36" t="s">
        <v>441</v>
      </c>
      <c r="C134" s="36" t="s">
        <v>382</v>
      </c>
      <c r="D134" s="37">
        <v>5704228</v>
      </c>
      <c r="E134" s="37">
        <v>2048043</v>
      </c>
      <c r="F134" s="37">
        <v>3656184</v>
      </c>
    </row>
    <row r="135" spans="1:6" x14ac:dyDescent="0.25">
      <c r="A135" s="36">
        <v>13235</v>
      </c>
      <c r="B135" s="36" t="s">
        <v>441</v>
      </c>
      <c r="C135" s="36" t="s">
        <v>383</v>
      </c>
      <c r="D135" s="37">
        <v>2711773</v>
      </c>
      <c r="E135" s="37">
        <v>1349799</v>
      </c>
      <c r="F135" s="37">
        <v>1361974</v>
      </c>
    </row>
    <row r="136" spans="1:6" x14ac:dyDescent="0.25">
      <c r="A136" s="36">
        <v>13237</v>
      </c>
      <c r="B136" s="36" t="s">
        <v>441</v>
      </c>
      <c r="C136" s="36" t="s">
        <v>384</v>
      </c>
      <c r="D136" s="37">
        <v>6358676</v>
      </c>
      <c r="E136" s="37">
        <v>3831876</v>
      </c>
      <c r="F136" s="37">
        <v>2526800</v>
      </c>
    </row>
    <row r="137" spans="1:6" x14ac:dyDescent="0.25">
      <c r="A137" s="36">
        <v>13239</v>
      </c>
      <c r="B137" s="36" t="s">
        <v>441</v>
      </c>
      <c r="C137" s="36" t="s">
        <v>385</v>
      </c>
      <c r="D137" s="37">
        <v>4290349</v>
      </c>
      <c r="E137" s="37">
        <v>1876553</v>
      </c>
      <c r="F137" s="37">
        <v>2413796</v>
      </c>
    </row>
    <row r="138" spans="1:6" x14ac:dyDescent="0.25">
      <c r="A138" s="36">
        <v>13241</v>
      </c>
      <c r="B138" s="36" t="s">
        <v>441</v>
      </c>
      <c r="C138" s="36" t="s">
        <v>386</v>
      </c>
      <c r="D138" s="37">
        <v>14763917</v>
      </c>
      <c r="E138" s="37">
        <v>3213134</v>
      </c>
      <c r="F138" s="37">
        <v>11550782</v>
      </c>
    </row>
    <row r="139" spans="1:6" x14ac:dyDescent="0.25">
      <c r="A139" s="36">
        <v>13243</v>
      </c>
      <c r="B139" s="36" t="s">
        <v>441</v>
      </c>
      <c r="C139" s="36" t="s">
        <v>387</v>
      </c>
      <c r="D139" s="37">
        <v>7039454</v>
      </c>
      <c r="E139" s="37">
        <v>3115291</v>
      </c>
      <c r="F139" s="37">
        <v>3924163</v>
      </c>
    </row>
    <row r="140" spans="1:6" x14ac:dyDescent="0.25">
      <c r="A140" s="36">
        <v>13245</v>
      </c>
      <c r="B140" s="36" t="s">
        <v>441</v>
      </c>
      <c r="C140" s="36" t="s">
        <v>388</v>
      </c>
      <c r="D140" s="37">
        <v>5624264</v>
      </c>
      <c r="E140" s="37">
        <v>2233620</v>
      </c>
      <c r="F140" s="37">
        <v>3390644</v>
      </c>
    </row>
    <row r="141" spans="1:6" x14ac:dyDescent="0.25">
      <c r="A141" s="36">
        <v>13247</v>
      </c>
      <c r="B141" s="36" t="s">
        <v>441</v>
      </c>
      <c r="C141" s="36" t="s">
        <v>389</v>
      </c>
      <c r="D141" s="37">
        <v>1766011</v>
      </c>
      <c r="E141" s="37">
        <v>829811</v>
      </c>
      <c r="F141" s="37">
        <v>936200</v>
      </c>
    </row>
    <row r="142" spans="1:6" x14ac:dyDescent="0.25">
      <c r="A142" s="36">
        <v>13249</v>
      </c>
      <c r="B142" s="36" t="s">
        <v>441</v>
      </c>
      <c r="C142" s="36" t="s">
        <v>390</v>
      </c>
      <c r="D142" s="37">
        <v>3114354</v>
      </c>
      <c r="E142" s="37">
        <v>1517635</v>
      </c>
      <c r="F142" s="37">
        <v>1596719</v>
      </c>
    </row>
    <row r="143" spans="1:6" x14ac:dyDescent="0.25">
      <c r="A143" s="36">
        <v>13251</v>
      </c>
      <c r="B143" s="36" t="s">
        <v>441</v>
      </c>
      <c r="C143" s="36" t="s">
        <v>391</v>
      </c>
      <c r="D143" s="37">
        <v>14927912</v>
      </c>
      <c r="E143" s="37">
        <v>5930377</v>
      </c>
      <c r="F143" s="37">
        <v>8997535</v>
      </c>
    </row>
    <row r="144" spans="1:6" x14ac:dyDescent="0.25">
      <c r="A144" s="36">
        <v>13253</v>
      </c>
      <c r="B144" s="36" t="s">
        <v>441</v>
      </c>
      <c r="C144" s="36" t="s">
        <v>392</v>
      </c>
      <c r="D144" s="37">
        <v>1753993</v>
      </c>
      <c r="E144" s="37">
        <v>1260491</v>
      </c>
      <c r="F144" s="37">
        <v>493502</v>
      </c>
    </row>
    <row r="145" spans="1:6" x14ac:dyDescent="0.25">
      <c r="A145" s="36">
        <v>13255</v>
      </c>
      <c r="B145" s="36" t="s">
        <v>441</v>
      </c>
      <c r="C145" s="36" t="s">
        <v>393</v>
      </c>
      <c r="D145" s="37">
        <v>4429082</v>
      </c>
      <c r="E145" s="37">
        <v>1256126</v>
      </c>
      <c r="F145" s="37">
        <v>3172956</v>
      </c>
    </row>
    <row r="146" spans="1:6" x14ac:dyDescent="0.25">
      <c r="A146" s="36">
        <v>13257</v>
      </c>
      <c r="B146" s="36" t="s">
        <v>441</v>
      </c>
      <c r="C146" s="36" t="s">
        <v>394</v>
      </c>
      <c r="D146" s="37">
        <v>3965537</v>
      </c>
      <c r="E146" s="37">
        <v>610819</v>
      </c>
      <c r="F146" s="37">
        <v>3354718</v>
      </c>
    </row>
    <row r="147" spans="1:6" x14ac:dyDescent="0.25">
      <c r="A147" s="36">
        <v>13259</v>
      </c>
      <c r="B147" s="36" t="s">
        <v>441</v>
      </c>
      <c r="C147" s="36" t="s">
        <v>395</v>
      </c>
      <c r="D147" s="37">
        <v>7634642</v>
      </c>
      <c r="E147" s="37">
        <v>3716911</v>
      </c>
      <c r="F147" s="37">
        <v>3917731</v>
      </c>
    </row>
    <row r="148" spans="1:6" x14ac:dyDescent="0.25">
      <c r="A148" s="36">
        <v>13261</v>
      </c>
      <c r="B148" s="36" t="s">
        <v>441</v>
      </c>
      <c r="C148" s="36" t="s">
        <v>396</v>
      </c>
      <c r="D148" s="37">
        <v>7007102</v>
      </c>
      <c r="E148" s="37">
        <v>3787426</v>
      </c>
      <c r="F148" s="37">
        <v>3219676</v>
      </c>
    </row>
    <row r="149" spans="1:6" x14ac:dyDescent="0.25">
      <c r="A149" s="36">
        <v>13263</v>
      </c>
      <c r="B149" s="36" t="s">
        <v>441</v>
      </c>
      <c r="C149" s="36" t="s">
        <v>397</v>
      </c>
      <c r="D149" s="37">
        <v>8189330</v>
      </c>
      <c r="E149" s="37">
        <v>4190128</v>
      </c>
      <c r="F149" s="37">
        <v>3999202</v>
      </c>
    </row>
    <row r="150" spans="1:6" x14ac:dyDescent="0.25">
      <c r="A150" s="36">
        <v>13265</v>
      </c>
      <c r="B150" s="36" t="s">
        <v>441</v>
      </c>
      <c r="C150" s="36" t="s">
        <v>398</v>
      </c>
      <c r="D150" s="37">
        <v>4900789</v>
      </c>
      <c r="E150" s="37">
        <v>2618308</v>
      </c>
      <c r="F150" s="37">
        <v>2282481</v>
      </c>
    </row>
    <row r="151" spans="1:6" x14ac:dyDescent="0.25">
      <c r="A151" s="36">
        <v>13267</v>
      </c>
      <c r="B151" s="36" t="s">
        <v>441</v>
      </c>
      <c r="C151" s="36" t="s">
        <v>399</v>
      </c>
      <c r="D151" s="37">
        <v>8019262</v>
      </c>
      <c r="E151" s="37">
        <v>4903924</v>
      </c>
      <c r="F151" s="37">
        <v>3115338</v>
      </c>
    </row>
    <row r="152" spans="1:6" x14ac:dyDescent="0.25">
      <c r="A152" s="36">
        <v>13269</v>
      </c>
      <c r="B152" s="36" t="s">
        <v>441</v>
      </c>
      <c r="C152" s="36" t="s">
        <v>400</v>
      </c>
      <c r="D152" s="37">
        <v>5720501</v>
      </c>
      <c r="E152" s="37">
        <v>2602676</v>
      </c>
      <c r="F152" s="37">
        <v>3117825</v>
      </c>
    </row>
    <row r="153" spans="1:6" x14ac:dyDescent="0.25">
      <c r="A153" s="36">
        <v>13271</v>
      </c>
      <c r="B153" s="36" t="s">
        <v>441</v>
      </c>
      <c r="C153" s="36" t="s">
        <v>401</v>
      </c>
      <c r="D153" s="37">
        <v>9766766</v>
      </c>
      <c r="E153" s="37">
        <v>4878506</v>
      </c>
      <c r="F153" s="37">
        <v>4888260</v>
      </c>
    </row>
    <row r="154" spans="1:6" x14ac:dyDescent="0.25">
      <c r="A154" s="36">
        <v>13273</v>
      </c>
      <c r="B154" s="36" t="s">
        <v>441</v>
      </c>
      <c r="C154" s="36" t="s">
        <v>402</v>
      </c>
      <c r="D154" s="37">
        <v>5856368</v>
      </c>
      <c r="E154" s="37">
        <v>1750574</v>
      </c>
      <c r="F154" s="37">
        <v>4105794</v>
      </c>
    </row>
    <row r="155" spans="1:6" x14ac:dyDescent="0.25">
      <c r="A155" s="36">
        <v>13275</v>
      </c>
      <c r="B155" s="36" t="s">
        <v>441</v>
      </c>
      <c r="C155" s="36" t="s">
        <v>403</v>
      </c>
      <c r="D155" s="37">
        <v>7988360</v>
      </c>
      <c r="E155" s="37">
        <v>4707418</v>
      </c>
      <c r="F155" s="37">
        <v>3280942</v>
      </c>
    </row>
    <row r="156" spans="1:6" x14ac:dyDescent="0.25">
      <c r="A156" s="36">
        <v>13277</v>
      </c>
      <c r="B156" s="36" t="s">
        <v>441</v>
      </c>
      <c r="C156" s="36" t="s">
        <v>404</v>
      </c>
      <c r="D156" s="37">
        <v>3955120</v>
      </c>
      <c r="E156" s="37">
        <v>1695429</v>
      </c>
      <c r="F156" s="37">
        <v>2259691</v>
      </c>
    </row>
    <row r="157" spans="1:6" x14ac:dyDescent="0.25">
      <c r="A157" s="36">
        <v>13279</v>
      </c>
      <c r="B157" s="36" t="s">
        <v>441</v>
      </c>
      <c r="C157" s="36" t="s">
        <v>405</v>
      </c>
      <c r="D157" s="37">
        <v>5662529</v>
      </c>
      <c r="E157" s="37">
        <v>2818995</v>
      </c>
      <c r="F157" s="37">
        <v>2843534</v>
      </c>
    </row>
    <row r="158" spans="1:6" x14ac:dyDescent="0.25">
      <c r="A158" s="36">
        <v>13281</v>
      </c>
      <c r="B158" s="36" t="s">
        <v>441</v>
      </c>
      <c r="C158" s="36" t="s">
        <v>406</v>
      </c>
      <c r="D158" s="37">
        <v>4276698</v>
      </c>
      <c r="E158" s="37">
        <v>860085</v>
      </c>
      <c r="F158" s="37">
        <v>3416613</v>
      </c>
    </row>
    <row r="159" spans="1:6" x14ac:dyDescent="0.25">
      <c r="A159" s="36">
        <v>13283</v>
      </c>
      <c r="B159" s="36" t="s">
        <v>441</v>
      </c>
      <c r="C159" s="36" t="s">
        <v>407</v>
      </c>
      <c r="D159" s="37">
        <v>4979697</v>
      </c>
      <c r="E159" s="37">
        <v>3528758</v>
      </c>
      <c r="F159" s="37">
        <v>1450939</v>
      </c>
    </row>
    <row r="160" spans="1:6" x14ac:dyDescent="0.25">
      <c r="A160" s="36">
        <v>13285</v>
      </c>
      <c r="B160" s="36" t="s">
        <v>441</v>
      </c>
      <c r="C160" s="36" t="s">
        <v>408</v>
      </c>
      <c r="D160" s="37">
        <v>10890459</v>
      </c>
      <c r="E160" s="37">
        <v>3874001</v>
      </c>
      <c r="F160" s="37">
        <v>7016457</v>
      </c>
    </row>
    <row r="161" spans="1:6" x14ac:dyDescent="0.25">
      <c r="A161" s="36">
        <v>13287</v>
      </c>
      <c r="B161" s="36" t="s">
        <v>441</v>
      </c>
      <c r="C161" s="36" t="s">
        <v>409</v>
      </c>
      <c r="D161" s="37">
        <v>2637936</v>
      </c>
      <c r="E161" s="37">
        <v>2256947</v>
      </c>
      <c r="F161" s="37">
        <v>380990</v>
      </c>
    </row>
    <row r="162" spans="1:6" x14ac:dyDescent="0.25">
      <c r="A162" s="36">
        <v>13289</v>
      </c>
      <c r="B162" s="36" t="s">
        <v>441</v>
      </c>
      <c r="C162" s="36" t="s">
        <v>410</v>
      </c>
      <c r="D162" s="37">
        <v>6443524</v>
      </c>
      <c r="E162" s="37">
        <v>2575465</v>
      </c>
      <c r="F162" s="37">
        <v>3868059</v>
      </c>
    </row>
    <row r="163" spans="1:6" x14ac:dyDescent="0.25">
      <c r="A163" s="36">
        <v>13291</v>
      </c>
      <c r="B163" s="36" t="s">
        <v>441</v>
      </c>
      <c r="C163" s="36" t="s">
        <v>411</v>
      </c>
      <c r="D163" s="37">
        <v>8627840</v>
      </c>
      <c r="E163" s="37">
        <v>1333261</v>
      </c>
      <c r="F163" s="37">
        <v>7294579</v>
      </c>
    </row>
    <row r="164" spans="1:6" x14ac:dyDescent="0.25">
      <c r="A164" s="36">
        <v>13293</v>
      </c>
      <c r="B164" s="36" t="s">
        <v>441</v>
      </c>
      <c r="C164" s="36" t="s">
        <v>412</v>
      </c>
      <c r="D164" s="37">
        <v>7161666</v>
      </c>
      <c r="E164" s="37">
        <v>2700997</v>
      </c>
      <c r="F164" s="37">
        <v>4460669</v>
      </c>
    </row>
    <row r="165" spans="1:6" x14ac:dyDescent="0.25">
      <c r="A165" s="36">
        <v>13295</v>
      </c>
      <c r="B165" s="36" t="s">
        <v>441</v>
      </c>
      <c r="C165" s="36" t="s">
        <v>413</v>
      </c>
      <c r="D165" s="37">
        <v>8877993</v>
      </c>
      <c r="E165" s="37">
        <v>1898958</v>
      </c>
      <c r="F165" s="37">
        <v>6979035</v>
      </c>
    </row>
    <row r="166" spans="1:6" x14ac:dyDescent="0.25">
      <c r="A166" s="36">
        <v>13297</v>
      </c>
      <c r="B166" s="36" t="s">
        <v>441</v>
      </c>
      <c r="C166" s="36" t="s">
        <v>414</v>
      </c>
      <c r="D166" s="37">
        <v>7660702</v>
      </c>
      <c r="E166" s="37">
        <v>1818115</v>
      </c>
      <c r="F166" s="37">
        <v>5842586</v>
      </c>
    </row>
    <row r="167" spans="1:6" x14ac:dyDescent="0.25">
      <c r="A167" s="36">
        <v>13299</v>
      </c>
      <c r="B167" s="36" t="s">
        <v>441</v>
      </c>
      <c r="C167" s="36" t="s">
        <v>415</v>
      </c>
      <c r="D167" s="37">
        <v>7451686</v>
      </c>
      <c r="E167" s="37">
        <v>6079418</v>
      </c>
      <c r="F167" s="37">
        <v>1372268</v>
      </c>
    </row>
    <row r="168" spans="1:6" x14ac:dyDescent="0.25">
      <c r="A168" s="36">
        <v>13301</v>
      </c>
      <c r="B168" s="36" t="s">
        <v>441</v>
      </c>
      <c r="C168" s="36" t="s">
        <v>416</v>
      </c>
      <c r="D168" s="37">
        <v>8211605</v>
      </c>
      <c r="E168" s="37">
        <v>4396893</v>
      </c>
      <c r="F168" s="37">
        <v>3814712</v>
      </c>
    </row>
    <row r="169" spans="1:6" x14ac:dyDescent="0.25">
      <c r="A169" s="36">
        <v>13303</v>
      </c>
      <c r="B169" s="36" t="s">
        <v>441</v>
      </c>
      <c r="C169" s="36" t="s">
        <v>417</v>
      </c>
      <c r="D169" s="37">
        <v>11905188</v>
      </c>
      <c r="E169" s="37">
        <v>6559993</v>
      </c>
      <c r="F169" s="37">
        <v>5345195</v>
      </c>
    </row>
    <row r="170" spans="1:6" x14ac:dyDescent="0.25">
      <c r="A170" s="36">
        <v>13305</v>
      </c>
      <c r="B170" s="36" t="s">
        <v>441</v>
      </c>
      <c r="C170" s="36" t="s">
        <v>418</v>
      </c>
      <c r="D170" s="37">
        <v>11606022</v>
      </c>
      <c r="E170" s="37">
        <v>6341247</v>
      </c>
      <c r="F170" s="37">
        <v>5264775</v>
      </c>
    </row>
    <row r="171" spans="1:6" x14ac:dyDescent="0.25">
      <c r="A171" s="36">
        <v>13307</v>
      </c>
      <c r="B171" s="36" t="s">
        <v>441</v>
      </c>
      <c r="C171" s="36" t="s">
        <v>419</v>
      </c>
      <c r="D171" s="37">
        <v>2774399</v>
      </c>
      <c r="E171" s="37">
        <v>1132577</v>
      </c>
      <c r="F171" s="37">
        <v>1641822</v>
      </c>
    </row>
    <row r="172" spans="1:6" x14ac:dyDescent="0.25">
      <c r="A172" s="36">
        <v>13309</v>
      </c>
      <c r="B172" s="36" t="s">
        <v>441</v>
      </c>
      <c r="C172" s="36" t="s">
        <v>420</v>
      </c>
      <c r="D172" s="37">
        <v>6106077</v>
      </c>
      <c r="E172" s="37">
        <v>2843188</v>
      </c>
      <c r="F172" s="37">
        <v>3262889</v>
      </c>
    </row>
    <row r="173" spans="1:6" x14ac:dyDescent="0.25">
      <c r="A173" s="36">
        <v>13311</v>
      </c>
      <c r="B173" s="36" t="s">
        <v>441</v>
      </c>
      <c r="C173" s="36" t="s">
        <v>421</v>
      </c>
      <c r="D173" s="37">
        <v>8564139</v>
      </c>
      <c r="E173" s="37">
        <v>1585506</v>
      </c>
      <c r="F173" s="37">
        <v>6978633</v>
      </c>
    </row>
    <row r="174" spans="1:6" x14ac:dyDescent="0.25">
      <c r="A174" s="36">
        <v>13313</v>
      </c>
      <c r="B174" s="36" t="s">
        <v>441</v>
      </c>
      <c r="C174" s="36" t="s">
        <v>422</v>
      </c>
      <c r="D174" s="37">
        <v>4745245</v>
      </c>
      <c r="E174" s="37">
        <v>1127017</v>
      </c>
      <c r="F174" s="37">
        <v>3618228</v>
      </c>
    </row>
    <row r="175" spans="1:6" x14ac:dyDescent="0.25">
      <c r="A175" s="36">
        <v>13315</v>
      </c>
      <c r="B175" s="36" t="s">
        <v>441</v>
      </c>
      <c r="C175" s="36" t="s">
        <v>423</v>
      </c>
      <c r="D175" s="37">
        <v>6736041</v>
      </c>
      <c r="E175" s="37">
        <v>3557713</v>
      </c>
      <c r="F175" s="37">
        <v>3178328</v>
      </c>
    </row>
    <row r="176" spans="1:6" x14ac:dyDescent="0.25">
      <c r="A176" s="36">
        <v>13317</v>
      </c>
      <c r="B176" s="36" t="s">
        <v>441</v>
      </c>
      <c r="C176" s="36" t="s">
        <v>424</v>
      </c>
      <c r="D176" s="37">
        <v>12341805</v>
      </c>
      <c r="E176" s="37">
        <v>7425027</v>
      </c>
      <c r="F176" s="37">
        <v>4916778</v>
      </c>
    </row>
    <row r="177" spans="1:6" x14ac:dyDescent="0.25">
      <c r="A177" s="36">
        <v>13319</v>
      </c>
      <c r="B177" s="36" t="s">
        <v>441</v>
      </c>
      <c r="C177" s="36" t="s">
        <v>425</v>
      </c>
      <c r="D177" s="37">
        <v>9041278</v>
      </c>
      <c r="E177" s="37">
        <v>3631776</v>
      </c>
      <c r="F177" s="37">
        <v>5409503</v>
      </c>
    </row>
    <row r="178" spans="1:6" x14ac:dyDescent="0.25">
      <c r="A178" s="36">
        <v>13321</v>
      </c>
      <c r="B178" s="36" t="s">
        <v>441</v>
      </c>
      <c r="C178" s="36" t="s">
        <v>426</v>
      </c>
      <c r="D178" s="37">
        <v>7414124</v>
      </c>
      <c r="E178" s="37">
        <v>4408556</v>
      </c>
      <c r="F178" s="37">
        <v>3005568</v>
      </c>
    </row>
    <row r="179" spans="1:6" x14ac:dyDescent="0.25">
      <c r="A179" s="36" t="s">
        <v>11</v>
      </c>
      <c r="B179" s="36"/>
      <c r="C179" s="36"/>
      <c r="D179" s="37">
        <v>1061804160</v>
      </c>
      <c r="E179" s="37">
        <v>473103340</v>
      </c>
      <c r="F179" s="37">
        <v>588700820</v>
      </c>
    </row>
  </sheetData>
  <sortState ref="A20:F178">
    <sortCondition ref="C20:C178"/>
  </sortState>
  <mergeCells count="5">
    <mergeCell ref="A13:F13"/>
    <mergeCell ref="A14:F14"/>
    <mergeCell ref="A15:F15"/>
    <mergeCell ref="A16:F16"/>
    <mergeCell ref="D17:F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0"/>
  <sheetViews>
    <sheetView workbookViewId="0">
      <pane xSplit="4" ySplit="4" topLeftCell="E443" activePane="bottomRight" state="frozen"/>
      <selection pane="topRight" activeCell="D1" sqref="D1"/>
      <selection pane="bottomLeft" activeCell="A5" sqref="A5"/>
      <selection pane="bottomRight" activeCell="Q327" sqref="Q327"/>
    </sheetView>
  </sheetViews>
  <sheetFormatPr defaultColWidth="8.875" defaultRowHeight="15" x14ac:dyDescent="0.25"/>
  <cols>
    <col min="1" max="1" width="11.125" style="15" customWidth="1"/>
    <col min="2" max="2" width="7.125" style="15" bestFit="1" customWidth="1"/>
    <col min="3" max="3" width="11.5" style="15" bestFit="1" customWidth="1"/>
    <col min="4" max="4" width="17.5" style="15" bestFit="1" customWidth="1"/>
    <col min="5" max="5" width="9" style="15" bestFit="1" customWidth="1"/>
    <col min="6" max="6" width="7.625" style="15" bestFit="1" customWidth="1"/>
    <col min="7" max="7" width="9" style="15" bestFit="1" customWidth="1"/>
    <col min="8" max="8" width="6.875" style="15" bestFit="1" customWidth="1"/>
    <col min="9" max="9" width="9" style="15" bestFit="1" customWidth="1"/>
    <col min="10" max="11" width="7.625" style="15" bestFit="1" customWidth="1"/>
    <col min="12" max="12" width="6.875" style="15" bestFit="1" customWidth="1"/>
    <col min="13" max="13" width="7.625" style="15" bestFit="1" customWidth="1"/>
    <col min="14" max="17" width="9" style="15" bestFit="1" customWidth="1"/>
    <col min="18" max="16384" width="8.875" style="15"/>
  </cols>
  <sheetData>
    <row r="1" spans="1:17" x14ac:dyDescent="0.25">
      <c r="A1" s="34" t="s">
        <v>432</v>
      </c>
    </row>
    <row r="2" spans="1:17" s="11" customFormat="1" ht="12.75" x14ac:dyDescent="0.2">
      <c r="A2" s="10"/>
      <c r="B2" s="72" t="s">
        <v>251</v>
      </c>
      <c r="C2" s="72"/>
      <c r="D2" s="72"/>
      <c r="E2" s="72"/>
      <c r="F2" s="72"/>
      <c r="G2" s="72"/>
      <c r="H2" s="72"/>
      <c r="I2" s="72"/>
      <c r="J2" s="72"/>
      <c r="K2" s="72"/>
      <c r="L2" s="72"/>
      <c r="M2" s="72"/>
      <c r="N2" s="72"/>
      <c r="O2" s="72"/>
      <c r="P2" s="72"/>
      <c r="Q2" s="72"/>
    </row>
    <row r="3" spans="1:17" ht="26.25" x14ac:dyDescent="0.25">
      <c r="A3" s="10" t="s">
        <v>252</v>
      </c>
      <c r="B3" s="12" t="s">
        <v>15</v>
      </c>
      <c r="C3" s="12" t="s">
        <v>253</v>
      </c>
      <c r="D3" s="12" t="s">
        <v>254</v>
      </c>
      <c r="E3" s="73" t="s">
        <v>255</v>
      </c>
      <c r="F3" s="73"/>
      <c r="G3" s="73" t="s">
        <v>256</v>
      </c>
      <c r="H3" s="73"/>
      <c r="I3" s="73" t="s">
        <v>243</v>
      </c>
      <c r="J3" s="73"/>
      <c r="K3" s="73" t="s">
        <v>257</v>
      </c>
      <c r="L3" s="73"/>
      <c r="M3" s="73" t="s">
        <v>258</v>
      </c>
      <c r="N3" s="73"/>
      <c r="O3" s="13" t="s">
        <v>259</v>
      </c>
      <c r="P3" s="13" t="s">
        <v>260</v>
      </c>
      <c r="Q3" s="14" t="s">
        <v>261</v>
      </c>
    </row>
    <row r="4" spans="1:17" ht="30" x14ac:dyDescent="0.25">
      <c r="A4" s="16" t="s">
        <v>262</v>
      </c>
      <c r="B4" s="69" t="s">
        <v>263</v>
      </c>
      <c r="C4" s="69"/>
      <c r="D4" s="69"/>
      <c r="E4" s="69"/>
      <c r="F4" s="17" t="s">
        <v>264</v>
      </c>
      <c r="G4" s="18" t="s">
        <v>263</v>
      </c>
      <c r="H4" s="17" t="s">
        <v>264</v>
      </c>
      <c r="I4" s="18" t="s">
        <v>265</v>
      </c>
      <c r="J4" s="17" t="s">
        <v>264</v>
      </c>
      <c r="K4" s="19" t="s">
        <v>265</v>
      </c>
      <c r="L4" s="19" t="s">
        <v>264</v>
      </c>
      <c r="M4" s="19" t="s">
        <v>265</v>
      </c>
      <c r="N4" s="19" t="s">
        <v>264</v>
      </c>
      <c r="O4" s="19" t="s">
        <v>264</v>
      </c>
      <c r="P4" s="19" t="s">
        <v>264</v>
      </c>
      <c r="Q4" s="17" t="s">
        <v>264</v>
      </c>
    </row>
    <row r="5" spans="1:17" s="20" customFormat="1" x14ac:dyDescent="0.25">
      <c r="B5" s="21" t="s">
        <v>266</v>
      </c>
      <c r="C5" s="21" t="s">
        <v>267</v>
      </c>
      <c r="D5" s="22" t="s">
        <v>268</v>
      </c>
      <c r="E5" s="23">
        <v>32901</v>
      </c>
      <c r="F5" s="24">
        <v>5955</v>
      </c>
      <c r="G5" s="23">
        <v>60</v>
      </c>
      <c r="H5" s="24">
        <v>9</v>
      </c>
      <c r="I5" s="23">
        <v>225082</v>
      </c>
      <c r="J5" s="24">
        <v>16383</v>
      </c>
      <c r="K5" s="23">
        <v>0</v>
      </c>
      <c r="L5" s="23">
        <v>0</v>
      </c>
      <c r="M5" s="23">
        <v>12612</v>
      </c>
      <c r="N5" s="23">
        <v>941</v>
      </c>
      <c r="O5" s="23">
        <v>377</v>
      </c>
      <c r="P5" s="23">
        <v>695</v>
      </c>
      <c r="Q5" s="24">
        <v>24360</v>
      </c>
    </row>
    <row r="6" spans="1:17" s="20" customFormat="1" x14ac:dyDescent="0.25">
      <c r="B6" s="21" t="s">
        <v>266</v>
      </c>
      <c r="C6" s="21" t="s">
        <v>269</v>
      </c>
      <c r="D6" s="22" t="s">
        <v>268</v>
      </c>
      <c r="E6" s="23">
        <v>7622</v>
      </c>
      <c r="F6" s="24">
        <v>1342</v>
      </c>
      <c r="G6" s="23">
        <v>2883</v>
      </c>
      <c r="H6" s="24">
        <v>492</v>
      </c>
      <c r="I6" s="23">
        <v>50708</v>
      </c>
      <c r="J6" s="24">
        <v>3710</v>
      </c>
      <c r="K6" s="23">
        <v>1627</v>
      </c>
      <c r="L6" s="23">
        <v>118</v>
      </c>
      <c r="M6" s="23">
        <v>7322</v>
      </c>
      <c r="N6" s="23">
        <v>548</v>
      </c>
      <c r="O6" s="23">
        <v>39</v>
      </c>
      <c r="P6" s="23">
        <v>56</v>
      </c>
      <c r="Q6" s="24">
        <v>6305</v>
      </c>
    </row>
    <row r="7" spans="1:17" s="20" customFormat="1" x14ac:dyDescent="0.25">
      <c r="B7" s="21" t="s">
        <v>266</v>
      </c>
      <c r="C7" s="21" t="s">
        <v>270</v>
      </c>
      <c r="D7" s="22" t="s">
        <v>268</v>
      </c>
      <c r="E7" s="23">
        <v>15500</v>
      </c>
      <c r="F7" s="24">
        <v>2771</v>
      </c>
      <c r="G7" s="23">
        <v>0</v>
      </c>
      <c r="H7" s="24">
        <v>0</v>
      </c>
      <c r="I7" s="23">
        <v>94866</v>
      </c>
      <c r="J7" s="24">
        <v>6907</v>
      </c>
      <c r="K7" s="23">
        <v>0</v>
      </c>
      <c r="L7" s="23">
        <v>0</v>
      </c>
      <c r="M7" s="23">
        <v>7428</v>
      </c>
      <c r="N7" s="23">
        <v>555</v>
      </c>
      <c r="O7" s="23">
        <v>75</v>
      </c>
      <c r="P7" s="23">
        <v>363</v>
      </c>
      <c r="Q7" s="24">
        <v>10671</v>
      </c>
    </row>
    <row r="8" spans="1:17" s="20" customFormat="1" x14ac:dyDescent="0.25">
      <c r="B8" s="21" t="s">
        <v>266</v>
      </c>
      <c r="C8" s="21" t="s">
        <v>271</v>
      </c>
      <c r="D8" s="22" t="s">
        <v>268</v>
      </c>
      <c r="E8" s="23">
        <v>1441</v>
      </c>
      <c r="F8" s="24">
        <v>260</v>
      </c>
      <c r="G8" s="23">
        <v>3019</v>
      </c>
      <c r="H8" s="24">
        <v>516</v>
      </c>
      <c r="I8" s="23">
        <v>9569</v>
      </c>
      <c r="J8" s="24">
        <v>696</v>
      </c>
      <c r="K8" s="23">
        <v>0</v>
      </c>
      <c r="L8" s="23">
        <v>0</v>
      </c>
      <c r="M8" s="23">
        <v>551</v>
      </c>
      <c r="N8" s="23">
        <v>41</v>
      </c>
      <c r="O8" s="23">
        <v>61</v>
      </c>
      <c r="P8" s="23">
        <v>0</v>
      </c>
      <c r="Q8" s="24">
        <v>1574</v>
      </c>
    </row>
    <row r="9" spans="1:17" s="20" customFormat="1" x14ac:dyDescent="0.25">
      <c r="B9" s="21" t="s">
        <v>266</v>
      </c>
      <c r="C9" s="21" t="s">
        <v>272</v>
      </c>
      <c r="D9" s="22" t="s">
        <v>268</v>
      </c>
      <c r="E9" s="23">
        <v>2834</v>
      </c>
      <c r="F9" s="24">
        <v>499</v>
      </c>
      <c r="G9" s="23">
        <v>2208</v>
      </c>
      <c r="H9" s="24">
        <v>377</v>
      </c>
      <c r="I9" s="23">
        <v>32593</v>
      </c>
      <c r="J9" s="24">
        <v>2378</v>
      </c>
      <c r="K9" s="23">
        <v>0</v>
      </c>
      <c r="L9" s="23">
        <v>0</v>
      </c>
      <c r="M9" s="23">
        <v>2994</v>
      </c>
      <c r="N9" s="23">
        <v>224</v>
      </c>
      <c r="O9" s="23">
        <v>72</v>
      </c>
      <c r="P9" s="23">
        <v>0</v>
      </c>
      <c r="Q9" s="24">
        <v>3550</v>
      </c>
    </row>
    <row r="10" spans="1:17" s="20" customFormat="1" x14ac:dyDescent="0.25">
      <c r="B10" s="21" t="s">
        <v>266</v>
      </c>
      <c r="C10" s="21" t="s">
        <v>273</v>
      </c>
      <c r="D10" s="22" t="s">
        <v>268</v>
      </c>
      <c r="E10" s="23">
        <v>1661</v>
      </c>
      <c r="F10" s="24">
        <v>295</v>
      </c>
      <c r="G10" s="23">
        <v>991</v>
      </c>
      <c r="H10" s="24">
        <v>169</v>
      </c>
      <c r="I10" s="23">
        <v>8039</v>
      </c>
      <c r="J10" s="24">
        <v>591</v>
      </c>
      <c r="K10" s="23">
        <v>1093</v>
      </c>
      <c r="L10" s="23">
        <v>79</v>
      </c>
      <c r="M10" s="23">
        <v>1629</v>
      </c>
      <c r="N10" s="23">
        <v>122</v>
      </c>
      <c r="O10" s="23">
        <v>0</v>
      </c>
      <c r="P10" s="23">
        <v>0</v>
      </c>
      <c r="Q10" s="24">
        <v>1256</v>
      </c>
    </row>
    <row r="11" spans="1:17" s="20" customFormat="1" x14ac:dyDescent="0.25">
      <c r="B11" s="21" t="s">
        <v>266</v>
      </c>
      <c r="C11" s="21" t="s">
        <v>274</v>
      </c>
      <c r="D11" s="22" t="s">
        <v>268</v>
      </c>
      <c r="E11" s="23">
        <v>0</v>
      </c>
      <c r="F11" s="24">
        <v>0</v>
      </c>
      <c r="G11" s="23">
        <v>991</v>
      </c>
      <c r="H11" s="24">
        <v>169</v>
      </c>
      <c r="I11" s="23">
        <v>2029</v>
      </c>
      <c r="J11" s="24">
        <v>149</v>
      </c>
      <c r="K11" s="23">
        <v>2187</v>
      </c>
      <c r="L11" s="23">
        <v>158</v>
      </c>
      <c r="M11" s="23">
        <v>455</v>
      </c>
      <c r="N11" s="23">
        <v>34</v>
      </c>
      <c r="O11" s="23">
        <v>0</v>
      </c>
      <c r="P11" s="23">
        <v>0</v>
      </c>
      <c r="Q11" s="24">
        <v>510</v>
      </c>
    </row>
    <row r="12" spans="1:17" s="20" customFormat="1" x14ac:dyDescent="0.25">
      <c r="B12" s="21" t="s">
        <v>266</v>
      </c>
      <c r="C12" s="21" t="s">
        <v>275</v>
      </c>
      <c r="D12" s="22" t="s">
        <v>268</v>
      </c>
      <c r="E12" s="23">
        <v>8881</v>
      </c>
      <c r="F12" s="24">
        <v>1623</v>
      </c>
      <c r="G12" s="23">
        <v>849</v>
      </c>
      <c r="H12" s="24">
        <v>142</v>
      </c>
      <c r="I12" s="23">
        <v>46245</v>
      </c>
      <c r="J12" s="24">
        <v>3377</v>
      </c>
      <c r="K12" s="23">
        <v>0</v>
      </c>
      <c r="L12" s="23">
        <v>0</v>
      </c>
      <c r="M12" s="23">
        <v>3573</v>
      </c>
      <c r="N12" s="23">
        <v>267</v>
      </c>
      <c r="O12" s="23">
        <v>8</v>
      </c>
      <c r="P12" s="23">
        <v>0</v>
      </c>
      <c r="Q12" s="24">
        <v>5417</v>
      </c>
    </row>
    <row r="13" spans="1:17" s="20" customFormat="1" x14ac:dyDescent="0.25">
      <c r="B13" s="21" t="s">
        <v>266</v>
      </c>
      <c r="C13" s="21" t="s">
        <v>276</v>
      </c>
      <c r="D13" s="22" t="s">
        <v>268</v>
      </c>
      <c r="E13" s="23">
        <v>7997</v>
      </c>
      <c r="F13" s="24">
        <v>1461</v>
      </c>
      <c r="G13" s="23">
        <v>2883</v>
      </c>
      <c r="H13" s="24">
        <v>492</v>
      </c>
      <c r="I13" s="23">
        <v>16631</v>
      </c>
      <c r="J13" s="24">
        <v>1208</v>
      </c>
      <c r="K13" s="23">
        <v>10370</v>
      </c>
      <c r="L13" s="23">
        <v>752</v>
      </c>
      <c r="M13" s="23">
        <v>707</v>
      </c>
      <c r="N13" s="23">
        <v>52</v>
      </c>
      <c r="O13" s="23">
        <v>181</v>
      </c>
      <c r="P13" s="23">
        <v>508</v>
      </c>
      <c r="Q13" s="24">
        <v>4654</v>
      </c>
    </row>
    <row r="14" spans="1:17" s="20" customFormat="1" x14ac:dyDescent="0.25">
      <c r="B14" s="21" t="s">
        <v>266</v>
      </c>
      <c r="C14" s="21" t="s">
        <v>277</v>
      </c>
      <c r="D14" s="22" t="s">
        <v>268</v>
      </c>
      <c r="E14" s="23">
        <v>18926</v>
      </c>
      <c r="F14" s="24">
        <v>3422</v>
      </c>
      <c r="G14" s="23">
        <v>1082</v>
      </c>
      <c r="H14" s="24">
        <v>184</v>
      </c>
      <c r="I14" s="23">
        <v>34420</v>
      </c>
      <c r="J14" s="24">
        <v>2520</v>
      </c>
      <c r="K14" s="23">
        <v>9764</v>
      </c>
      <c r="L14" s="23">
        <v>709</v>
      </c>
      <c r="M14" s="23">
        <v>6151</v>
      </c>
      <c r="N14" s="23">
        <v>460</v>
      </c>
      <c r="O14" s="23">
        <v>188</v>
      </c>
      <c r="P14" s="23">
        <v>189</v>
      </c>
      <c r="Q14" s="24">
        <v>7672</v>
      </c>
    </row>
    <row r="15" spans="1:17" s="20" customFormat="1" x14ac:dyDescent="0.25">
      <c r="B15" s="21" t="s">
        <v>266</v>
      </c>
      <c r="C15" s="21" t="s">
        <v>278</v>
      </c>
      <c r="D15" s="22" t="s">
        <v>268</v>
      </c>
      <c r="E15" s="23">
        <v>419</v>
      </c>
      <c r="F15" s="24">
        <v>70</v>
      </c>
      <c r="G15" s="23">
        <v>0</v>
      </c>
      <c r="H15" s="24">
        <v>0</v>
      </c>
      <c r="I15" s="23">
        <v>16123</v>
      </c>
      <c r="J15" s="24">
        <v>1188</v>
      </c>
      <c r="K15" s="23">
        <v>0</v>
      </c>
      <c r="L15" s="23">
        <v>0</v>
      </c>
      <c r="M15" s="23">
        <v>3042</v>
      </c>
      <c r="N15" s="23">
        <v>228</v>
      </c>
      <c r="O15" s="23">
        <v>0</v>
      </c>
      <c r="P15" s="23">
        <v>0</v>
      </c>
      <c r="Q15" s="24">
        <v>1486</v>
      </c>
    </row>
    <row r="16" spans="1:17" s="20" customFormat="1" x14ac:dyDescent="0.25">
      <c r="B16" s="21" t="s">
        <v>266</v>
      </c>
      <c r="C16" s="21" t="s">
        <v>279</v>
      </c>
      <c r="D16" s="22" t="s">
        <v>268</v>
      </c>
      <c r="E16" s="23">
        <v>8910</v>
      </c>
      <c r="F16" s="24">
        <v>1572</v>
      </c>
      <c r="G16" s="23">
        <v>0</v>
      </c>
      <c r="H16" s="24">
        <v>0</v>
      </c>
      <c r="I16" s="23">
        <v>41033</v>
      </c>
      <c r="J16" s="24">
        <v>2994</v>
      </c>
      <c r="K16" s="23">
        <v>0</v>
      </c>
      <c r="L16" s="23">
        <v>0</v>
      </c>
      <c r="M16" s="23">
        <v>5583</v>
      </c>
      <c r="N16" s="23">
        <v>418</v>
      </c>
      <c r="O16" s="23">
        <v>0</v>
      </c>
      <c r="P16" s="23">
        <v>0</v>
      </c>
      <c r="Q16" s="24">
        <v>4984</v>
      </c>
    </row>
    <row r="17" spans="2:17" s="20" customFormat="1" x14ac:dyDescent="0.25">
      <c r="B17" s="21" t="s">
        <v>266</v>
      </c>
      <c r="C17" s="21" t="s">
        <v>280</v>
      </c>
      <c r="D17" s="22" t="s">
        <v>268</v>
      </c>
      <c r="E17" s="23">
        <v>24222</v>
      </c>
      <c r="F17" s="24">
        <v>4393</v>
      </c>
      <c r="G17" s="23">
        <v>0</v>
      </c>
      <c r="H17" s="24">
        <v>0</v>
      </c>
      <c r="I17" s="23">
        <v>95428</v>
      </c>
      <c r="J17" s="24">
        <v>6936</v>
      </c>
      <c r="K17" s="23">
        <v>0</v>
      </c>
      <c r="L17" s="23">
        <v>0</v>
      </c>
      <c r="M17" s="23">
        <v>4459</v>
      </c>
      <c r="N17" s="23">
        <v>332</v>
      </c>
      <c r="O17" s="23">
        <v>202</v>
      </c>
      <c r="P17" s="23">
        <v>672</v>
      </c>
      <c r="Q17" s="24">
        <v>12535</v>
      </c>
    </row>
    <row r="18" spans="2:17" s="20" customFormat="1" x14ac:dyDescent="0.25">
      <c r="B18" s="21" t="s">
        <v>266</v>
      </c>
      <c r="C18" s="21" t="s">
        <v>281</v>
      </c>
      <c r="D18" s="22" t="s">
        <v>268</v>
      </c>
      <c r="E18" s="23">
        <v>19719</v>
      </c>
      <c r="F18" s="24">
        <v>3604</v>
      </c>
      <c r="G18" s="23">
        <v>0</v>
      </c>
      <c r="H18" s="24">
        <v>0</v>
      </c>
      <c r="I18" s="23">
        <v>15709</v>
      </c>
      <c r="J18" s="24">
        <v>1140</v>
      </c>
      <c r="K18" s="23">
        <v>9764</v>
      </c>
      <c r="L18" s="23">
        <v>709</v>
      </c>
      <c r="M18" s="23">
        <v>897</v>
      </c>
      <c r="N18" s="23">
        <v>66</v>
      </c>
      <c r="O18" s="23">
        <v>44</v>
      </c>
      <c r="P18" s="23">
        <v>472</v>
      </c>
      <c r="Q18" s="24">
        <v>6035</v>
      </c>
    </row>
    <row r="19" spans="2:17" s="20" customFormat="1" x14ac:dyDescent="0.25">
      <c r="B19" s="21" t="s">
        <v>266</v>
      </c>
      <c r="C19" s="21" t="s">
        <v>282</v>
      </c>
      <c r="D19" s="22" t="s">
        <v>268</v>
      </c>
      <c r="E19" s="23">
        <v>15829</v>
      </c>
      <c r="F19" s="24">
        <v>2857</v>
      </c>
      <c r="G19" s="23">
        <v>0</v>
      </c>
      <c r="H19" s="24">
        <v>0</v>
      </c>
      <c r="I19" s="23">
        <v>74414</v>
      </c>
      <c r="J19" s="24">
        <v>5410</v>
      </c>
      <c r="K19" s="23">
        <v>0</v>
      </c>
      <c r="L19" s="23">
        <v>0</v>
      </c>
      <c r="M19" s="23">
        <v>3956</v>
      </c>
      <c r="N19" s="23">
        <v>295</v>
      </c>
      <c r="O19" s="23">
        <v>80</v>
      </c>
      <c r="P19" s="23">
        <v>378</v>
      </c>
      <c r="Q19" s="24">
        <v>9020</v>
      </c>
    </row>
    <row r="20" spans="2:17" s="20" customFormat="1" x14ac:dyDescent="0.25">
      <c r="B20" s="21" t="s">
        <v>266</v>
      </c>
      <c r="C20" s="21" t="s">
        <v>283</v>
      </c>
      <c r="D20" s="22" t="s">
        <v>268</v>
      </c>
      <c r="E20" s="23">
        <v>43127</v>
      </c>
      <c r="F20" s="24">
        <v>7782</v>
      </c>
      <c r="G20" s="23">
        <v>46</v>
      </c>
      <c r="H20" s="24">
        <v>7</v>
      </c>
      <c r="I20" s="23">
        <v>127368</v>
      </c>
      <c r="J20" s="24">
        <v>9276</v>
      </c>
      <c r="K20" s="23">
        <v>0</v>
      </c>
      <c r="L20" s="23">
        <v>0</v>
      </c>
      <c r="M20" s="23">
        <v>11431</v>
      </c>
      <c r="N20" s="23">
        <v>854</v>
      </c>
      <c r="O20" s="23">
        <v>49</v>
      </c>
      <c r="P20" s="23">
        <v>334</v>
      </c>
      <c r="Q20" s="24">
        <v>18302</v>
      </c>
    </row>
    <row r="21" spans="2:17" s="20" customFormat="1" x14ac:dyDescent="0.25">
      <c r="B21" s="21" t="s">
        <v>266</v>
      </c>
      <c r="C21" s="21" t="s">
        <v>284</v>
      </c>
      <c r="D21" s="22" t="s">
        <v>268</v>
      </c>
      <c r="E21" s="23">
        <v>23892</v>
      </c>
      <c r="F21" s="24">
        <v>4270</v>
      </c>
      <c r="G21" s="23">
        <v>59</v>
      </c>
      <c r="H21" s="24">
        <v>9</v>
      </c>
      <c r="I21" s="23">
        <v>205074</v>
      </c>
      <c r="J21" s="24">
        <v>15009</v>
      </c>
      <c r="K21" s="23">
        <v>18356</v>
      </c>
      <c r="L21" s="23">
        <v>1332</v>
      </c>
      <c r="M21" s="23">
        <v>24392</v>
      </c>
      <c r="N21" s="23">
        <v>1826</v>
      </c>
      <c r="O21" s="23">
        <v>18</v>
      </c>
      <c r="P21" s="23">
        <v>131</v>
      </c>
      <c r="Q21" s="24">
        <v>22595</v>
      </c>
    </row>
    <row r="22" spans="2:17" s="20" customFormat="1" x14ac:dyDescent="0.25">
      <c r="B22" s="21" t="s">
        <v>266</v>
      </c>
      <c r="C22" s="21" t="s">
        <v>285</v>
      </c>
      <c r="D22" s="22" t="s">
        <v>268</v>
      </c>
      <c r="E22" s="23">
        <v>4263</v>
      </c>
      <c r="F22" s="24">
        <v>771</v>
      </c>
      <c r="G22" s="23">
        <v>1522</v>
      </c>
      <c r="H22" s="24">
        <v>260</v>
      </c>
      <c r="I22" s="23">
        <v>24730</v>
      </c>
      <c r="J22" s="24">
        <v>1806</v>
      </c>
      <c r="K22" s="23">
        <v>0</v>
      </c>
      <c r="L22" s="23">
        <v>0</v>
      </c>
      <c r="M22" s="23">
        <v>2180</v>
      </c>
      <c r="N22" s="23">
        <v>163</v>
      </c>
      <c r="O22" s="23">
        <v>0</v>
      </c>
      <c r="P22" s="23">
        <v>0</v>
      </c>
      <c r="Q22" s="24">
        <v>3000</v>
      </c>
    </row>
    <row r="23" spans="2:17" s="20" customFormat="1" x14ac:dyDescent="0.25">
      <c r="B23" s="21" t="s">
        <v>266</v>
      </c>
      <c r="C23" s="21" t="s">
        <v>286</v>
      </c>
      <c r="D23" s="22" t="s">
        <v>268</v>
      </c>
      <c r="E23" s="23">
        <v>0</v>
      </c>
      <c r="F23" s="24">
        <v>0</v>
      </c>
      <c r="G23" s="23">
        <v>569</v>
      </c>
      <c r="H23" s="24">
        <v>97</v>
      </c>
      <c r="I23" s="23">
        <v>21711</v>
      </c>
      <c r="J23" s="24">
        <v>1576</v>
      </c>
      <c r="K23" s="23">
        <v>0</v>
      </c>
      <c r="L23" s="23">
        <v>0</v>
      </c>
      <c r="M23" s="23">
        <v>179</v>
      </c>
      <c r="N23" s="23">
        <v>13</v>
      </c>
      <c r="O23" s="23">
        <v>48</v>
      </c>
      <c r="P23" s="23">
        <v>0</v>
      </c>
      <c r="Q23" s="24">
        <v>1734</v>
      </c>
    </row>
    <row r="24" spans="2:17" s="20" customFormat="1" x14ac:dyDescent="0.25">
      <c r="B24" s="21" t="s">
        <v>266</v>
      </c>
      <c r="C24" s="21" t="s">
        <v>287</v>
      </c>
      <c r="D24" s="22" t="s">
        <v>268</v>
      </c>
      <c r="E24" s="23">
        <v>18453</v>
      </c>
      <c r="F24" s="24">
        <v>3338</v>
      </c>
      <c r="G24" s="23">
        <v>1589</v>
      </c>
      <c r="H24" s="24">
        <v>271</v>
      </c>
      <c r="I24" s="23">
        <v>194296</v>
      </c>
      <c r="J24" s="24">
        <v>14129</v>
      </c>
      <c r="K24" s="23">
        <v>0</v>
      </c>
      <c r="L24" s="23">
        <v>0</v>
      </c>
      <c r="M24" s="23">
        <v>6982</v>
      </c>
      <c r="N24" s="23">
        <v>520</v>
      </c>
      <c r="O24" s="23">
        <v>121</v>
      </c>
      <c r="P24" s="23">
        <v>0</v>
      </c>
      <c r="Q24" s="24">
        <v>18379</v>
      </c>
    </row>
    <row r="25" spans="2:17" s="20" customFormat="1" x14ac:dyDescent="0.25">
      <c r="B25" s="21" t="s">
        <v>266</v>
      </c>
      <c r="C25" s="21" t="s">
        <v>288</v>
      </c>
      <c r="D25" s="22" t="s">
        <v>268</v>
      </c>
      <c r="E25" s="23">
        <v>19673</v>
      </c>
      <c r="F25" s="24">
        <v>3600</v>
      </c>
      <c r="G25" s="23">
        <v>0</v>
      </c>
      <c r="H25" s="24">
        <v>0</v>
      </c>
      <c r="I25" s="23">
        <v>45256</v>
      </c>
      <c r="J25" s="24">
        <v>3292</v>
      </c>
      <c r="K25" s="23">
        <v>0</v>
      </c>
      <c r="L25" s="23">
        <v>0</v>
      </c>
      <c r="M25" s="23">
        <v>1660</v>
      </c>
      <c r="N25" s="23">
        <v>123</v>
      </c>
      <c r="O25" s="23">
        <v>113</v>
      </c>
      <c r="P25" s="23">
        <v>29</v>
      </c>
      <c r="Q25" s="24">
        <v>7157</v>
      </c>
    </row>
    <row r="26" spans="2:17" s="20" customFormat="1" x14ac:dyDescent="0.25">
      <c r="B26" s="21" t="s">
        <v>266</v>
      </c>
      <c r="C26" s="21" t="s">
        <v>289</v>
      </c>
      <c r="D26" s="22" t="s">
        <v>268</v>
      </c>
      <c r="E26" s="23">
        <v>7329</v>
      </c>
      <c r="F26" s="24">
        <v>1316</v>
      </c>
      <c r="G26" s="23">
        <v>7089</v>
      </c>
      <c r="H26" s="24">
        <v>1200</v>
      </c>
      <c r="I26" s="23">
        <v>162281</v>
      </c>
      <c r="J26" s="24">
        <v>11797</v>
      </c>
      <c r="K26" s="23">
        <v>0</v>
      </c>
      <c r="L26" s="23">
        <v>0</v>
      </c>
      <c r="M26" s="23">
        <v>5825</v>
      </c>
      <c r="N26" s="23">
        <v>434</v>
      </c>
      <c r="O26" s="23">
        <v>0</v>
      </c>
      <c r="P26" s="23">
        <v>10</v>
      </c>
      <c r="Q26" s="24">
        <v>14757</v>
      </c>
    </row>
    <row r="27" spans="2:17" s="20" customFormat="1" x14ac:dyDescent="0.25">
      <c r="B27" s="21" t="s">
        <v>266</v>
      </c>
      <c r="C27" s="21" t="s">
        <v>290</v>
      </c>
      <c r="D27" s="22" t="s">
        <v>268</v>
      </c>
      <c r="E27" s="23">
        <v>1591</v>
      </c>
      <c r="F27" s="24">
        <v>274</v>
      </c>
      <c r="G27" s="23">
        <v>0</v>
      </c>
      <c r="H27" s="24">
        <v>0</v>
      </c>
      <c r="I27" s="23">
        <v>6589</v>
      </c>
      <c r="J27" s="24">
        <v>488</v>
      </c>
      <c r="K27" s="23">
        <v>0</v>
      </c>
      <c r="L27" s="23">
        <v>0</v>
      </c>
      <c r="M27" s="23">
        <v>2335</v>
      </c>
      <c r="N27" s="23">
        <v>175</v>
      </c>
      <c r="O27" s="23">
        <v>0</v>
      </c>
      <c r="P27" s="23">
        <v>0</v>
      </c>
      <c r="Q27" s="24">
        <v>937</v>
      </c>
    </row>
    <row r="28" spans="2:17" s="20" customFormat="1" x14ac:dyDescent="0.25">
      <c r="B28" s="21" t="s">
        <v>266</v>
      </c>
      <c r="C28" s="21" t="s">
        <v>291</v>
      </c>
      <c r="D28" s="22" t="s">
        <v>268</v>
      </c>
      <c r="E28" s="23">
        <v>24275</v>
      </c>
      <c r="F28" s="24">
        <v>4442</v>
      </c>
      <c r="G28" s="23">
        <v>1589</v>
      </c>
      <c r="H28" s="24">
        <v>271</v>
      </c>
      <c r="I28" s="23">
        <v>282110</v>
      </c>
      <c r="J28" s="24">
        <v>20489</v>
      </c>
      <c r="K28" s="23">
        <v>0</v>
      </c>
      <c r="L28" s="23">
        <v>0</v>
      </c>
      <c r="M28" s="23">
        <v>4541</v>
      </c>
      <c r="N28" s="23">
        <v>335</v>
      </c>
      <c r="O28" s="23">
        <v>245</v>
      </c>
      <c r="P28" s="23">
        <v>621</v>
      </c>
      <c r="Q28" s="24">
        <v>26403</v>
      </c>
    </row>
    <row r="29" spans="2:17" s="20" customFormat="1" x14ac:dyDescent="0.25">
      <c r="B29" s="21" t="s">
        <v>266</v>
      </c>
      <c r="C29" s="21" t="s">
        <v>292</v>
      </c>
      <c r="D29" s="22" t="s">
        <v>268</v>
      </c>
      <c r="E29" s="23">
        <v>7909</v>
      </c>
      <c r="F29" s="24">
        <v>1446</v>
      </c>
      <c r="G29" s="23">
        <v>0</v>
      </c>
      <c r="H29" s="24">
        <v>0</v>
      </c>
      <c r="I29" s="23">
        <v>13656</v>
      </c>
      <c r="J29" s="24">
        <v>1002</v>
      </c>
      <c r="K29" s="23">
        <v>0</v>
      </c>
      <c r="L29" s="23">
        <v>0</v>
      </c>
      <c r="M29" s="23">
        <v>1886</v>
      </c>
      <c r="N29" s="23">
        <v>141</v>
      </c>
      <c r="O29" s="23">
        <v>18</v>
      </c>
      <c r="P29" s="23">
        <v>76</v>
      </c>
      <c r="Q29" s="24">
        <v>2683</v>
      </c>
    </row>
    <row r="30" spans="2:17" s="20" customFormat="1" x14ac:dyDescent="0.25">
      <c r="B30" s="21" t="s">
        <v>266</v>
      </c>
      <c r="C30" s="21" t="s">
        <v>293</v>
      </c>
      <c r="D30" s="22" t="s">
        <v>268</v>
      </c>
      <c r="E30" s="23">
        <v>1204</v>
      </c>
      <c r="F30" s="24">
        <v>202</v>
      </c>
      <c r="G30" s="23">
        <v>0</v>
      </c>
      <c r="H30" s="24">
        <v>0</v>
      </c>
      <c r="I30" s="23">
        <v>22355</v>
      </c>
      <c r="J30" s="24">
        <v>1629</v>
      </c>
      <c r="K30" s="23">
        <v>0</v>
      </c>
      <c r="L30" s="23">
        <v>0</v>
      </c>
      <c r="M30" s="23">
        <v>1977</v>
      </c>
      <c r="N30" s="23">
        <v>148</v>
      </c>
      <c r="O30" s="23">
        <v>0</v>
      </c>
      <c r="P30" s="23">
        <v>0</v>
      </c>
      <c r="Q30" s="24">
        <v>1979</v>
      </c>
    </row>
    <row r="31" spans="2:17" s="20" customFormat="1" x14ac:dyDescent="0.25">
      <c r="B31" s="21" t="s">
        <v>266</v>
      </c>
      <c r="C31" s="21" t="s">
        <v>294</v>
      </c>
      <c r="D31" s="22" t="s">
        <v>268</v>
      </c>
      <c r="E31" s="23">
        <v>6023</v>
      </c>
      <c r="F31" s="24">
        <v>1078</v>
      </c>
      <c r="G31" s="23">
        <v>0</v>
      </c>
      <c r="H31" s="24">
        <v>0</v>
      </c>
      <c r="I31" s="23">
        <v>34441</v>
      </c>
      <c r="J31" s="24">
        <v>2534</v>
      </c>
      <c r="K31" s="23">
        <v>0</v>
      </c>
      <c r="L31" s="23">
        <v>0</v>
      </c>
      <c r="M31" s="23">
        <v>6487</v>
      </c>
      <c r="N31" s="23">
        <v>486</v>
      </c>
      <c r="O31" s="23">
        <v>8</v>
      </c>
      <c r="P31" s="23">
        <v>0</v>
      </c>
      <c r="Q31" s="24">
        <v>4106</v>
      </c>
    </row>
    <row r="32" spans="2:17" s="20" customFormat="1" x14ac:dyDescent="0.25">
      <c r="B32" s="21" t="s">
        <v>266</v>
      </c>
      <c r="C32" s="21" t="s">
        <v>295</v>
      </c>
      <c r="D32" s="22" t="s">
        <v>268</v>
      </c>
      <c r="E32" s="23">
        <v>2762</v>
      </c>
      <c r="F32" s="24">
        <v>500</v>
      </c>
      <c r="G32" s="23">
        <v>849</v>
      </c>
      <c r="H32" s="24">
        <v>142</v>
      </c>
      <c r="I32" s="23">
        <v>34265</v>
      </c>
      <c r="J32" s="24">
        <v>2501</v>
      </c>
      <c r="K32" s="23">
        <v>0</v>
      </c>
      <c r="L32" s="23">
        <v>0</v>
      </c>
      <c r="M32" s="23">
        <v>2741</v>
      </c>
      <c r="N32" s="23">
        <v>205</v>
      </c>
      <c r="O32" s="23">
        <v>0</v>
      </c>
      <c r="P32" s="23">
        <v>0</v>
      </c>
      <c r="Q32" s="24">
        <v>3348</v>
      </c>
    </row>
    <row r="33" spans="2:17" s="20" customFormat="1" x14ac:dyDescent="0.25">
      <c r="B33" s="21" t="s">
        <v>266</v>
      </c>
      <c r="C33" s="21" t="s">
        <v>296</v>
      </c>
      <c r="D33" s="22" t="s">
        <v>268</v>
      </c>
      <c r="E33" s="23">
        <v>0</v>
      </c>
      <c r="F33" s="24">
        <v>0</v>
      </c>
      <c r="G33" s="23">
        <v>991</v>
      </c>
      <c r="H33" s="24">
        <v>169</v>
      </c>
      <c r="I33" s="23">
        <v>1632</v>
      </c>
      <c r="J33" s="24">
        <v>120</v>
      </c>
      <c r="K33" s="23">
        <v>1093</v>
      </c>
      <c r="L33" s="23">
        <v>79</v>
      </c>
      <c r="M33" s="23">
        <v>441</v>
      </c>
      <c r="N33" s="23">
        <v>33</v>
      </c>
      <c r="O33" s="23">
        <v>0</v>
      </c>
      <c r="P33" s="23">
        <v>0</v>
      </c>
      <c r="Q33" s="24">
        <v>401</v>
      </c>
    </row>
    <row r="34" spans="2:17" s="20" customFormat="1" x14ac:dyDescent="0.25">
      <c r="B34" s="21" t="s">
        <v>266</v>
      </c>
      <c r="C34" s="21" t="s">
        <v>297</v>
      </c>
      <c r="D34" s="22" t="s">
        <v>268</v>
      </c>
      <c r="E34" s="23">
        <v>620</v>
      </c>
      <c r="F34" s="24">
        <v>113</v>
      </c>
      <c r="G34" s="23">
        <v>0</v>
      </c>
      <c r="H34" s="24">
        <v>0</v>
      </c>
      <c r="I34" s="23">
        <v>26778</v>
      </c>
      <c r="J34" s="24">
        <v>1947</v>
      </c>
      <c r="K34" s="23">
        <v>0</v>
      </c>
      <c r="L34" s="23">
        <v>0</v>
      </c>
      <c r="M34" s="23">
        <v>818</v>
      </c>
      <c r="N34" s="23">
        <v>61</v>
      </c>
      <c r="O34" s="23">
        <v>0</v>
      </c>
      <c r="P34" s="23">
        <v>0</v>
      </c>
      <c r="Q34" s="24">
        <v>2121</v>
      </c>
    </row>
    <row r="35" spans="2:17" s="20" customFormat="1" x14ac:dyDescent="0.25">
      <c r="B35" s="21" t="s">
        <v>266</v>
      </c>
      <c r="C35" s="21" t="s">
        <v>298</v>
      </c>
      <c r="D35" s="22" t="s">
        <v>268</v>
      </c>
      <c r="E35" s="23">
        <v>8</v>
      </c>
      <c r="F35" s="24">
        <v>1</v>
      </c>
      <c r="G35" s="23">
        <v>873</v>
      </c>
      <c r="H35" s="24">
        <v>149</v>
      </c>
      <c r="I35" s="23">
        <v>793</v>
      </c>
      <c r="J35" s="24">
        <v>57</v>
      </c>
      <c r="K35" s="23">
        <v>0</v>
      </c>
      <c r="L35" s="23">
        <v>0</v>
      </c>
      <c r="M35" s="23">
        <v>81</v>
      </c>
      <c r="N35" s="23">
        <v>6</v>
      </c>
      <c r="O35" s="23">
        <v>0</v>
      </c>
      <c r="P35" s="23">
        <v>0</v>
      </c>
      <c r="Q35" s="24">
        <v>213</v>
      </c>
    </row>
    <row r="36" spans="2:17" s="20" customFormat="1" x14ac:dyDescent="0.25">
      <c r="B36" s="21" t="s">
        <v>266</v>
      </c>
      <c r="C36" s="21" t="s">
        <v>299</v>
      </c>
      <c r="D36" s="22" t="s">
        <v>268</v>
      </c>
      <c r="E36" s="23">
        <v>51040</v>
      </c>
      <c r="F36" s="24">
        <v>9301</v>
      </c>
      <c r="G36" s="23">
        <v>0</v>
      </c>
      <c r="H36" s="24">
        <v>0</v>
      </c>
      <c r="I36" s="23">
        <v>193819</v>
      </c>
      <c r="J36" s="24">
        <v>14170</v>
      </c>
      <c r="K36" s="23">
        <v>21156</v>
      </c>
      <c r="L36" s="23">
        <v>1538</v>
      </c>
      <c r="M36" s="23">
        <v>19126</v>
      </c>
      <c r="N36" s="23">
        <v>1429</v>
      </c>
      <c r="O36" s="23">
        <v>3057</v>
      </c>
      <c r="P36" s="23">
        <v>662</v>
      </c>
      <c r="Q36" s="24">
        <v>30157</v>
      </c>
    </row>
    <row r="37" spans="2:17" s="20" customFormat="1" x14ac:dyDescent="0.25">
      <c r="B37" s="21" t="s">
        <v>266</v>
      </c>
      <c r="C37" s="21" t="s">
        <v>300</v>
      </c>
      <c r="D37" s="22" t="s">
        <v>268</v>
      </c>
      <c r="E37" s="23">
        <v>0</v>
      </c>
      <c r="F37" s="24">
        <v>0</v>
      </c>
      <c r="G37" s="23">
        <v>0</v>
      </c>
      <c r="H37" s="24">
        <v>0</v>
      </c>
      <c r="I37" s="23">
        <v>2372</v>
      </c>
      <c r="J37" s="24">
        <v>173</v>
      </c>
      <c r="K37" s="23">
        <v>0</v>
      </c>
      <c r="L37" s="23">
        <v>0</v>
      </c>
      <c r="M37" s="23">
        <v>214</v>
      </c>
      <c r="N37" s="23">
        <v>16</v>
      </c>
      <c r="O37" s="23">
        <v>0</v>
      </c>
      <c r="P37" s="23">
        <v>0</v>
      </c>
      <c r="Q37" s="24">
        <v>189</v>
      </c>
    </row>
    <row r="38" spans="2:17" s="20" customFormat="1" x14ac:dyDescent="0.25">
      <c r="B38" s="21" t="s">
        <v>266</v>
      </c>
      <c r="C38" s="21" t="s">
        <v>301</v>
      </c>
      <c r="D38" s="22" t="s">
        <v>268</v>
      </c>
      <c r="E38" s="23">
        <v>28019</v>
      </c>
      <c r="F38" s="24">
        <v>5060</v>
      </c>
      <c r="G38" s="23">
        <v>1442</v>
      </c>
      <c r="H38" s="24">
        <v>245</v>
      </c>
      <c r="I38" s="23">
        <v>61045</v>
      </c>
      <c r="J38" s="24">
        <v>4450</v>
      </c>
      <c r="K38" s="23">
        <v>0</v>
      </c>
      <c r="L38" s="23">
        <v>0</v>
      </c>
      <c r="M38" s="23">
        <v>7212</v>
      </c>
      <c r="N38" s="23">
        <v>539</v>
      </c>
      <c r="O38" s="23">
        <v>161</v>
      </c>
      <c r="P38" s="23">
        <v>264</v>
      </c>
      <c r="Q38" s="24">
        <v>10719</v>
      </c>
    </row>
    <row r="39" spans="2:17" s="20" customFormat="1" x14ac:dyDescent="0.25">
      <c r="B39" s="21" t="s">
        <v>266</v>
      </c>
      <c r="C39" s="21" t="s">
        <v>302</v>
      </c>
      <c r="D39" s="22" t="s">
        <v>268</v>
      </c>
      <c r="E39" s="23">
        <v>22412</v>
      </c>
      <c r="F39" s="24">
        <v>4095</v>
      </c>
      <c r="G39" s="23">
        <v>3558</v>
      </c>
      <c r="H39" s="24">
        <v>599</v>
      </c>
      <c r="I39" s="23">
        <v>24738</v>
      </c>
      <c r="J39" s="24">
        <v>1802</v>
      </c>
      <c r="K39" s="23">
        <v>8136</v>
      </c>
      <c r="L39" s="23">
        <v>591</v>
      </c>
      <c r="M39" s="23">
        <v>3021</v>
      </c>
      <c r="N39" s="23">
        <v>225</v>
      </c>
      <c r="O39" s="23">
        <v>258</v>
      </c>
      <c r="P39" s="23">
        <v>476</v>
      </c>
      <c r="Q39" s="24">
        <v>8046</v>
      </c>
    </row>
    <row r="40" spans="2:17" s="20" customFormat="1" x14ac:dyDescent="0.25">
      <c r="B40" s="21" t="s">
        <v>266</v>
      </c>
      <c r="C40" s="21" t="s">
        <v>303</v>
      </c>
      <c r="D40" s="22" t="s">
        <v>268</v>
      </c>
      <c r="E40" s="23">
        <v>23181</v>
      </c>
      <c r="F40" s="24">
        <v>4186</v>
      </c>
      <c r="G40" s="23">
        <v>3154</v>
      </c>
      <c r="H40" s="24">
        <v>539</v>
      </c>
      <c r="I40" s="23">
        <v>23345</v>
      </c>
      <c r="J40" s="24">
        <v>1720</v>
      </c>
      <c r="K40" s="23">
        <v>0</v>
      </c>
      <c r="L40" s="23">
        <v>0</v>
      </c>
      <c r="M40" s="23">
        <v>7108</v>
      </c>
      <c r="N40" s="23">
        <v>532</v>
      </c>
      <c r="O40" s="23">
        <v>168</v>
      </c>
      <c r="P40" s="23">
        <v>0</v>
      </c>
      <c r="Q40" s="24">
        <v>7145</v>
      </c>
    </row>
    <row r="41" spans="2:17" s="20" customFormat="1" x14ac:dyDescent="0.25">
      <c r="B41" s="21" t="s">
        <v>266</v>
      </c>
      <c r="C41" s="21" t="s">
        <v>304</v>
      </c>
      <c r="D41" s="22" t="s">
        <v>268</v>
      </c>
      <c r="E41" s="23">
        <v>12130</v>
      </c>
      <c r="F41" s="24">
        <v>2215</v>
      </c>
      <c r="G41" s="23">
        <v>2522</v>
      </c>
      <c r="H41" s="24">
        <v>430</v>
      </c>
      <c r="I41" s="23">
        <v>9264</v>
      </c>
      <c r="J41" s="24">
        <v>678</v>
      </c>
      <c r="K41" s="23">
        <v>4883</v>
      </c>
      <c r="L41" s="23">
        <v>354</v>
      </c>
      <c r="M41" s="23">
        <v>2291</v>
      </c>
      <c r="N41" s="23">
        <v>171</v>
      </c>
      <c r="O41" s="23">
        <v>116</v>
      </c>
      <c r="P41" s="23">
        <v>703</v>
      </c>
      <c r="Q41" s="24">
        <v>4667</v>
      </c>
    </row>
    <row r="42" spans="2:17" s="20" customFormat="1" x14ac:dyDescent="0.25">
      <c r="B42" s="21" t="s">
        <v>266</v>
      </c>
      <c r="C42" s="21" t="s">
        <v>305</v>
      </c>
      <c r="D42" s="22" t="s">
        <v>268</v>
      </c>
      <c r="E42" s="23">
        <v>13397</v>
      </c>
      <c r="F42" s="24">
        <v>2428</v>
      </c>
      <c r="G42" s="23">
        <v>3404</v>
      </c>
      <c r="H42" s="24">
        <v>577</v>
      </c>
      <c r="I42" s="23">
        <v>34464</v>
      </c>
      <c r="J42" s="24">
        <v>2509</v>
      </c>
      <c r="K42" s="23">
        <v>0</v>
      </c>
      <c r="L42" s="23">
        <v>0</v>
      </c>
      <c r="M42" s="23">
        <v>3254</v>
      </c>
      <c r="N42" s="23">
        <v>243</v>
      </c>
      <c r="O42" s="23">
        <v>0</v>
      </c>
      <c r="P42" s="23">
        <v>0</v>
      </c>
      <c r="Q42" s="24">
        <v>5757</v>
      </c>
    </row>
    <row r="43" spans="2:17" s="20" customFormat="1" x14ac:dyDescent="0.25">
      <c r="B43" s="21" t="s">
        <v>266</v>
      </c>
      <c r="C43" s="21" t="s">
        <v>306</v>
      </c>
      <c r="D43" s="22" t="s">
        <v>268</v>
      </c>
      <c r="E43" s="23">
        <v>12551</v>
      </c>
      <c r="F43" s="24">
        <v>2296</v>
      </c>
      <c r="G43" s="23">
        <v>304</v>
      </c>
      <c r="H43" s="24">
        <v>52</v>
      </c>
      <c r="I43" s="23">
        <v>56862</v>
      </c>
      <c r="J43" s="24">
        <v>4137</v>
      </c>
      <c r="K43" s="23">
        <v>0</v>
      </c>
      <c r="L43" s="23">
        <v>0</v>
      </c>
      <c r="M43" s="23">
        <v>1938</v>
      </c>
      <c r="N43" s="23">
        <v>144</v>
      </c>
      <c r="O43" s="23">
        <v>0</v>
      </c>
      <c r="P43" s="23">
        <v>0</v>
      </c>
      <c r="Q43" s="24">
        <v>6629</v>
      </c>
    </row>
    <row r="44" spans="2:17" s="20" customFormat="1" x14ac:dyDescent="0.25">
      <c r="B44" s="21" t="s">
        <v>266</v>
      </c>
      <c r="C44" s="21" t="s">
        <v>307</v>
      </c>
      <c r="D44" s="22" t="s">
        <v>268</v>
      </c>
      <c r="E44" s="23">
        <v>3356</v>
      </c>
      <c r="F44" s="24">
        <v>613</v>
      </c>
      <c r="G44" s="23">
        <v>1082</v>
      </c>
      <c r="H44" s="24">
        <v>184</v>
      </c>
      <c r="I44" s="23">
        <v>9352</v>
      </c>
      <c r="J44" s="24">
        <v>687</v>
      </c>
      <c r="K44" s="23">
        <v>0</v>
      </c>
      <c r="L44" s="23">
        <v>0</v>
      </c>
      <c r="M44" s="23">
        <v>1697</v>
      </c>
      <c r="N44" s="23">
        <v>127</v>
      </c>
      <c r="O44" s="23">
        <v>118</v>
      </c>
      <c r="P44" s="23">
        <v>39</v>
      </c>
      <c r="Q44" s="24">
        <v>1768</v>
      </c>
    </row>
    <row r="45" spans="2:17" s="20" customFormat="1" x14ac:dyDescent="0.25">
      <c r="B45" s="21" t="s">
        <v>266</v>
      </c>
      <c r="C45" s="21" t="s">
        <v>308</v>
      </c>
      <c r="D45" s="22" t="s">
        <v>268</v>
      </c>
      <c r="E45" s="23">
        <v>238</v>
      </c>
      <c r="F45" s="24">
        <v>40</v>
      </c>
      <c r="G45" s="23">
        <v>0</v>
      </c>
      <c r="H45" s="24">
        <v>0</v>
      </c>
      <c r="I45" s="23">
        <v>1300</v>
      </c>
      <c r="J45" s="24">
        <v>95</v>
      </c>
      <c r="K45" s="23">
        <v>0</v>
      </c>
      <c r="L45" s="23">
        <v>0</v>
      </c>
      <c r="M45" s="23">
        <v>320</v>
      </c>
      <c r="N45" s="23">
        <v>24</v>
      </c>
      <c r="O45" s="23">
        <v>0</v>
      </c>
      <c r="P45" s="23">
        <v>0</v>
      </c>
      <c r="Q45" s="24">
        <v>159</v>
      </c>
    </row>
    <row r="46" spans="2:17" s="20" customFormat="1" x14ac:dyDescent="0.25">
      <c r="B46" s="21" t="s">
        <v>266</v>
      </c>
      <c r="C46" s="21" t="s">
        <v>309</v>
      </c>
      <c r="D46" s="22" t="s">
        <v>268</v>
      </c>
      <c r="E46" s="23">
        <v>1115</v>
      </c>
      <c r="F46" s="24">
        <v>196</v>
      </c>
      <c r="G46" s="23">
        <v>0</v>
      </c>
      <c r="H46" s="24">
        <v>0</v>
      </c>
      <c r="I46" s="23">
        <v>20103</v>
      </c>
      <c r="J46" s="24">
        <v>1459</v>
      </c>
      <c r="K46" s="23">
        <v>1093</v>
      </c>
      <c r="L46" s="23">
        <v>79</v>
      </c>
      <c r="M46" s="23">
        <v>618</v>
      </c>
      <c r="N46" s="23">
        <v>46</v>
      </c>
      <c r="O46" s="23">
        <v>0</v>
      </c>
      <c r="P46" s="23">
        <v>0</v>
      </c>
      <c r="Q46" s="24">
        <v>1780</v>
      </c>
    </row>
    <row r="47" spans="2:17" s="20" customFormat="1" x14ac:dyDescent="0.25">
      <c r="B47" s="21" t="s">
        <v>266</v>
      </c>
      <c r="C47" s="21" t="s">
        <v>310</v>
      </c>
      <c r="D47" s="22" t="s">
        <v>268</v>
      </c>
      <c r="E47" s="23">
        <v>7797</v>
      </c>
      <c r="F47" s="24">
        <v>1426</v>
      </c>
      <c r="G47" s="23">
        <v>6176</v>
      </c>
      <c r="H47" s="24">
        <v>1040</v>
      </c>
      <c r="I47" s="23">
        <v>34451</v>
      </c>
      <c r="J47" s="24">
        <v>2516</v>
      </c>
      <c r="K47" s="23">
        <v>9265</v>
      </c>
      <c r="L47" s="23">
        <v>672</v>
      </c>
      <c r="M47" s="23">
        <v>4054</v>
      </c>
      <c r="N47" s="23">
        <v>303</v>
      </c>
      <c r="O47" s="23">
        <v>126</v>
      </c>
      <c r="P47" s="23">
        <v>0</v>
      </c>
      <c r="Q47" s="24">
        <v>6083</v>
      </c>
    </row>
    <row r="48" spans="2:17" s="20" customFormat="1" x14ac:dyDescent="0.25">
      <c r="B48" s="21" t="s">
        <v>266</v>
      </c>
      <c r="C48" s="21" t="s">
        <v>311</v>
      </c>
      <c r="D48" s="22" t="s">
        <v>268</v>
      </c>
      <c r="E48" s="23">
        <v>246</v>
      </c>
      <c r="F48" s="24">
        <v>42</v>
      </c>
      <c r="G48" s="23">
        <v>304</v>
      </c>
      <c r="H48" s="24">
        <v>52</v>
      </c>
      <c r="I48" s="23">
        <v>871</v>
      </c>
      <c r="J48" s="24">
        <v>63</v>
      </c>
      <c r="K48" s="23">
        <v>0</v>
      </c>
      <c r="L48" s="23">
        <v>0</v>
      </c>
      <c r="M48" s="23">
        <v>174</v>
      </c>
      <c r="N48" s="23">
        <v>13</v>
      </c>
      <c r="O48" s="23">
        <v>0</v>
      </c>
      <c r="P48" s="23">
        <v>0</v>
      </c>
      <c r="Q48" s="24">
        <v>170</v>
      </c>
    </row>
    <row r="49" spans="2:17" s="20" customFormat="1" x14ac:dyDescent="0.25">
      <c r="B49" s="21" t="s">
        <v>266</v>
      </c>
      <c r="C49" s="21" t="s">
        <v>312</v>
      </c>
      <c r="D49" s="22" t="s">
        <v>268</v>
      </c>
      <c r="E49" s="23">
        <v>21145</v>
      </c>
      <c r="F49" s="24">
        <v>3829</v>
      </c>
      <c r="G49" s="23">
        <v>2162</v>
      </c>
      <c r="H49" s="24">
        <v>369</v>
      </c>
      <c r="I49" s="23">
        <v>81437</v>
      </c>
      <c r="J49" s="24">
        <v>5964</v>
      </c>
      <c r="K49" s="23">
        <v>77778</v>
      </c>
      <c r="L49" s="23">
        <v>5646</v>
      </c>
      <c r="M49" s="23">
        <v>11987</v>
      </c>
      <c r="N49" s="23">
        <v>896</v>
      </c>
      <c r="O49" s="23">
        <v>280</v>
      </c>
      <c r="P49" s="23">
        <v>363</v>
      </c>
      <c r="Q49" s="24">
        <v>17347</v>
      </c>
    </row>
    <row r="50" spans="2:17" s="20" customFormat="1" x14ac:dyDescent="0.25">
      <c r="B50" s="21" t="s">
        <v>266</v>
      </c>
      <c r="C50" s="21" t="s">
        <v>313</v>
      </c>
      <c r="D50" s="22" t="s">
        <v>268</v>
      </c>
      <c r="E50" s="23">
        <v>10324</v>
      </c>
      <c r="F50" s="24">
        <v>1872</v>
      </c>
      <c r="G50" s="23">
        <v>2883</v>
      </c>
      <c r="H50" s="24">
        <v>492</v>
      </c>
      <c r="I50" s="23">
        <v>40669</v>
      </c>
      <c r="J50" s="24">
        <v>2970</v>
      </c>
      <c r="K50" s="23">
        <v>0</v>
      </c>
      <c r="L50" s="23">
        <v>0</v>
      </c>
      <c r="M50" s="23">
        <v>4107</v>
      </c>
      <c r="N50" s="23">
        <v>307</v>
      </c>
      <c r="O50" s="23">
        <v>0</v>
      </c>
      <c r="P50" s="23">
        <v>32</v>
      </c>
      <c r="Q50" s="24">
        <v>5673</v>
      </c>
    </row>
    <row r="51" spans="2:17" s="20" customFormat="1" x14ac:dyDescent="0.25">
      <c r="B51" s="21" t="s">
        <v>266</v>
      </c>
      <c r="C51" s="21" t="s">
        <v>314</v>
      </c>
      <c r="D51" s="22" t="s">
        <v>268</v>
      </c>
      <c r="E51" s="23">
        <v>1769</v>
      </c>
      <c r="F51" s="24">
        <v>320</v>
      </c>
      <c r="G51" s="23">
        <v>0</v>
      </c>
      <c r="H51" s="24">
        <v>0</v>
      </c>
      <c r="I51" s="23">
        <v>15412</v>
      </c>
      <c r="J51" s="24">
        <v>1120</v>
      </c>
      <c r="K51" s="23">
        <v>0</v>
      </c>
      <c r="L51" s="23">
        <v>0</v>
      </c>
      <c r="M51" s="23">
        <v>844</v>
      </c>
      <c r="N51" s="23">
        <v>63</v>
      </c>
      <c r="O51" s="23">
        <v>0</v>
      </c>
      <c r="P51" s="23">
        <v>77</v>
      </c>
      <c r="Q51" s="24">
        <v>1580</v>
      </c>
    </row>
    <row r="52" spans="2:17" s="20" customFormat="1" x14ac:dyDescent="0.25">
      <c r="B52" s="21" t="s">
        <v>266</v>
      </c>
      <c r="C52" s="21" t="s">
        <v>315</v>
      </c>
      <c r="D52" s="22" t="s">
        <v>268</v>
      </c>
      <c r="E52" s="23">
        <v>0</v>
      </c>
      <c r="F52" s="24">
        <v>0</v>
      </c>
      <c r="G52" s="23">
        <v>1418</v>
      </c>
      <c r="H52" s="24">
        <v>239</v>
      </c>
      <c r="I52" s="23">
        <v>16047</v>
      </c>
      <c r="J52" s="24">
        <v>1174</v>
      </c>
      <c r="K52" s="23">
        <v>0</v>
      </c>
      <c r="L52" s="23">
        <v>0</v>
      </c>
      <c r="M52" s="23">
        <v>1776</v>
      </c>
      <c r="N52" s="23">
        <v>133</v>
      </c>
      <c r="O52" s="23">
        <v>0</v>
      </c>
      <c r="P52" s="23">
        <v>0</v>
      </c>
      <c r="Q52" s="24">
        <v>1546</v>
      </c>
    </row>
    <row r="53" spans="2:17" s="20" customFormat="1" x14ac:dyDescent="0.25">
      <c r="B53" s="21" t="s">
        <v>266</v>
      </c>
      <c r="C53" s="21" t="s">
        <v>316</v>
      </c>
      <c r="D53" s="22" t="s">
        <v>268</v>
      </c>
      <c r="E53" s="23">
        <v>2990</v>
      </c>
      <c r="F53" s="24">
        <v>547</v>
      </c>
      <c r="G53" s="23">
        <v>620</v>
      </c>
      <c r="H53" s="24">
        <v>101</v>
      </c>
      <c r="I53" s="23">
        <v>55561</v>
      </c>
      <c r="J53" s="24">
        <v>4047</v>
      </c>
      <c r="K53" s="23">
        <v>0</v>
      </c>
      <c r="L53" s="23">
        <v>0</v>
      </c>
      <c r="M53" s="23">
        <v>2959</v>
      </c>
      <c r="N53" s="23">
        <v>221</v>
      </c>
      <c r="O53" s="23">
        <v>97</v>
      </c>
      <c r="P53" s="23">
        <v>0</v>
      </c>
      <c r="Q53" s="24">
        <v>5013</v>
      </c>
    </row>
    <row r="54" spans="2:17" s="20" customFormat="1" x14ac:dyDescent="0.25">
      <c r="B54" s="21" t="s">
        <v>266</v>
      </c>
      <c r="C54" s="21" t="s">
        <v>317</v>
      </c>
      <c r="D54" s="22" t="s">
        <v>268</v>
      </c>
      <c r="E54" s="23">
        <v>17118</v>
      </c>
      <c r="F54" s="24">
        <v>3132</v>
      </c>
      <c r="G54" s="23">
        <v>0</v>
      </c>
      <c r="H54" s="24">
        <v>0</v>
      </c>
      <c r="I54" s="23">
        <v>63555</v>
      </c>
      <c r="J54" s="24">
        <v>4633</v>
      </c>
      <c r="K54" s="23">
        <v>14644</v>
      </c>
      <c r="L54" s="23">
        <v>1064</v>
      </c>
      <c r="M54" s="23">
        <v>3797</v>
      </c>
      <c r="N54" s="23">
        <v>283</v>
      </c>
      <c r="O54" s="23">
        <v>49</v>
      </c>
      <c r="P54" s="23">
        <v>217</v>
      </c>
      <c r="Q54" s="24">
        <v>9378</v>
      </c>
    </row>
    <row r="55" spans="2:17" s="20" customFormat="1" x14ac:dyDescent="0.25">
      <c r="B55" s="21" t="s">
        <v>266</v>
      </c>
      <c r="C55" s="21" t="s">
        <v>318</v>
      </c>
      <c r="D55" s="22" t="s">
        <v>268</v>
      </c>
      <c r="E55" s="23">
        <v>29962</v>
      </c>
      <c r="F55" s="24">
        <v>5396</v>
      </c>
      <c r="G55" s="23">
        <v>107</v>
      </c>
      <c r="H55" s="24">
        <v>17</v>
      </c>
      <c r="I55" s="23">
        <v>158082</v>
      </c>
      <c r="J55" s="24">
        <v>11544</v>
      </c>
      <c r="K55" s="23">
        <v>0</v>
      </c>
      <c r="L55" s="23">
        <v>0</v>
      </c>
      <c r="M55" s="23">
        <v>15681</v>
      </c>
      <c r="N55" s="23">
        <v>1173</v>
      </c>
      <c r="O55" s="23">
        <v>85</v>
      </c>
      <c r="P55" s="23">
        <v>263</v>
      </c>
      <c r="Q55" s="24">
        <v>18478</v>
      </c>
    </row>
    <row r="56" spans="2:17" s="20" customFormat="1" x14ac:dyDescent="0.25">
      <c r="B56" s="21" t="s">
        <v>266</v>
      </c>
      <c r="C56" s="21" t="s">
        <v>319</v>
      </c>
      <c r="D56" s="22" t="s">
        <v>268</v>
      </c>
      <c r="E56" s="23">
        <v>10355</v>
      </c>
      <c r="F56" s="24">
        <v>1862</v>
      </c>
      <c r="G56" s="23">
        <v>3381</v>
      </c>
      <c r="H56" s="24">
        <v>578</v>
      </c>
      <c r="I56" s="23">
        <v>31278</v>
      </c>
      <c r="J56" s="24">
        <v>2313</v>
      </c>
      <c r="K56" s="23">
        <v>10933</v>
      </c>
      <c r="L56" s="23">
        <v>793</v>
      </c>
      <c r="M56" s="23">
        <v>8252</v>
      </c>
      <c r="N56" s="23">
        <v>618</v>
      </c>
      <c r="O56" s="23">
        <v>0</v>
      </c>
      <c r="P56" s="23">
        <v>43</v>
      </c>
      <c r="Q56" s="24">
        <v>6207</v>
      </c>
    </row>
    <row r="57" spans="2:17" s="20" customFormat="1" x14ac:dyDescent="0.25">
      <c r="B57" s="21" t="s">
        <v>266</v>
      </c>
      <c r="C57" s="21" t="s">
        <v>320</v>
      </c>
      <c r="D57" s="22" t="s">
        <v>268</v>
      </c>
      <c r="E57" s="23">
        <v>24083</v>
      </c>
      <c r="F57" s="24">
        <v>4361</v>
      </c>
      <c r="G57" s="23">
        <v>60</v>
      </c>
      <c r="H57" s="24">
        <v>9</v>
      </c>
      <c r="I57" s="23">
        <v>173259</v>
      </c>
      <c r="J57" s="24">
        <v>12623</v>
      </c>
      <c r="K57" s="23">
        <v>0</v>
      </c>
      <c r="L57" s="23">
        <v>0</v>
      </c>
      <c r="M57" s="23">
        <v>11019</v>
      </c>
      <c r="N57" s="23">
        <v>823</v>
      </c>
      <c r="O57" s="23">
        <v>308</v>
      </c>
      <c r="P57" s="23">
        <v>462</v>
      </c>
      <c r="Q57" s="24">
        <v>18586</v>
      </c>
    </row>
    <row r="58" spans="2:17" s="20" customFormat="1" x14ac:dyDescent="0.25">
      <c r="B58" s="21" t="s">
        <v>266</v>
      </c>
      <c r="C58" s="21" t="s">
        <v>321</v>
      </c>
      <c r="D58" s="22" t="s">
        <v>268</v>
      </c>
      <c r="E58" s="23">
        <v>14342</v>
      </c>
      <c r="F58" s="24">
        <v>2624</v>
      </c>
      <c r="G58" s="23">
        <v>0</v>
      </c>
      <c r="H58" s="24">
        <v>0</v>
      </c>
      <c r="I58" s="23">
        <v>31596</v>
      </c>
      <c r="J58" s="24">
        <v>2301</v>
      </c>
      <c r="K58" s="23">
        <v>0</v>
      </c>
      <c r="L58" s="23">
        <v>0</v>
      </c>
      <c r="M58" s="23">
        <v>1680</v>
      </c>
      <c r="N58" s="23">
        <v>125</v>
      </c>
      <c r="O58" s="23">
        <v>113</v>
      </c>
      <c r="P58" s="23">
        <v>0</v>
      </c>
      <c r="Q58" s="24">
        <v>5163</v>
      </c>
    </row>
    <row r="59" spans="2:17" s="20" customFormat="1" x14ac:dyDescent="0.25">
      <c r="B59" s="21" t="s">
        <v>266</v>
      </c>
      <c r="C59" s="21" t="s">
        <v>322</v>
      </c>
      <c r="D59" s="22" t="s">
        <v>268</v>
      </c>
      <c r="E59" s="23">
        <v>1891</v>
      </c>
      <c r="F59" s="24">
        <v>330</v>
      </c>
      <c r="G59" s="23">
        <v>0</v>
      </c>
      <c r="H59" s="24">
        <v>0</v>
      </c>
      <c r="I59" s="23">
        <v>3697</v>
      </c>
      <c r="J59" s="24">
        <v>269</v>
      </c>
      <c r="K59" s="23">
        <v>0</v>
      </c>
      <c r="L59" s="23">
        <v>0</v>
      </c>
      <c r="M59" s="23">
        <v>1015</v>
      </c>
      <c r="N59" s="23">
        <v>76</v>
      </c>
      <c r="O59" s="23">
        <v>0</v>
      </c>
      <c r="P59" s="23">
        <v>2</v>
      </c>
      <c r="Q59" s="24">
        <v>677</v>
      </c>
    </row>
    <row r="60" spans="2:17" s="20" customFormat="1" x14ac:dyDescent="0.25">
      <c r="B60" s="21" t="s">
        <v>266</v>
      </c>
      <c r="C60" s="21" t="s">
        <v>323</v>
      </c>
      <c r="D60" s="22" t="s">
        <v>268</v>
      </c>
      <c r="E60" s="23">
        <v>0</v>
      </c>
      <c r="F60" s="24">
        <v>0</v>
      </c>
      <c r="G60" s="23">
        <v>0</v>
      </c>
      <c r="H60" s="24">
        <v>0</v>
      </c>
      <c r="I60" s="23">
        <v>1309</v>
      </c>
      <c r="J60" s="24">
        <v>96</v>
      </c>
      <c r="K60" s="23">
        <v>0</v>
      </c>
      <c r="L60" s="23">
        <v>0</v>
      </c>
      <c r="M60" s="23">
        <v>253</v>
      </c>
      <c r="N60" s="23">
        <v>19</v>
      </c>
      <c r="O60" s="23">
        <v>0</v>
      </c>
      <c r="P60" s="23">
        <v>0</v>
      </c>
      <c r="Q60" s="24">
        <v>115</v>
      </c>
    </row>
    <row r="61" spans="2:17" s="20" customFormat="1" x14ac:dyDescent="0.25">
      <c r="B61" s="21" t="s">
        <v>266</v>
      </c>
      <c r="C61" s="21" t="s">
        <v>324</v>
      </c>
      <c r="D61" s="22" t="s">
        <v>268</v>
      </c>
      <c r="E61" s="23">
        <v>9173</v>
      </c>
      <c r="F61" s="24">
        <v>1677</v>
      </c>
      <c r="G61" s="23">
        <v>1418</v>
      </c>
      <c r="H61" s="24">
        <v>239</v>
      </c>
      <c r="I61" s="23">
        <v>113130</v>
      </c>
      <c r="J61" s="24">
        <v>8268</v>
      </c>
      <c r="K61" s="23">
        <v>0</v>
      </c>
      <c r="L61" s="23">
        <v>0</v>
      </c>
      <c r="M61" s="23">
        <v>9024</v>
      </c>
      <c r="N61" s="23">
        <v>675</v>
      </c>
      <c r="O61" s="23">
        <v>41</v>
      </c>
      <c r="P61" s="23">
        <v>0</v>
      </c>
      <c r="Q61" s="24">
        <v>10900</v>
      </c>
    </row>
    <row r="62" spans="2:17" s="20" customFormat="1" x14ac:dyDescent="0.25">
      <c r="B62" s="21" t="s">
        <v>266</v>
      </c>
      <c r="C62" s="21" t="s">
        <v>325</v>
      </c>
      <c r="D62" s="22" t="s">
        <v>268</v>
      </c>
      <c r="E62" s="23">
        <v>545</v>
      </c>
      <c r="F62" s="24">
        <v>95</v>
      </c>
      <c r="G62" s="23">
        <v>1840</v>
      </c>
      <c r="H62" s="24">
        <v>311</v>
      </c>
      <c r="I62" s="23">
        <v>9574</v>
      </c>
      <c r="J62" s="24">
        <v>701</v>
      </c>
      <c r="K62" s="23">
        <v>0</v>
      </c>
      <c r="L62" s="23">
        <v>0</v>
      </c>
      <c r="M62" s="23">
        <v>1482</v>
      </c>
      <c r="N62" s="23">
        <v>111</v>
      </c>
      <c r="O62" s="23">
        <v>0</v>
      </c>
      <c r="P62" s="23">
        <v>0</v>
      </c>
      <c r="Q62" s="24">
        <v>1218</v>
      </c>
    </row>
    <row r="63" spans="2:17" s="20" customFormat="1" x14ac:dyDescent="0.25">
      <c r="B63" s="21" t="s">
        <v>266</v>
      </c>
      <c r="C63" s="21" t="s">
        <v>326</v>
      </c>
      <c r="D63" s="22" t="s">
        <v>268</v>
      </c>
      <c r="E63" s="23">
        <v>1826</v>
      </c>
      <c r="F63" s="24">
        <v>324</v>
      </c>
      <c r="G63" s="23">
        <v>304</v>
      </c>
      <c r="H63" s="24">
        <v>52</v>
      </c>
      <c r="I63" s="23">
        <v>11578</v>
      </c>
      <c r="J63" s="24">
        <v>856</v>
      </c>
      <c r="K63" s="23">
        <v>1093</v>
      </c>
      <c r="L63" s="23">
        <v>79</v>
      </c>
      <c r="M63" s="23">
        <v>3029</v>
      </c>
      <c r="N63" s="23">
        <v>227</v>
      </c>
      <c r="O63" s="23">
        <v>0</v>
      </c>
      <c r="P63" s="23">
        <v>103</v>
      </c>
      <c r="Q63" s="24">
        <v>1641</v>
      </c>
    </row>
    <row r="64" spans="2:17" s="20" customFormat="1" x14ac:dyDescent="0.25">
      <c r="B64" s="21" t="s">
        <v>266</v>
      </c>
      <c r="C64" s="21" t="s">
        <v>327</v>
      </c>
      <c r="D64" s="22" t="s">
        <v>268</v>
      </c>
      <c r="E64" s="23">
        <v>3538</v>
      </c>
      <c r="F64" s="24">
        <v>618</v>
      </c>
      <c r="G64" s="23">
        <v>1129</v>
      </c>
      <c r="H64" s="24">
        <v>188</v>
      </c>
      <c r="I64" s="23">
        <v>17994</v>
      </c>
      <c r="J64" s="24">
        <v>1320</v>
      </c>
      <c r="K64" s="23">
        <v>0</v>
      </c>
      <c r="L64" s="23">
        <v>0</v>
      </c>
      <c r="M64" s="23">
        <v>4098</v>
      </c>
      <c r="N64" s="23">
        <v>307</v>
      </c>
      <c r="O64" s="23">
        <v>0</v>
      </c>
      <c r="P64" s="23">
        <v>561</v>
      </c>
      <c r="Q64" s="24">
        <v>2994</v>
      </c>
    </row>
    <row r="65" spans="2:17" s="20" customFormat="1" x14ac:dyDescent="0.25">
      <c r="B65" s="21" t="s">
        <v>266</v>
      </c>
      <c r="C65" s="21" t="s">
        <v>328</v>
      </c>
      <c r="D65" s="22" t="s">
        <v>268</v>
      </c>
      <c r="E65" s="23">
        <v>5019</v>
      </c>
      <c r="F65" s="24">
        <v>867</v>
      </c>
      <c r="G65" s="23">
        <v>377</v>
      </c>
      <c r="H65" s="24">
        <v>61</v>
      </c>
      <c r="I65" s="23">
        <v>14502</v>
      </c>
      <c r="J65" s="24">
        <v>1057</v>
      </c>
      <c r="K65" s="23">
        <v>0</v>
      </c>
      <c r="L65" s="23">
        <v>0</v>
      </c>
      <c r="M65" s="23">
        <v>3777</v>
      </c>
      <c r="N65" s="23">
        <v>283</v>
      </c>
      <c r="O65" s="23">
        <v>0</v>
      </c>
      <c r="P65" s="23">
        <v>0</v>
      </c>
      <c r="Q65" s="24">
        <v>2268</v>
      </c>
    </row>
    <row r="66" spans="2:17" s="20" customFormat="1" x14ac:dyDescent="0.25">
      <c r="B66" s="21" t="s">
        <v>266</v>
      </c>
      <c r="C66" s="21" t="s">
        <v>329</v>
      </c>
      <c r="D66" s="22" t="s">
        <v>268</v>
      </c>
      <c r="E66" s="23">
        <v>7538</v>
      </c>
      <c r="F66" s="24">
        <v>1318</v>
      </c>
      <c r="G66" s="23">
        <v>1600</v>
      </c>
      <c r="H66" s="24">
        <v>273</v>
      </c>
      <c r="I66" s="23">
        <v>42845</v>
      </c>
      <c r="J66" s="24">
        <v>3118</v>
      </c>
      <c r="K66" s="23">
        <v>0</v>
      </c>
      <c r="L66" s="23">
        <v>0</v>
      </c>
      <c r="M66" s="23">
        <v>4692</v>
      </c>
      <c r="N66" s="23">
        <v>351</v>
      </c>
      <c r="O66" s="23">
        <v>34</v>
      </c>
      <c r="P66" s="23">
        <v>72</v>
      </c>
      <c r="Q66" s="24">
        <v>5166</v>
      </c>
    </row>
    <row r="67" spans="2:17" s="20" customFormat="1" x14ac:dyDescent="0.25">
      <c r="B67" s="21" t="s">
        <v>266</v>
      </c>
      <c r="C67" s="21" t="s">
        <v>330</v>
      </c>
      <c r="D67" s="22" t="s">
        <v>268</v>
      </c>
      <c r="E67" s="23">
        <v>20288</v>
      </c>
      <c r="F67" s="24">
        <v>3712</v>
      </c>
      <c r="G67" s="23">
        <v>1534</v>
      </c>
      <c r="H67" s="24">
        <v>262</v>
      </c>
      <c r="I67" s="23">
        <v>104826</v>
      </c>
      <c r="J67" s="24">
        <v>7631</v>
      </c>
      <c r="K67" s="23">
        <v>0</v>
      </c>
      <c r="L67" s="23">
        <v>0</v>
      </c>
      <c r="M67" s="23">
        <v>4099</v>
      </c>
      <c r="N67" s="23">
        <v>305</v>
      </c>
      <c r="O67" s="23">
        <v>149</v>
      </c>
      <c r="P67" s="23">
        <v>0</v>
      </c>
      <c r="Q67" s="24">
        <v>12059</v>
      </c>
    </row>
    <row r="68" spans="2:17" s="20" customFormat="1" x14ac:dyDescent="0.25">
      <c r="B68" s="21" t="s">
        <v>266</v>
      </c>
      <c r="C68" s="21" t="s">
        <v>331</v>
      </c>
      <c r="D68" s="22" t="s">
        <v>268</v>
      </c>
      <c r="E68" s="23">
        <v>3836</v>
      </c>
      <c r="F68" s="24">
        <v>693</v>
      </c>
      <c r="G68" s="23">
        <v>849</v>
      </c>
      <c r="H68" s="24">
        <v>142</v>
      </c>
      <c r="I68" s="23">
        <v>45263</v>
      </c>
      <c r="J68" s="24">
        <v>3299</v>
      </c>
      <c r="K68" s="23">
        <v>0</v>
      </c>
      <c r="L68" s="23">
        <v>0</v>
      </c>
      <c r="M68" s="23">
        <v>2958</v>
      </c>
      <c r="N68" s="23">
        <v>221</v>
      </c>
      <c r="O68" s="23">
        <v>41</v>
      </c>
      <c r="P68" s="23">
        <v>73</v>
      </c>
      <c r="Q68" s="24">
        <v>4469</v>
      </c>
    </row>
    <row r="69" spans="2:17" s="20" customFormat="1" x14ac:dyDescent="0.25">
      <c r="B69" s="21" t="s">
        <v>266</v>
      </c>
      <c r="C69" s="21" t="s">
        <v>332</v>
      </c>
      <c r="D69" s="22" t="s">
        <v>268</v>
      </c>
      <c r="E69" s="23">
        <v>19547</v>
      </c>
      <c r="F69" s="24">
        <v>3571</v>
      </c>
      <c r="G69" s="23">
        <v>5556</v>
      </c>
      <c r="H69" s="24">
        <v>939</v>
      </c>
      <c r="I69" s="23">
        <v>31254</v>
      </c>
      <c r="J69" s="24">
        <v>2278</v>
      </c>
      <c r="K69" s="23">
        <v>3088</v>
      </c>
      <c r="L69" s="23">
        <v>224</v>
      </c>
      <c r="M69" s="23">
        <v>3220</v>
      </c>
      <c r="N69" s="23">
        <v>240</v>
      </c>
      <c r="O69" s="23">
        <v>84</v>
      </c>
      <c r="P69" s="23">
        <v>336</v>
      </c>
      <c r="Q69" s="24">
        <v>7672</v>
      </c>
    </row>
    <row r="70" spans="2:17" s="20" customFormat="1" x14ac:dyDescent="0.25">
      <c r="B70" s="21" t="s">
        <v>266</v>
      </c>
      <c r="C70" s="21" t="s">
        <v>333</v>
      </c>
      <c r="D70" s="22" t="s">
        <v>268</v>
      </c>
      <c r="E70" s="23">
        <v>10433</v>
      </c>
      <c r="F70" s="24">
        <v>1890</v>
      </c>
      <c r="G70" s="23">
        <v>17382</v>
      </c>
      <c r="H70" s="24">
        <v>2972</v>
      </c>
      <c r="I70" s="23">
        <v>59553</v>
      </c>
      <c r="J70" s="24">
        <v>4382</v>
      </c>
      <c r="K70" s="23">
        <v>14213</v>
      </c>
      <c r="L70" s="23">
        <v>1031</v>
      </c>
      <c r="M70" s="23">
        <v>10251</v>
      </c>
      <c r="N70" s="23">
        <v>767</v>
      </c>
      <c r="O70" s="23">
        <v>84</v>
      </c>
      <c r="P70" s="23">
        <v>61</v>
      </c>
      <c r="Q70" s="24">
        <v>11187</v>
      </c>
    </row>
    <row r="71" spans="2:17" s="20" customFormat="1" x14ac:dyDescent="0.25">
      <c r="B71" s="21" t="s">
        <v>266</v>
      </c>
      <c r="C71" s="21" t="s">
        <v>334</v>
      </c>
      <c r="D71" s="22" t="s">
        <v>268</v>
      </c>
      <c r="E71" s="23">
        <v>789</v>
      </c>
      <c r="F71" s="24">
        <v>140</v>
      </c>
      <c r="G71" s="23">
        <v>3968</v>
      </c>
      <c r="H71" s="24">
        <v>675</v>
      </c>
      <c r="I71" s="23">
        <v>14631</v>
      </c>
      <c r="J71" s="24">
        <v>1071</v>
      </c>
      <c r="K71" s="23">
        <v>0</v>
      </c>
      <c r="L71" s="23">
        <v>0</v>
      </c>
      <c r="M71" s="23">
        <v>1951</v>
      </c>
      <c r="N71" s="23">
        <v>146</v>
      </c>
      <c r="O71" s="23">
        <v>0</v>
      </c>
      <c r="P71" s="23">
        <v>0</v>
      </c>
      <c r="Q71" s="24">
        <v>2032</v>
      </c>
    </row>
    <row r="72" spans="2:17" s="20" customFormat="1" x14ac:dyDescent="0.25">
      <c r="B72" s="21" t="s">
        <v>266</v>
      </c>
      <c r="C72" s="21" t="s">
        <v>335</v>
      </c>
      <c r="D72" s="22" t="s">
        <v>268</v>
      </c>
      <c r="E72" s="23">
        <v>2308</v>
      </c>
      <c r="F72" s="24">
        <v>413</v>
      </c>
      <c r="G72" s="23">
        <v>991</v>
      </c>
      <c r="H72" s="24">
        <v>169</v>
      </c>
      <c r="I72" s="23">
        <v>8990</v>
      </c>
      <c r="J72" s="24">
        <v>662</v>
      </c>
      <c r="K72" s="23">
        <v>4373</v>
      </c>
      <c r="L72" s="23">
        <v>317</v>
      </c>
      <c r="M72" s="23">
        <v>2083</v>
      </c>
      <c r="N72" s="23">
        <v>156</v>
      </c>
      <c r="O72" s="23">
        <v>3</v>
      </c>
      <c r="P72" s="23">
        <v>0</v>
      </c>
      <c r="Q72" s="24">
        <v>1720</v>
      </c>
    </row>
    <row r="73" spans="2:17" s="20" customFormat="1" x14ac:dyDescent="0.25">
      <c r="B73" s="21" t="s">
        <v>266</v>
      </c>
      <c r="C73" s="21" t="s">
        <v>336</v>
      </c>
      <c r="D73" s="22" t="s">
        <v>268</v>
      </c>
      <c r="E73" s="23">
        <v>655</v>
      </c>
      <c r="F73" s="24">
        <v>117</v>
      </c>
      <c r="G73" s="23">
        <v>0</v>
      </c>
      <c r="H73" s="24">
        <v>0</v>
      </c>
      <c r="I73" s="23">
        <v>9862</v>
      </c>
      <c r="J73" s="24">
        <v>728</v>
      </c>
      <c r="K73" s="23">
        <v>0</v>
      </c>
      <c r="L73" s="23">
        <v>0</v>
      </c>
      <c r="M73" s="23">
        <v>2148</v>
      </c>
      <c r="N73" s="23">
        <v>161</v>
      </c>
      <c r="O73" s="23">
        <v>0</v>
      </c>
      <c r="P73" s="23">
        <v>0</v>
      </c>
      <c r="Q73" s="24">
        <v>1006</v>
      </c>
    </row>
    <row r="74" spans="2:17" s="20" customFormat="1" x14ac:dyDescent="0.25">
      <c r="B74" s="21" t="s">
        <v>266</v>
      </c>
      <c r="C74" s="21" t="s">
        <v>337</v>
      </c>
      <c r="D74" s="22" t="s">
        <v>268</v>
      </c>
      <c r="E74" s="23">
        <v>21408</v>
      </c>
      <c r="F74" s="24">
        <v>3803</v>
      </c>
      <c r="G74" s="23">
        <v>10973</v>
      </c>
      <c r="H74" s="24">
        <v>1876</v>
      </c>
      <c r="I74" s="23">
        <v>99868</v>
      </c>
      <c r="J74" s="24">
        <v>7272</v>
      </c>
      <c r="K74" s="23">
        <v>2187</v>
      </c>
      <c r="L74" s="23">
        <v>158</v>
      </c>
      <c r="M74" s="23">
        <v>10180</v>
      </c>
      <c r="N74" s="23">
        <v>761</v>
      </c>
      <c r="O74" s="23">
        <v>8</v>
      </c>
      <c r="P74" s="23">
        <v>115</v>
      </c>
      <c r="Q74" s="24">
        <v>13993</v>
      </c>
    </row>
    <row r="75" spans="2:17" s="20" customFormat="1" x14ac:dyDescent="0.25">
      <c r="B75" s="21" t="s">
        <v>266</v>
      </c>
      <c r="C75" s="21" t="s">
        <v>338</v>
      </c>
      <c r="D75" s="22" t="s">
        <v>268</v>
      </c>
      <c r="E75" s="23">
        <v>5941</v>
      </c>
      <c r="F75" s="24">
        <v>1085</v>
      </c>
      <c r="G75" s="23">
        <v>2581</v>
      </c>
      <c r="H75" s="24">
        <v>438</v>
      </c>
      <c r="I75" s="23">
        <v>68399</v>
      </c>
      <c r="J75" s="24">
        <v>4992</v>
      </c>
      <c r="K75" s="23">
        <v>0</v>
      </c>
      <c r="L75" s="23">
        <v>0</v>
      </c>
      <c r="M75" s="23">
        <v>4736</v>
      </c>
      <c r="N75" s="23">
        <v>354</v>
      </c>
      <c r="O75" s="23">
        <v>0</v>
      </c>
      <c r="P75" s="23">
        <v>10</v>
      </c>
      <c r="Q75" s="24">
        <v>6879</v>
      </c>
    </row>
    <row r="76" spans="2:17" s="20" customFormat="1" x14ac:dyDescent="0.25">
      <c r="B76" s="21" t="s">
        <v>266</v>
      </c>
      <c r="C76" s="21" t="s">
        <v>339</v>
      </c>
      <c r="D76" s="22" t="s">
        <v>268</v>
      </c>
      <c r="E76" s="23">
        <v>18700</v>
      </c>
      <c r="F76" s="24">
        <v>3398</v>
      </c>
      <c r="G76" s="23">
        <v>2835</v>
      </c>
      <c r="H76" s="24">
        <v>480</v>
      </c>
      <c r="I76" s="23">
        <v>51230</v>
      </c>
      <c r="J76" s="24">
        <v>3740</v>
      </c>
      <c r="K76" s="23">
        <v>0</v>
      </c>
      <c r="L76" s="23">
        <v>0</v>
      </c>
      <c r="M76" s="23">
        <v>5326</v>
      </c>
      <c r="N76" s="23">
        <v>398</v>
      </c>
      <c r="O76" s="23">
        <v>0</v>
      </c>
      <c r="P76" s="23">
        <v>0</v>
      </c>
      <c r="Q76" s="24">
        <v>8016</v>
      </c>
    </row>
    <row r="77" spans="2:17" s="20" customFormat="1" x14ac:dyDescent="0.25">
      <c r="B77" s="21" t="s">
        <v>266</v>
      </c>
      <c r="C77" s="21" t="s">
        <v>340</v>
      </c>
      <c r="D77" s="22" t="s">
        <v>268</v>
      </c>
      <c r="E77" s="23">
        <v>2106</v>
      </c>
      <c r="F77" s="24">
        <v>376</v>
      </c>
      <c r="G77" s="23">
        <v>991</v>
      </c>
      <c r="H77" s="24">
        <v>169</v>
      </c>
      <c r="I77" s="23">
        <v>5805</v>
      </c>
      <c r="J77" s="24">
        <v>430</v>
      </c>
      <c r="K77" s="23">
        <v>2187</v>
      </c>
      <c r="L77" s="23">
        <v>158</v>
      </c>
      <c r="M77" s="23">
        <v>1882</v>
      </c>
      <c r="N77" s="23">
        <v>141</v>
      </c>
      <c r="O77" s="23">
        <v>0</v>
      </c>
      <c r="P77" s="23">
        <v>0</v>
      </c>
      <c r="Q77" s="24">
        <v>1274</v>
      </c>
    </row>
    <row r="78" spans="2:17" s="20" customFormat="1" x14ac:dyDescent="0.25">
      <c r="B78" s="21" t="s">
        <v>266</v>
      </c>
      <c r="C78" s="21" t="s">
        <v>341</v>
      </c>
      <c r="D78" s="22" t="s">
        <v>268</v>
      </c>
      <c r="E78" s="23">
        <v>10392</v>
      </c>
      <c r="F78" s="24">
        <v>1901</v>
      </c>
      <c r="G78" s="23">
        <v>7954</v>
      </c>
      <c r="H78" s="24">
        <v>1355</v>
      </c>
      <c r="I78" s="23">
        <v>64661</v>
      </c>
      <c r="J78" s="24">
        <v>4701</v>
      </c>
      <c r="K78" s="23">
        <v>0</v>
      </c>
      <c r="L78" s="23">
        <v>0</v>
      </c>
      <c r="M78" s="23">
        <v>2155</v>
      </c>
      <c r="N78" s="23">
        <v>160</v>
      </c>
      <c r="O78" s="23">
        <v>0</v>
      </c>
      <c r="P78" s="23">
        <v>0</v>
      </c>
      <c r="Q78" s="24">
        <v>8117</v>
      </c>
    </row>
    <row r="79" spans="2:17" s="20" customFormat="1" x14ac:dyDescent="0.25">
      <c r="B79" s="21" t="s">
        <v>266</v>
      </c>
      <c r="C79" s="21" t="s">
        <v>342</v>
      </c>
      <c r="D79" s="22" t="s">
        <v>268</v>
      </c>
      <c r="E79" s="23">
        <v>1675</v>
      </c>
      <c r="F79" s="24">
        <v>281</v>
      </c>
      <c r="G79" s="23">
        <v>1482</v>
      </c>
      <c r="H79" s="24">
        <v>253</v>
      </c>
      <c r="I79" s="23">
        <v>18930</v>
      </c>
      <c r="J79" s="24">
        <v>1396</v>
      </c>
      <c r="K79" s="23">
        <v>0</v>
      </c>
      <c r="L79" s="23">
        <v>0</v>
      </c>
      <c r="M79" s="23">
        <v>4670</v>
      </c>
      <c r="N79" s="23">
        <v>350</v>
      </c>
      <c r="O79" s="23">
        <v>0</v>
      </c>
      <c r="P79" s="23">
        <v>0</v>
      </c>
      <c r="Q79" s="24">
        <v>2280</v>
      </c>
    </row>
    <row r="80" spans="2:17" s="20" customFormat="1" x14ac:dyDescent="0.25">
      <c r="B80" s="21" t="s">
        <v>266</v>
      </c>
      <c r="C80" s="21" t="s">
        <v>343</v>
      </c>
      <c r="D80" s="22" t="s">
        <v>268</v>
      </c>
      <c r="E80" s="23">
        <v>10123</v>
      </c>
      <c r="F80" s="24">
        <v>1849</v>
      </c>
      <c r="G80" s="23">
        <v>0</v>
      </c>
      <c r="H80" s="24">
        <v>0</v>
      </c>
      <c r="I80" s="23">
        <v>47421</v>
      </c>
      <c r="J80" s="24">
        <v>3454</v>
      </c>
      <c r="K80" s="23">
        <v>0</v>
      </c>
      <c r="L80" s="23">
        <v>0</v>
      </c>
      <c r="M80" s="23">
        <v>2387</v>
      </c>
      <c r="N80" s="23">
        <v>178</v>
      </c>
      <c r="O80" s="23">
        <v>0</v>
      </c>
      <c r="P80" s="23">
        <v>0</v>
      </c>
      <c r="Q80" s="24">
        <v>5481</v>
      </c>
    </row>
    <row r="81" spans="2:17" s="20" customFormat="1" x14ac:dyDescent="0.25">
      <c r="B81" s="21" t="s">
        <v>266</v>
      </c>
      <c r="C81" s="21" t="s">
        <v>344</v>
      </c>
      <c r="D81" s="22" t="s">
        <v>268</v>
      </c>
      <c r="E81" s="23">
        <v>12817</v>
      </c>
      <c r="F81" s="24">
        <v>2343</v>
      </c>
      <c r="G81" s="23">
        <v>2883</v>
      </c>
      <c r="H81" s="24">
        <v>492</v>
      </c>
      <c r="I81" s="23">
        <v>13850</v>
      </c>
      <c r="J81" s="24">
        <v>1017</v>
      </c>
      <c r="K81" s="23">
        <v>6509</v>
      </c>
      <c r="L81" s="23">
        <v>473</v>
      </c>
      <c r="M81" s="23">
        <v>2320</v>
      </c>
      <c r="N81" s="23">
        <v>173</v>
      </c>
      <c r="O81" s="23">
        <v>253</v>
      </c>
      <c r="P81" s="23">
        <v>280</v>
      </c>
      <c r="Q81" s="24">
        <v>5031</v>
      </c>
    </row>
    <row r="82" spans="2:17" s="20" customFormat="1" x14ac:dyDescent="0.25">
      <c r="B82" s="21" t="s">
        <v>266</v>
      </c>
      <c r="C82" s="21" t="s">
        <v>345</v>
      </c>
      <c r="D82" s="22" t="s">
        <v>268</v>
      </c>
      <c r="E82" s="23">
        <v>0</v>
      </c>
      <c r="F82" s="24">
        <v>0</v>
      </c>
      <c r="G82" s="23">
        <v>991</v>
      </c>
      <c r="H82" s="24">
        <v>169</v>
      </c>
      <c r="I82" s="23">
        <v>12243</v>
      </c>
      <c r="J82" s="24">
        <v>904</v>
      </c>
      <c r="K82" s="23">
        <v>1093</v>
      </c>
      <c r="L82" s="23">
        <v>79</v>
      </c>
      <c r="M82" s="23">
        <v>2348</v>
      </c>
      <c r="N82" s="23">
        <v>176</v>
      </c>
      <c r="O82" s="23">
        <v>0</v>
      </c>
      <c r="P82" s="23">
        <v>0</v>
      </c>
      <c r="Q82" s="24">
        <v>1328</v>
      </c>
    </row>
    <row r="83" spans="2:17" s="20" customFormat="1" x14ac:dyDescent="0.25">
      <c r="B83" s="21" t="s">
        <v>266</v>
      </c>
      <c r="C83" s="21" t="s">
        <v>346</v>
      </c>
      <c r="D83" s="22" t="s">
        <v>268</v>
      </c>
      <c r="E83" s="23">
        <v>11174</v>
      </c>
      <c r="F83" s="24">
        <v>2004</v>
      </c>
      <c r="G83" s="23">
        <v>7165</v>
      </c>
      <c r="H83" s="24">
        <v>1205</v>
      </c>
      <c r="I83" s="23">
        <v>43437</v>
      </c>
      <c r="J83" s="24">
        <v>3185</v>
      </c>
      <c r="K83" s="23">
        <v>0</v>
      </c>
      <c r="L83" s="23">
        <v>0</v>
      </c>
      <c r="M83" s="23">
        <v>9173</v>
      </c>
      <c r="N83" s="23">
        <v>687</v>
      </c>
      <c r="O83" s="23">
        <v>0</v>
      </c>
      <c r="P83" s="23">
        <v>28</v>
      </c>
      <c r="Q83" s="24">
        <v>7109</v>
      </c>
    </row>
    <row r="84" spans="2:17" s="20" customFormat="1" x14ac:dyDescent="0.25">
      <c r="B84" s="21" t="s">
        <v>266</v>
      </c>
      <c r="C84" s="21" t="s">
        <v>347</v>
      </c>
      <c r="D84" s="22" t="s">
        <v>268</v>
      </c>
      <c r="E84" s="23">
        <v>14958</v>
      </c>
      <c r="F84" s="24">
        <v>2698</v>
      </c>
      <c r="G84" s="23">
        <v>1362</v>
      </c>
      <c r="H84" s="24">
        <v>230</v>
      </c>
      <c r="I84" s="23">
        <v>82180</v>
      </c>
      <c r="J84" s="24">
        <v>5984</v>
      </c>
      <c r="K84" s="23">
        <v>0</v>
      </c>
      <c r="L84" s="23">
        <v>0</v>
      </c>
      <c r="M84" s="23">
        <v>6064</v>
      </c>
      <c r="N84" s="23">
        <v>453</v>
      </c>
      <c r="O84" s="23">
        <v>242</v>
      </c>
      <c r="P84" s="23">
        <v>452</v>
      </c>
      <c r="Q84" s="24">
        <v>10059</v>
      </c>
    </row>
    <row r="85" spans="2:17" s="20" customFormat="1" x14ac:dyDescent="0.25">
      <c r="B85" s="21" t="s">
        <v>266</v>
      </c>
      <c r="C85" s="21" t="s">
        <v>348</v>
      </c>
      <c r="D85" s="22" t="s">
        <v>268</v>
      </c>
      <c r="E85" s="23">
        <v>15575</v>
      </c>
      <c r="F85" s="24">
        <v>2733</v>
      </c>
      <c r="G85" s="23">
        <v>1754</v>
      </c>
      <c r="H85" s="24">
        <v>299</v>
      </c>
      <c r="I85" s="23">
        <v>69709</v>
      </c>
      <c r="J85" s="24">
        <v>5094</v>
      </c>
      <c r="K85" s="23">
        <v>0</v>
      </c>
      <c r="L85" s="23">
        <v>0</v>
      </c>
      <c r="M85" s="23">
        <v>11444</v>
      </c>
      <c r="N85" s="23">
        <v>857</v>
      </c>
      <c r="O85" s="23">
        <v>123</v>
      </c>
      <c r="P85" s="23">
        <v>81</v>
      </c>
      <c r="Q85" s="24">
        <v>9187</v>
      </c>
    </row>
    <row r="86" spans="2:17" s="20" customFormat="1" x14ac:dyDescent="0.25">
      <c r="B86" s="21" t="s">
        <v>266</v>
      </c>
      <c r="C86" s="21" t="s">
        <v>349</v>
      </c>
      <c r="D86" s="22" t="s">
        <v>268</v>
      </c>
      <c r="E86" s="23">
        <v>9972</v>
      </c>
      <c r="F86" s="24">
        <v>1735</v>
      </c>
      <c r="G86" s="23">
        <v>0</v>
      </c>
      <c r="H86" s="24">
        <v>0</v>
      </c>
      <c r="I86" s="23">
        <v>108440</v>
      </c>
      <c r="J86" s="24">
        <v>7896</v>
      </c>
      <c r="K86" s="23">
        <v>14277</v>
      </c>
      <c r="L86" s="23">
        <v>1036</v>
      </c>
      <c r="M86" s="23">
        <v>8973</v>
      </c>
      <c r="N86" s="23">
        <v>671</v>
      </c>
      <c r="O86" s="23">
        <v>0</v>
      </c>
      <c r="P86" s="23">
        <v>115</v>
      </c>
      <c r="Q86" s="24">
        <v>11453</v>
      </c>
    </row>
    <row r="87" spans="2:17" s="20" customFormat="1" x14ac:dyDescent="0.25">
      <c r="B87" s="21" t="s">
        <v>266</v>
      </c>
      <c r="C87" s="21" t="s">
        <v>350</v>
      </c>
      <c r="D87" s="22" t="s">
        <v>268</v>
      </c>
      <c r="E87" s="23">
        <v>28378</v>
      </c>
      <c r="F87" s="24">
        <v>5111</v>
      </c>
      <c r="G87" s="23">
        <v>0</v>
      </c>
      <c r="H87" s="24">
        <v>0</v>
      </c>
      <c r="I87" s="23">
        <v>68762</v>
      </c>
      <c r="J87" s="24">
        <v>5014</v>
      </c>
      <c r="K87" s="23">
        <v>0</v>
      </c>
      <c r="L87" s="23">
        <v>0</v>
      </c>
      <c r="M87" s="23">
        <v>8545</v>
      </c>
      <c r="N87" s="23">
        <v>639</v>
      </c>
      <c r="O87" s="23">
        <v>17</v>
      </c>
      <c r="P87" s="23">
        <v>239</v>
      </c>
      <c r="Q87" s="24">
        <v>11020</v>
      </c>
    </row>
    <row r="88" spans="2:17" s="20" customFormat="1" x14ac:dyDescent="0.25">
      <c r="B88" s="21" t="s">
        <v>266</v>
      </c>
      <c r="C88" s="21" t="s">
        <v>351</v>
      </c>
      <c r="D88" s="22" t="s">
        <v>268</v>
      </c>
      <c r="E88" s="23">
        <v>11837</v>
      </c>
      <c r="F88" s="24">
        <v>2141</v>
      </c>
      <c r="G88" s="23">
        <v>3994</v>
      </c>
      <c r="H88" s="24">
        <v>683</v>
      </c>
      <c r="I88" s="23">
        <v>48176</v>
      </c>
      <c r="J88" s="24">
        <v>3513</v>
      </c>
      <c r="K88" s="23">
        <v>0</v>
      </c>
      <c r="L88" s="23">
        <v>0</v>
      </c>
      <c r="M88" s="23">
        <v>4136</v>
      </c>
      <c r="N88" s="23">
        <v>309</v>
      </c>
      <c r="O88" s="23">
        <v>0</v>
      </c>
      <c r="P88" s="23">
        <v>0</v>
      </c>
      <c r="Q88" s="24">
        <v>6646</v>
      </c>
    </row>
    <row r="89" spans="2:17" s="20" customFormat="1" x14ac:dyDescent="0.25">
      <c r="B89" s="21" t="s">
        <v>266</v>
      </c>
      <c r="C89" s="21" t="s">
        <v>352</v>
      </c>
      <c r="D89" s="22" t="s">
        <v>268</v>
      </c>
      <c r="E89" s="23">
        <v>9862</v>
      </c>
      <c r="F89" s="24">
        <v>1802</v>
      </c>
      <c r="G89" s="23">
        <v>913</v>
      </c>
      <c r="H89" s="24">
        <v>156</v>
      </c>
      <c r="I89" s="23">
        <v>29983</v>
      </c>
      <c r="J89" s="24">
        <v>2218</v>
      </c>
      <c r="K89" s="23">
        <v>0</v>
      </c>
      <c r="L89" s="23">
        <v>0</v>
      </c>
      <c r="M89" s="23">
        <v>6421</v>
      </c>
      <c r="N89" s="23">
        <v>481</v>
      </c>
      <c r="O89" s="23">
        <v>0</v>
      </c>
      <c r="P89" s="23">
        <v>0</v>
      </c>
      <c r="Q89" s="24">
        <v>4657</v>
      </c>
    </row>
    <row r="90" spans="2:17" s="20" customFormat="1" x14ac:dyDescent="0.25">
      <c r="B90" s="21" t="s">
        <v>266</v>
      </c>
      <c r="C90" s="21" t="s">
        <v>353</v>
      </c>
      <c r="D90" s="22" t="s">
        <v>268</v>
      </c>
      <c r="E90" s="23">
        <v>1280</v>
      </c>
      <c r="F90" s="24">
        <v>234</v>
      </c>
      <c r="G90" s="23">
        <v>0</v>
      </c>
      <c r="H90" s="24">
        <v>0</v>
      </c>
      <c r="I90" s="23">
        <v>20192</v>
      </c>
      <c r="J90" s="24">
        <v>1467</v>
      </c>
      <c r="K90" s="23">
        <v>6509</v>
      </c>
      <c r="L90" s="23">
        <v>473</v>
      </c>
      <c r="M90" s="23">
        <v>727</v>
      </c>
      <c r="N90" s="23">
        <v>54</v>
      </c>
      <c r="O90" s="23">
        <v>0</v>
      </c>
      <c r="P90" s="23">
        <v>213</v>
      </c>
      <c r="Q90" s="24">
        <v>2441</v>
      </c>
    </row>
    <row r="91" spans="2:17" s="20" customFormat="1" x14ac:dyDescent="0.25">
      <c r="B91" s="21" t="s">
        <v>266</v>
      </c>
      <c r="C91" s="21" t="s">
        <v>354</v>
      </c>
      <c r="D91" s="22" t="s">
        <v>268</v>
      </c>
      <c r="E91" s="23">
        <v>61888</v>
      </c>
      <c r="F91" s="24">
        <v>11175</v>
      </c>
      <c r="G91" s="23">
        <v>0</v>
      </c>
      <c r="H91" s="24">
        <v>0</v>
      </c>
      <c r="I91" s="23">
        <v>184578</v>
      </c>
      <c r="J91" s="24">
        <v>13476</v>
      </c>
      <c r="K91" s="23">
        <v>0</v>
      </c>
      <c r="L91" s="23">
        <v>0</v>
      </c>
      <c r="M91" s="23">
        <v>21660</v>
      </c>
      <c r="N91" s="23">
        <v>1620</v>
      </c>
      <c r="O91" s="23">
        <v>202</v>
      </c>
      <c r="P91" s="23">
        <v>334</v>
      </c>
      <c r="Q91" s="24">
        <v>26807</v>
      </c>
    </row>
    <row r="92" spans="2:17" s="20" customFormat="1" x14ac:dyDescent="0.25">
      <c r="B92" s="21" t="s">
        <v>266</v>
      </c>
      <c r="C92" s="21" t="s">
        <v>355</v>
      </c>
      <c r="D92" s="22" t="s">
        <v>268</v>
      </c>
      <c r="E92" s="23">
        <v>3450</v>
      </c>
      <c r="F92" s="24">
        <v>628</v>
      </c>
      <c r="G92" s="23">
        <v>0</v>
      </c>
      <c r="H92" s="24">
        <v>0</v>
      </c>
      <c r="I92" s="23">
        <v>24510</v>
      </c>
      <c r="J92" s="24">
        <v>1790</v>
      </c>
      <c r="K92" s="23">
        <v>0</v>
      </c>
      <c r="L92" s="23">
        <v>0</v>
      </c>
      <c r="M92" s="23">
        <v>2099</v>
      </c>
      <c r="N92" s="23">
        <v>157</v>
      </c>
      <c r="O92" s="23">
        <v>0</v>
      </c>
      <c r="P92" s="23">
        <v>28</v>
      </c>
      <c r="Q92" s="24">
        <v>2603</v>
      </c>
    </row>
    <row r="93" spans="2:17" s="20" customFormat="1" x14ac:dyDescent="0.25">
      <c r="B93" s="21" t="s">
        <v>266</v>
      </c>
      <c r="C93" s="21" t="s">
        <v>356</v>
      </c>
      <c r="D93" s="22" t="s">
        <v>268</v>
      </c>
      <c r="E93" s="23">
        <v>22111</v>
      </c>
      <c r="F93" s="24">
        <v>3980</v>
      </c>
      <c r="G93" s="23">
        <v>0</v>
      </c>
      <c r="H93" s="24">
        <v>0</v>
      </c>
      <c r="I93" s="23">
        <v>96588</v>
      </c>
      <c r="J93" s="24">
        <v>7040</v>
      </c>
      <c r="K93" s="23">
        <v>0</v>
      </c>
      <c r="L93" s="23">
        <v>0</v>
      </c>
      <c r="M93" s="23">
        <v>8295</v>
      </c>
      <c r="N93" s="23">
        <v>620</v>
      </c>
      <c r="O93" s="23">
        <v>68</v>
      </c>
      <c r="P93" s="23">
        <v>405</v>
      </c>
      <c r="Q93" s="24">
        <v>12113</v>
      </c>
    </row>
    <row r="94" spans="2:17" s="20" customFormat="1" x14ac:dyDescent="0.25">
      <c r="B94" s="21" t="s">
        <v>266</v>
      </c>
      <c r="C94" s="21" t="s">
        <v>357</v>
      </c>
      <c r="D94" s="22" t="s">
        <v>268</v>
      </c>
      <c r="E94" s="23">
        <v>12949</v>
      </c>
      <c r="F94" s="24">
        <v>2360</v>
      </c>
      <c r="G94" s="23">
        <v>3154</v>
      </c>
      <c r="H94" s="24">
        <v>539</v>
      </c>
      <c r="I94" s="23">
        <v>15232</v>
      </c>
      <c r="J94" s="24">
        <v>1119</v>
      </c>
      <c r="K94" s="23">
        <v>6123</v>
      </c>
      <c r="L94" s="23">
        <v>444</v>
      </c>
      <c r="M94" s="23">
        <v>2825</v>
      </c>
      <c r="N94" s="23">
        <v>211</v>
      </c>
      <c r="O94" s="23">
        <v>156</v>
      </c>
      <c r="P94" s="23">
        <v>45</v>
      </c>
      <c r="Q94" s="24">
        <v>4874</v>
      </c>
    </row>
    <row r="95" spans="2:17" s="20" customFormat="1" x14ac:dyDescent="0.25">
      <c r="B95" s="21" t="s">
        <v>266</v>
      </c>
      <c r="C95" s="21" t="s">
        <v>358</v>
      </c>
      <c r="D95" s="22" t="s">
        <v>268</v>
      </c>
      <c r="E95" s="23">
        <v>15147</v>
      </c>
      <c r="F95" s="24">
        <v>2701</v>
      </c>
      <c r="G95" s="23">
        <v>0</v>
      </c>
      <c r="H95" s="24">
        <v>0</v>
      </c>
      <c r="I95" s="23">
        <v>145640</v>
      </c>
      <c r="J95" s="24">
        <v>10617</v>
      </c>
      <c r="K95" s="23">
        <v>0</v>
      </c>
      <c r="L95" s="23">
        <v>0</v>
      </c>
      <c r="M95" s="23">
        <v>11395</v>
      </c>
      <c r="N95" s="23">
        <v>852</v>
      </c>
      <c r="O95" s="23">
        <v>144</v>
      </c>
      <c r="P95" s="23">
        <v>580</v>
      </c>
      <c r="Q95" s="24">
        <v>14894</v>
      </c>
    </row>
    <row r="96" spans="2:17" s="20" customFormat="1" x14ac:dyDescent="0.25">
      <c r="B96" s="21" t="s">
        <v>266</v>
      </c>
      <c r="C96" s="21" t="s">
        <v>359</v>
      </c>
      <c r="D96" s="22" t="s">
        <v>268</v>
      </c>
      <c r="E96" s="23">
        <v>16870</v>
      </c>
      <c r="F96" s="24">
        <v>3087</v>
      </c>
      <c r="G96" s="23">
        <v>0</v>
      </c>
      <c r="H96" s="24">
        <v>0</v>
      </c>
      <c r="I96" s="23">
        <v>40016</v>
      </c>
      <c r="J96" s="24">
        <v>2917</v>
      </c>
      <c r="K96" s="23">
        <v>11391</v>
      </c>
      <c r="L96" s="23">
        <v>827</v>
      </c>
      <c r="M96" s="23">
        <v>2860</v>
      </c>
      <c r="N96" s="23">
        <v>213</v>
      </c>
      <c r="O96" s="23">
        <v>44</v>
      </c>
      <c r="P96" s="23">
        <v>286</v>
      </c>
      <c r="Q96" s="24">
        <v>7374</v>
      </c>
    </row>
    <row r="97" spans="2:17" s="20" customFormat="1" x14ac:dyDescent="0.25">
      <c r="B97" s="21" t="s">
        <v>266</v>
      </c>
      <c r="C97" s="21" t="s">
        <v>360</v>
      </c>
      <c r="D97" s="22" t="s">
        <v>268</v>
      </c>
      <c r="E97" s="23">
        <v>1719</v>
      </c>
      <c r="F97" s="24">
        <v>304</v>
      </c>
      <c r="G97" s="23">
        <v>0</v>
      </c>
      <c r="H97" s="24">
        <v>0</v>
      </c>
      <c r="I97" s="23">
        <v>6745</v>
      </c>
      <c r="J97" s="24">
        <v>489</v>
      </c>
      <c r="K97" s="23">
        <v>2187</v>
      </c>
      <c r="L97" s="23">
        <v>158</v>
      </c>
      <c r="M97" s="23">
        <v>669</v>
      </c>
      <c r="N97" s="23">
        <v>50</v>
      </c>
      <c r="O97" s="23">
        <v>0</v>
      </c>
      <c r="P97" s="23">
        <v>0</v>
      </c>
      <c r="Q97" s="24">
        <v>1001</v>
      </c>
    </row>
    <row r="98" spans="2:17" s="20" customFormat="1" x14ac:dyDescent="0.25">
      <c r="B98" s="21" t="s">
        <v>266</v>
      </c>
      <c r="C98" s="21" t="s">
        <v>361</v>
      </c>
      <c r="D98" s="22" t="s">
        <v>268</v>
      </c>
      <c r="E98" s="23">
        <v>9109</v>
      </c>
      <c r="F98" s="24">
        <v>1666</v>
      </c>
      <c r="G98" s="23">
        <v>0</v>
      </c>
      <c r="H98" s="24">
        <v>0</v>
      </c>
      <c r="I98" s="23">
        <v>85842</v>
      </c>
      <c r="J98" s="24">
        <v>6247</v>
      </c>
      <c r="K98" s="23">
        <v>10370</v>
      </c>
      <c r="L98" s="23">
        <v>752</v>
      </c>
      <c r="M98" s="23">
        <v>3117</v>
      </c>
      <c r="N98" s="23">
        <v>232</v>
      </c>
      <c r="O98" s="23">
        <v>0</v>
      </c>
      <c r="P98" s="23">
        <v>32</v>
      </c>
      <c r="Q98" s="24">
        <v>8929</v>
      </c>
    </row>
    <row r="99" spans="2:17" s="20" customFormat="1" x14ac:dyDescent="0.25">
      <c r="B99" s="21" t="s">
        <v>266</v>
      </c>
      <c r="C99" s="21" t="s">
        <v>362</v>
      </c>
      <c r="D99" s="22" t="s">
        <v>268</v>
      </c>
      <c r="E99" s="23">
        <v>896</v>
      </c>
      <c r="F99" s="24">
        <v>150</v>
      </c>
      <c r="G99" s="23">
        <v>1982</v>
      </c>
      <c r="H99" s="24">
        <v>338</v>
      </c>
      <c r="I99" s="23">
        <v>6149</v>
      </c>
      <c r="J99" s="24">
        <v>457</v>
      </c>
      <c r="K99" s="23">
        <v>5467</v>
      </c>
      <c r="L99" s="23">
        <v>396</v>
      </c>
      <c r="M99" s="23">
        <v>2390</v>
      </c>
      <c r="N99" s="23">
        <v>179</v>
      </c>
      <c r="O99" s="23">
        <v>0</v>
      </c>
      <c r="P99" s="23">
        <v>105</v>
      </c>
      <c r="Q99" s="24">
        <v>1625</v>
      </c>
    </row>
    <row r="100" spans="2:17" s="20" customFormat="1" x14ac:dyDescent="0.25">
      <c r="B100" s="21" t="s">
        <v>266</v>
      </c>
      <c r="C100" s="21" t="s">
        <v>363</v>
      </c>
      <c r="D100" s="22" t="s">
        <v>268</v>
      </c>
      <c r="E100" s="23">
        <v>6262</v>
      </c>
      <c r="F100" s="24">
        <v>1118</v>
      </c>
      <c r="G100" s="23">
        <v>280</v>
      </c>
      <c r="H100" s="24">
        <v>45</v>
      </c>
      <c r="I100" s="23">
        <v>77385</v>
      </c>
      <c r="J100" s="24">
        <v>5623</v>
      </c>
      <c r="K100" s="23">
        <v>0</v>
      </c>
      <c r="L100" s="23">
        <v>0</v>
      </c>
      <c r="M100" s="23">
        <v>3248</v>
      </c>
      <c r="N100" s="23">
        <v>242</v>
      </c>
      <c r="O100" s="23">
        <v>0</v>
      </c>
      <c r="P100" s="23">
        <v>1050</v>
      </c>
      <c r="Q100" s="24">
        <v>8078</v>
      </c>
    </row>
    <row r="101" spans="2:17" s="20" customFormat="1" x14ac:dyDescent="0.25">
      <c r="B101" s="21" t="s">
        <v>266</v>
      </c>
      <c r="C101" s="21" t="s">
        <v>364</v>
      </c>
      <c r="D101" s="22" t="s">
        <v>268</v>
      </c>
      <c r="E101" s="23">
        <v>8912</v>
      </c>
      <c r="F101" s="24">
        <v>1623</v>
      </c>
      <c r="G101" s="23">
        <v>6536</v>
      </c>
      <c r="H101" s="24">
        <v>1117</v>
      </c>
      <c r="I101" s="23">
        <v>38695</v>
      </c>
      <c r="J101" s="24">
        <v>2826</v>
      </c>
      <c r="K101" s="23">
        <v>1093</v>
      </c>
      <c r="L101" s="23">
        <v>79</v>
      </c>
      <c r="M101" s="23">
        <v>3322</v>
      </c>
      <c r="N101" s="23">
        <v>248</v>
      </c>
      <c r="O101" s="23">
        <v>26</v>
      </c>
      <c r="P101" s="23">
        <v>70</v>
      </c>
      <c r="Q101" s="24">
        <v>5989</v>
      </c>
    </row>
    <row r="102" spans="2:17" s="20" customFormat="1" x14ac:dyDescent="0.25">
      <c r="B102" s="21" t="s">
        <v>266</v>
      </c>
      <c r="C102" s="21" t="s">
        <v>365</v>
      </c>
      <c r="D102" s="22" t="s">
        <v>268</v>
      </c>
      <c r="E102" s="23">
        <v>5460</v>
      </c>
      <c r="F102" s="24">
        <v>999</v>
      </c>
      <c r="G102" s="23">
        <v>60</v>
      </c>
      <c r="H102" s="24">
        <v>9</v>
      </c>
      <c r="I102" s="23">
        <v>103494</v>
      </c>
      <c r="J102" s="24">
        <v>7538</v>
      </c>
      <c r="K102" s="23">
        <v>0</v>
      </c>
      <c r="L102" s="23">
        <v>0</v>
      </c>
      <c r="M102" s="23">
        <v>4304</v>
      </c>
      <c r="N102" s="23">
        <v>321</v>
      </c>
      <c r="O102" s="23">
        <v>36</v>
      </c>
      <c r="P102" s="23">
        <v>378</v>
      </c>
      <c r="Q102" s="24">
        <v>9281</v>
      </c>
    </row>
    <row r="103" spans="2:17" s="20" customFormat="1" x14ac:dyDescent="0.25">
      <c r="B103" s="21" t="s">
        <v>266</v>
      </c>
      <c r="C103" s="21" t="s">
        <v>366</v>
      </c>
      <c r="D103" s="22" t="s">
        <v>268</v>
      </c>
      <c r="E103" s="23">
        <v>13042</v>
      </c>
      <c r="F103" s="24">
        <v>2365</v>
      </c>
      <c r="G103" s="23">
        <v>3973</v>
      </c>
      <c r="H103" s="24">
        <v>674</v>
      </c>
      <c r="I103" s="23">
        <v>45972</v>
      </c>
      <c r="J103" s="24">
        <v>3364</v>
      </c>
      <c r="K103" s="23">
        <v>0</v>
      </c>
      <c r="L103" s="23">
        <v>0</v>
      </c>
      <c r="M103" s="23">
        <v>5908</v>
      </c>
      <c r="N103" s="23">
        <v>442</v>
      </c>
      <c r="O103" s="23">
        <v>0</v>
      </c>
      <c r="P103" s="23">
        <v>0</v>
      </c>
      <c r="Q103" s="24">
        <v>6845</v>
      </c>
    </row>
    <row r="104" spans="2:17" s="20" customFormat="1" x14ac:dyDescent="0.25">
      <c r="B104" s="21" t="s">
        <v>266</v>
      </c>
      <c r="C104" s="21" t="s">
        <v>367</v>
      </c>
      <c r="D104" s="22" t="s">
        <v>268</v>
      </c>
      <c r="E104" s="23">
        <v>1156</v>
      </c>
      <c r="F104" s="24">
        <v>211</v>
      </c>
      <c r="G104" s="23">
        <v>1941</v>
      </c>
      <c r="H104" s="24">
        <v>331</v>
      </c>
      <c r="I104" s="23">
        <v>8899</v>
      </c>
      <c r="J104" s="24">
        <v>656</v>
      </c>
      <c r="K104" s="23">
        <v>0</v>
      </c>
      <c r="L104" s="23">
        <v>0</v>
      </c>
      <c r="M104" s="23">
        <v>1643</v>
      </c>
      <c r="N104" s="23">
        <v>123</v>
      </c>
      <c r="O104" s="23">
        <v>22</v>
      </c>
      <c r="P104" s="23">
        <v>0</v>
      </c>
      <c r="Q104" s="24">
        <v>1343</v>
      </c>
    </row>
    <row r="105" spans="2:17" s="20" customFormat="1" x14ac:dyDescent="0.25">
      <c r="B105" s="21" t="s">
        <v>266</v>
      </c>
      <c r="C105" s="21" t="s">
        <v>368</v>
      </c>
      <c r="D105" s="22" t="s">
        <v>268</v>
      </c>
      <c r="E105" s="23">
        <v>14020</v>
      </c>
      <c r="F105" s="24">
        <v>2557</v>
      </c>
      <c r="G105" s="23">
        <v>6038</v>
      </c>
      <c r="H105" s="24">
        <v>1032</v>
      </c>
      <c r="I105" s="23">
        <v>17283</v>
      </c>
      <c r="J105" s="24">
        <v>1262</v>
      </c>
      <c r="K105" s="23">
        <v>15253</v>
      </c>
      <c r="L105" s="23">
        <v>1107</v>
      </c>
      <c r="M105" s="23">
        <v>1950</v>
      </c>
      <c r="N105" s="23">
        <v>145</v>
      </c>
      <c r="O105" s="23">
        <v>94</v>
      </c>
      <c r="P105" s="23">
        <v>0</v>
      </c>
      <c r="Q105" s="24">
        <v>6197</v>
      </c>
    </row>
    <row r="106" spans="2:17" s="20" customFormat="1" x14ac:dyDescent="0.25">
      <c r="B106" s="21" t="s">
        <v>266</v>
      </c>
      <c r="C106" s="21" t="s">
        <v>369</v>
      </c>
      <c r="D106" s="22" t="s">
        <v>268</v>
      </c>
      <c r="E106" s="23">
        <v>16326</v>
      </c>
      <c r="F106" s="24">
        <v>2917</v>
      </c>
      <c r="G106" s="23">
        <v>2699</v>
      </c>
      <c r="H106" s="24">
        <v>461</v>
      </c>
      <c r="I106" s="23">
        <v>50770</v>
      </c>
      <c r="J106" s="24">
        <v>3722</v>
      </c>
      <c r="K106" s="23">
        <v>0</v>
      </c>
      <c r="L106" s="23">
        <v>0</v>
      </c>
      <c r="M106" s="23">
        <v>9388</v>
      </c>
      <c r="N106" s="23">
        <v>703</v>
      </c>
      <c r="O106" s="23">
        <v>0</v>
      </c>
      <c r="P106" s="23">
        <v>0</v>
      </c>
      <c r="Q106" s="24">
        <v>7803</v>
      </c>
    </row>
    <row r="107" spans="2:17" s="20" customFormat="1" x14ac:dyDescent="0.25">
      <c r="B107" s="21" t="s">
        <v>266</v>
      </c>
      <c r="C107" s="21" t="s">
        <v>370</v>
      </c>
      <c r="D107" s="22" t="s">
        <v>268</v>
      </c>
      <c r="E107" s="23">
        <v>8455</v>
      </c>
      <c r="F107" s="24">
        <v>1515</v>
      </c>
      <c r="G107" s="23">
        <v>223</v>
      </c>
      <c r="H107" s="24">
        <v>36</v>
      </c>
      <c r="I107" s="23">
        <v>58990</v>
      </c>
      <c r="J107" s="24">
        <v>4304</v>
      </c>
      <c r="K107" s="23">
        <v>0</v>
      </c>
      <c r="L107" s="23">
        <v>0</v>
      </c>
      <c r="M107" s="23">
        <v>6001</v>
      </c>
      <c r="N107" s="23">
        <v>449</v>
      </c>
      <c r="O107" s="23">
        <v>33</v>
      </c>
      <c r="P107" s="23">
        <v>232</v>
      </c>
      <c r="Q107" s="24">
        <v>6569</v>
      </c>
    </row>
    <row r="108" spans="2:17" s="20" customFormat="1" x14ac:dyDescent="0.25">
      <c r="B108" s="21" t="s">
        <v>266</v>
      </c>
      <c r="C108" s="21" t="s">
        <v>371</v>
      </c>
      <c r="D108" s="22" t="s">
        <v>268</v>
      </c>
      <c r="E108" s="23">
        <v>4782</v>
      </c>
      <c r="F108" s="24">
        <v>864</v>
      </c>
      <c r="G108" s="23">
        <v>7749</v>
      </c>
      <c r="H108" s="24">
        <v>1322</v>
      </c>
      <c r="I108" s="23">
        <v>30468</v>
      </c>
      <c r="J108" s="24">
        <v>2232</v>
      </c>
      <c r="K108" s="23">
        <v>2187</v>
      </c>
      <c r="L108" s="23">
        <v>158</v>
      </c>
      <c r="M108" s="23">
        <v>4144</v>
      </c>
      <c r="N108" s="23">
        <v>310</v>
      </c>
      <c r="O108" s="23">
        <v>0</v>
      </c>
      <c r="P108" s="23">
        <v>28</v>
      </c>
      <c r="Q108" s="24">
        <v>4914</v>
      </c>
    </row>
    <row r="109" spans="2:17" s="20" customFormat="1" x14ac:dyDescent="0.25">
      <c r="B109" s="21" t="s">
        <v>266</v>
      </c>
      <c r="C109" s="21" t="s">
        <v>372</v>
      </c>
      <c r="D109" s="22" t="s">
        <v>268</v>
      </c>
      <c r="E109" s="23">
        <v>3688</v>
      </c>
      <c r="F109" s="24">
        <v>649</v>
      </c>
      <c r="G109" s="23">
        <v>0</v>
      </c>
      <c r="H109" s="24">
        <v>0</v>
      </c>
      <c r="I109" s="23">
        <v>59963</v>
      </c>
      <c r="J109" s="24">
        <v>4386</v>
      </c>
      <c r="K109" s="23">
        <v>0</v>
      </c>
      <c r="L109" s="23">
        <v>0</v>
      </c>
      <c r="M109" s="23">
        <v>6571</v>
      </c>
      <c r="N109" s="23">
        <v>492</v>
      </c>
      <c r="O109" s="23">
        <v>0</v>
      </c>
      <c r="P109" s="23">
        <v>18</v>
      </c>
      <c r="Q109" s="24">
        <v>5545</v>
      </c>
    </row>
    <row r="110" spans="2:17" s="20" customFormat="1" x14ac:dyDescent="0.25">
      <c r="B110" s="21" t="s">
        <v>266</v>
      </c>
      <c r="C110" s="21" t="s">
        <v>373</v>
      </c>
      <c r="D110" s="22" t="s">
        <v>268</v>
      </c>
      <c r="E110" s="23">
        <v>24955</v>
      </c>
      <c r="F110" s="24">
        <v>4566</v>
      </c>
      <c r="G110" s="23">
        <v>0</v>
      </c>
      <c r="H110" s="24">
        <v>0</v>
      </c>
      <c r="I110" s="23">
        <v>7588</v>
      </c>
      <c r="J110" s="24">
        <v>561</v>
      </c>
      <c r="K110" s="23">
        <v>0</v>
      </c>
      <c r="L110" s="23">
        <v>0</v>
      </c>
      <c r="M110" s="23">
        <v>4364</v>
      </c>
      <c r="N110" s="23">
        <v>326</v>
      </c>
      <c r="O110" s="23">
        <v>0</v>
      </c>
      <c r="P110" s="23">
        <v>1936</v>
      </c>
      <c r="Q110" s="24">
        <v>7389</v>
      </c>
    </row>
    <row r="111" spans="2:17" s="20" customFormat="1" x14ac:dyDescent="0.25">
      <c r="B111" s="21" t="s">
        <v>266</v>
      </c>
      <c r="C111" s="21" t="s">
        <v>374</v>
      </c>
      <c r="D111" s="22" t="s">
        <v>268</v>
      </c>
      <c r="E111" s="23">
        <v>609</v>
      </c>
      <c r="F111" s="24">
        <v>102</v>
      </c>
      <c r="G111" s="23">
        <v>5713</v>
      </c>
      <c r="H111" s="24">
        <v>976</v>
      </c>
      <c r="I111" s="23">
        <v>15553</v>
      </c>
      <c r="J111" s="24">
        <v>1138</v>
      </c>
      <c r="K111" s="23">
        <v>0</v>
      </c>
      <c r="L111" s="23">
        <v>0</v>
      </c>
      <c r="M111" s="23">
        <v>2018</v>
      </c>
      <c r="N111" s="23">
        <v>151</v>
      </c>
      <c r="O111" s="23">
        <v>0</v>
      </c>
      <c r="P111" s="23">
        <v>29</v>
      </c>
      <c r="Q111" s="24">
        <v>2396</v>
      </c>
    </row>
    <row r="112" spans="2:17" s="20" customFormat="1" x14ac:dyDescent="0.25">
      <c r="B112" s="21" t="s">
        <v>266</v>
      </c>
      <c r="C112" s="21" t="s">
        <v>375</v>
      </c>
      <c r="D112" s="22" t="s">
        <v>268</v>
      </c>
      <c r="E112" s="23">
        <v>527</v>
      </c>
      <c r="F112" s="24">
        <v>92</v>
      </c>
      <c r="G112" s="23">
        <v>4574</v>
      </c>
      <c r="H112" s="24">
        <v>782</v>
      </c>
      <c r="I112" s="23">
        <v>4690</v>
      </c>
      <c r="J112" s="24">
        <v>344</v>
      </c>
      <c r="K112" s="23">
        <v>1093</v>
      </c>
      <c r="L112" s="23">
        <v>79</v>
      </c>
      <c r="M112" s="23">
        <v>883</v>
      </c>
      <c r="N112" s="23">
        <v>66</v>
      </c>
      <c r="O112" s="23">
        <v>0</v>
      </c>
      <c r="P112" s="23">
        <v>0</v>
      </c>
      <c r="Q112" s="24">
        <v>1363</v>
      </c>
    </row>
    <row r="113" spans="2:17" s="20" customFormat="1" x14ac:dyDescent="0.25">
      <c r="B113" s="21" t="s">
        <v>266</v>
      </c>
      <c r="C113" s="21" t="s">
        <v>376</v>
      </c>
      <c r="D113" s="22" t="s">
        <v>268</v>
      </c>
      <c r="E113" s="23">
        <v>10179</v>
      </c>
      <c r="F113" s="24">
        <v>1821</v>
      </c>
      <c r="G113" s="23">
        <v>4956</v>
      </c>
      <c r="H113" s="24">
        <v>847</v>
      </c>
      <c r="I113" s="23">
        <v>25625</v>
      </c>
      <c r="J113" s="24">
        <v>1877</v>
      </c>
      <c r="K113" s="23">
        <v>26239</v>
      </c>
      <c r="L113" s="23">
        <v>1905</v>
      </c>
      <c r="M113" s="23">
        <v>5217</v>
      </c>
      <c r="N113" s="23">
        <v>390</v>
      </c>
      <c r="O113" s="23">
        <v>0</v>
      </c>
      <c r="P113" s="23">
        <v>379</v>
      </c>
      <c r="Q113" s="24">
        <v>7219</v>
      </c>
    </row>
    <row r="114" spans="2:17" s="20" customFormat="1" x14ac:dyDescent="0.25">
      <c r="B114" s="21" t="s">
        <v>266</v>
      </c>
      <c r="C114" s="21" t="s">
        <v>377</v>
      </c>
      <c r="D114" s="22" t="s">
        <v>268</v>
      </c>
      <c r="E114" s="23">
        <v>5563</v>
      </c>
      <c r="F114" s="24">
        <v>1018</v>
      </c>
      <c r="G114" s="23">
        <v>2835</v>
      </c>
      <c r="H114" s="24">
        <v>480</v>
      </c>
      <c r="I114" s="23">
        <v>59941</v>
      </c>
      <c r="J114" s="24">
        <v>4385</v>
      </c>
      <c r="K114" s="23">
        <v>0</v>
      </c>
      <c r="L114" s="23">
        <v>0</v>
      </c>
      <c r="M114" s="23">
        <v>5867</v>
      </c>
      <c r="N114" s="23">
        <v>439</v>
      </c>
      <c r="O114" s="23">
        <v>8</v>
      </c>
      <c r="P114" s="23">
        <v>0</v>
      </c>
      <c r="Q114" s="24">
        <v>6330</v>
      </c>
    </row>
    <row r="115" spans="2:17" s="20" customFormat="1" x14ac:dyDescent="0.25">
      <c r="B115" s="21" t="s">
        <v>266</v>
      </c>
      <c r="C115" s="21" t="s">
        <v>378</v>
      </c>
      <c r="D115" s="22" t="s">
        <v>268</v>
      </c>
      <c r="E115" s="23">
        <v>1813</v>
      </c>
      <c r="F115" s="24">
        <v>331</v>
      </c>
      <c r="G115" s="23">
        <v>304</v>
      </c>
      <c r="H115" s="24">
        <v>52</v>
      </c>
      <c r="I115" s="23">
        <v>11100</v>
      </c>
      <c r="J115" s="24">
        <v>808</v>
      </c>
      <c r="K115" s="23">
        <v>0</v>
      </c>
      <c r="L115" s="23">
        <v>0</v>
      </c>
      <c r="M115" s="23">
        <v>509</v>
      </c>
      <c r="N115" s="23">
        <v>38</v>
      </c>
      <c r="O115" s="23">
        <v>0</v>
      </c>
      <c r="P115" s="23">
        <v>0</v>
      </c>
      <c r="Q115" s="24">
        <v>1229</v>
      </c>
    </row>
    <row r="116" spans="2:17" s="20" customFormat="1" x14ac:dyDescent="0.25">
      <c r="B116" s="21" t="s">
        <v>266</v>
      </c>
      <c r="C116" s="21" t="s">
        <v>379</v>
      </c>
      <c r="D116" s="22" t="s">
        <v>268</v>
      </c>
      <c r="E116" s="23">
        <v>794</v>
      </c>
      <c r="F116" s="24">
        <v>135</v>
      </c>
      <c r="G116" s="23">
        <v>280</v>
      </c>
      <c r="H116" s="24">
        <v>45</v>
      </c>
      <c r="I116" s="23">
        <v>29905</v>
      </c>
      <c r="J116" s="24">
        <v>2178</v>
      </c>
      <c r="K116" s="23">
        <v>0</v>
      </c>
      <c r="L116" s="23">
        <v>0</v>
      </c>
      <c r="M116" s="23">
        <v>2058</v>
      </c>
      <c r="N116" s="23">
        <v>154</v>
      </c>
      <c r="O116" s="23">
        <v>0</v>
      </c>
      <c r="P116" s="23">
        <v>0</v>
      </c>
      <c r="Q116" s="24">
        <v>2512</v>
      </c>
    </row>
    <row r="117" spans="2:17" s="20" customFormat="1" x14ac:dyDescent="0.25">
      <c r="B117" s="21" t="s">
        <v>266</v>
      </c>
      <c r="C117" s="21" t="s">
        <v>380</v>
      </c>
      <c r="D117" s="22" t="s">
        <v>268</v>
      </c>
      <c r="E117" s="23">
        <v>35341</v>
      </c>
      <c r="F117" s="24">
        <v>6401</v>
      </c>
      <c r="G117" s="23">
        <v>0</v>
      </c>
      <c r="H117" s="24">
        <v>0</v>
      </c>
      <c r="I117" s="23">
        <v>108259</v>
      </c>
      <c r="J117" s="24">
        <v>7888</v>
      </c>
      <c r="K117" s="23">
        <v>0</v>
      </c>
      <c r="L117" s="23">
        <v>0</v>
      </c>
      <c r="M117" s="23">
        <v>8959</v>
      </c>
      <c r="N117" s="23">
        <v>669</v>
      </c>
      <c r="O117" s="23">
        <v>128</v>
      </c>
      <c r="P117" s="23">
        <v>606</v>
      </c>
      <c r="Q117" s="24">
        <v>15692</v>
      </c>
    </row>
    <row r="118" spans="2:17" s="20" customFormat="1" x14ac:dyDescent="0.25">
      <c r="B118" s="21" t="s">
        <v>266</v>
      </c>
      <c r="C118" s="21" t="s">
        <v>381</v>
      </c>
      <c r="D118" s="22" t="s">
        <v>268</v>
      </c>
      <c r="E118" s="23">
        <v>14280</v>
      </c>
      <c r="F118" s="24">
        <v>2594</v>
      </c>
      <c r="G118" s="23">
        <v>1153</v>
      </c>
      <c r="H118" s="24">
        <v>194</v>
      </c>
      <c r="I118" s="23">
        <v>27166</v>
      </c>
      <c r="J118" s="24">
        <v>1977</v>
      </c>
      <c r="K118" s="23">
        <v>0</v>
      </c>
      <c r="L118" s="23">
        <v>0</v>
      </c>
      <c r="M118" s="23">
        <v>2413</v>
      </c>
      <c r="N118" s="23">
        <v>180</v>
      </c>
      <c r="O118" s="23">
        <v>0</v>
      </c>
      <c r="P118" s="23">
        <v>0</v>
      </c>
      <c r="Q118" s="24">
        <v>4945</v>
      </c>
    </row>
    <row r="119" spans="2:17" s="20" customFormat="1" x14ac:dyDescent="0.25">
      <c r="B119" s="21" t="s">
        <v>266</v>
      </c>
      <c r="C119" s="21" t="s">
        <v>382</v>
      </c>
      <c r="D119" s="22" t="s">
        <v>268</v>
      </c>
      <c r="E119" s="23">
        <v>6863</v>
      </c>
      <c r="F119" s="24">
        <v>1255</v>
      </c>
      <c r="G119" s="23">
        <v>0</v>
      </c>
      <c r="H119" s="24">
        <v>0</v>
      </c>
      <c r="I119" s="23">
        <v>11636</v>
      </c>
      <c r="J119" s="24">
        <v>866</v>
      </c>
      <c r="K119" s="23">
        <v>0</v>
      </c>
      <c r="L119" s="23">
        <v>0</v>
      </c>
      <c r="M119" s="23">
        <v>3444</v>
      </c>
      <c r="N119" s="23">
        <v>258</v>
      </c>
      <c r="O119" s="23">
        <v>8</v>
      </c>
      <c r="P119" s="23">
        <v>10</v>
      </c>
      <c r="Q119" s="24">
        <v>2397</v>
      </c>
    </row>
    <row r="120" spans="2:17" s="20" customFormat="1" x14ac:dyDescent="0.25">
      <c r="B120" s="21" t="s">
        <v>266</v>
      </c>
      <c r="C120" s="21" t="s">
        <v>383</v>
      </c>
      <c r="D120" s="22" t="s">
        <v>268</v>
      </c>
      <c r="E120" s="23">
        <v>5892</v>
      </c>
      <c r="F120" s="24">
        <v>1038</v>
      </c>
      <c r="G120" s="23">
        <v>1082</v>
      </c>
      <c r="H120" s="24">
        <v>184</v>
      </c>
      <c r="I120" s="23">
        <v>28082</v>
      </c>
      <c r="J120" s="24">
        <v>2052</v>
      </c>
      <c r="K120" s="23">
        <v>51852</v>
      </c>
      <c r="L120" s="23">
        <v>3764</v>
      </c>
      <c r="M120" s="23">
        <v>4618</v>
      </c>
      <c r="N120" s="23">
        <v>345</v>
      </c>
      <c r="O120" s="23">
        <v>27</v>
      </c>
      <c r="P120" s="23">
        <v>0</v>
      </c>
      <c r="Q120" s="24">
        <v>7410</v>
      </c>
    </row>
    <row r="121" spans="2:17" s="20" customFormat="1" x14ac:dyDescent="0.25">
      <c r="B121" s="21" t="s">
        <v>266</v>
      </c>
      <c r="C121" s="21" t="s">
        <v>384</v>
      </c>
      <c r="D121" s="22" t="s">
        <v>268</v>
      </c>
      <c r="E121" s="23">
        <v>8567</v>
      </c>
      <c r="F121" s="24">
        <v>1558</v>
      </c>
      <c r="G121" s="23">
        <v>8990</v>
      </c>
      <c r="H121" s="24">
        <v>1537</v>
      </c>
      <c r="I121" s="23">
        <v>32371</v>
      </c>
      <c r="J121" s="24">
        <v>2366</v>
      </c>
      <c r="K121" s="23">
        <v>1093</v>
      </c>
      <c r="L121" s="23">
        <v>79</v>
      </c>
      <c r="M121" s="23">
        <v>3321</v>
      </c>
      <c r="N121" s="23">
        <v>248</v>
      </c>
      <c r="O121" s="23">
        <v>72</v>
      </c>
      <c r="P121" s="23">
        <v>0</v>
      </c>
      <c r="Q121" s="24">
        <v>5860</v>
      </c>
    </row>
    <row r="122" spans="2:17" s="20" customFormat="1" x14ac:dyDescent="0.25">
      <c r="B122" s="21" t="s">
        <v>266</v>
      </c>
      <c r="C122" s="21" t="s">
        <v>385</v>
      </c>
      <c r="D122" s="22" t="s">
        <v>268</v>
      </c>
      <c r="E122" s="23">
        <v>4806</v>
      </c>
      <c r="F122" s="24">
        <v>879</v>
      </c>
      <c r="G122" s="23">
        <v>0</v>
      </c>
      <c r="H122" s="24">
        <v>0</v>
      </c>
      <c r="I122" s="23">
        <v>26294</v>
      </c>
      <c r="J122" s="24">
        <v>1913</v>
      </c>
      <c r="K122" s="23">
        <v>0</v>
      </c>
      <c r="L122" s="23">
        <v>0</v>
      </c>
      <c r="M122" s="23">
        <v>927</v>
      </c>
      <c r="N122" s="23">
        <v>69</v>
      </c>
      <c r="O122" s="23">
        <v>0</v>
      </c>
      <c r="P122" s="23">
        <v>0</v>
      </c>
      <c r="Q122" s="24">
        <v>2861</v>
      </c>
    </row>
    <row r="123" spans="2:17" s="20" customFormat="1" x14ac:dyDescent="0.25">
      <c r="B123" s="21" t="s">
        <v>266</v>
      </c>
      <c r="C123" s="21" t="s">
        <v>386</v>
      </c>
      <c r="D123" s="22" t="s">
        <v>268</v>
      </c>
      <c r="E123" s="23">
        <v>1381</v>
      </c>
      <c r="F123" s="24">
        <v>240</v>
      </c>
      <c r="G123" s="23">
        <v>0</v>
      </c>
      <c r="H123" s="24">
        <v>0</v>
      </c>
      <c r="I123" s="23">
        <v>4692</v>
      </c>
      <c r="J123" s="24">
        <v>344</v>
      </c>
      <c r="K123" s="23">
        <v>0</v>
      </c>
      <c r="L123" s="23">
        <v>0</v>
      </c>
      <c r="M123" s="23">
        <v>1308</v>
      </c>
      <c r="N123" s="23">
        <v>98</v>
      </c>
      <c r="O123" s="23">
        <v>0</v>
      </c>
      <c r="P123" s="23">
        <v>0</v>
      </c>
      <c r="Q123" s="24">
        <v>682</v>
      </c>
    </row>
    <row r="124" spans="2:17" s="20" customFormat="1" x14ac:dyDescent="0.25">
      <c r="B124" s="21" t="s">
        <v>266</v>
      </c>
      <c r="C124" s="21" t="s">
        <v>387</v>
      </c>
      <c r="D124" s="22" t="s">
        <v>268</v>
      </c>
      <c r="E124" s="23">
        <v>3719</v>
      </c>
      <c r="F124" s="24">
        <v>680</v>
      </c>
      <c r="G124" s="23">
        <v>0</v>
      </c>
      <c r="H124" s="24">
        <v>0</v>
      </c>
      <c r="I124" s="23">
        <v>79033</v>
      </c>
      <c r="J124" s="24">
        <v>5757</v>
      </c>
      <c r="K124" s="23">
        <v>0</v>
      </c>
      <c r="L124" s="23">
        <v>0</v>
      </c>
      <c r="M124" s="23">
        <v>3377</v>
      </c>
      <c r="N124" s="23">
        <v>252</v>
      </c>
      <c r="O124" s="23">
        <v>0</v>
      </c>
      <c r="P124" s="23">
        <v>0</v>
      </c>
      <c r="Q124" s="24">
        <v>6689</v>
      </c>
    </row>
    <row r="125" spans="2:17" s="20" customFormat="1" x14ac:dyDescent="0.25">
      <c r="B125" s="21" t="s">
        <v>266</v>
      </c>
      <c r="C125" s="21" t="s">
        <v>388</v>
      </c>
      <c r="D125" s="22" t="s">
        <v>268</v>
      </c>
      <c r="E125" s="23">
        <v>7546</v>
      </c>
      <c r="F125" s="24">
        <v>1380</v>
      </c>
      <c r="G125" s="23">
        <v>636</v>
      </c>
      <c r="H125" s="24">
        <v>108</v>
      </c>
      <c r="I125" s="23">
        <v>47787</v>
      </c>
      <c r="J125" s="24">
        <v>3520</v>
      </c>
      <c r="K125" s="23">
        <v>0</v>
      </c>
      <c r="L125" s="23">
        <v>0</v>
      </c>
      <c r="M125" s="23">
        <v>7850</v>
      </c>
      <c r="N125" s="23">
        <v>588</v>
      </c>
      <c r="O125" s="23">
        <v>171</v>
      </c>
      <c r="P125" s="23">
        <v>43</v>
      </c>
      <c r="Q125" s="24">
        <v>5810</v>
      </c>
    </row>
    <row r="126" spans="2:17" s="20" customFormat="1" x14ac:dyDescent="0.25">
      <c r="B126" s="21" t="s">
        <v>266</v>
      </c>
      <c r="C126" s="21" t="s">
        <v>389</v>
      </c>
      <c r="D126" s="22" t="s">
        <v>268</v>
      </c>
      <c r="E126" s="23">
        <v>229</v>
      </c>
      <c r="F126" s="24">
        <v>38</v>
      </c>
      <c r="G126" s="23">
        <v>991</v>
      </c>
      <c r="H126" s="24">
        <v>169</v>
      </c>
      <c r="I126" s="23">
        <v>916</v>
      </c>
      <c r="J126" s="24">
        <v>66</v>
      </c>
      <c r="K126" s="23">
        <v>0</v>
      </c>
      <c r="L126" s="23">
        <v>0</v>
      </c>
      <c r="M126" s="23">
        <v>241</v>
      </c>
      <c r="N126" s="23">
        <v>18</v>
      </c>
      <c r="O126" s="23">
        <v>0</v>
      </c>
      <c r="P126" s="23">
        <v>0</v>
      </c>
      <c r="Q126" s="24">
        <v>291</v>
      </c>
    </row>
    <row r="127" spans="2:17" s="20" customFormat="1" x14ac:dyDescent="0.25">
      <c r="B127" s="21" t="s">
        <v>266</v>
      </c>
      <c r="C127" s="21" t="s">
        <v>390</v>
      </c>
      <c r="D127" s="22" t="s">
        <v>268</v>
      </c>
      <c r="E127" s="23">
        <v>6514</v>
      </c>
      <c r="F127" s="24">
        <v>1170</v>
      </c>
      <c r="G127" s="23">
        <v>0</v>
      </c>
      <c r="H127" s="24">
        <v>0</v>
      </c>
      <c r="I127" s="23">
        <v>60285</v>
      </c>
      <c r="J127" s="24">
        <v>4382</v>
      </c>
      <c r="K127" s="23">
        <v>0</v>
      </c>
      <c r="L127" s="23">
        <v>0</v>
      </c>
      <c r="M127" s="23">
        <v>2588</v>
      </c>
      <c r="N127" s="23">
        <v>193</v>
      </c>
      <c r="O127" s="23">
        <v>0</v>
      </c>
      <c r="P127" s="23">
        <v>45</v>
      </c>
      <c r="Q127" s="24">
        <v>5790</v>
      </c>
    </row>
    <row r="128" spans="2:17" s="20" customFormat="1" x14ac:dyDescent="0.25">
      <c r="B128" s="21" t="s">
        <v>266</v>
      </c>
      <c r="C128" s="21" t="s">
        <v>391</v>
      </c>
      <c r="D128" s="22" t="s">
        <v>268</v>
      </c>
      <c r="E128" s="23">
        <v>33575</v>
      </c>
      <c r="F128" s="24">
        <v>6052</v>
      </c>
      <c r="G128" s="23">
        <v>232</v>
      </c>
      <c r="H128" s="24">
        <v>37</v>
      </c>
      <c r="I128" s="23">
        <v>134765</v>
      </c>
      <c r="J128" s="24">
        <v>9832</v>
      </c>
      <c r="K128" s="23">
        <v>18356</v>
      </c>
      <c r="L128" s="23">
        <v>1332</v>
      </c>
      <c r="M128" s="23">
        <v>13190</v>
      </c>
      <c r="N128" s="23">
        <v>986</v>
      </c>
      <c r="O128" s="23">
        <v>66</v>
      </c>
      <c r="P128" s="23">
        <v>301</v>
      </c>
      <c r="Q128" s="24">
        <v>18606</v>
      </c>
    </row>
    <row r="129" spans="2:17" s="20" customFormat="1" x14ac:dyDescent="0.25">
      <c r="B129" s="21" t="s">
        <v>266</v>
      </c>
      <c r="C129" s="21" t="s">
        <v>392</v>
      </c>
      <c r="D129" s="22" t="s">
        <v>268</v>
      </c>
      <c r="E129" s="23">
        <v>1157</v>
      </c>
      <c r="F129" s="24">
        <v>211</v>
      </c>
      <c r="G129" s="23">
        <v>2354</v>
      </c>
      <c r="H129" s="24">
        <v>398</v>
      </c>
      <c r="I129" s="23">
        <v>15825</v>
      </c>
      <c r="J129" s="24">
        <v>1153</v>
      </c>
      <c r="K129" s="23">
        <v>0</v>
      </c>
      <c r="L129" s="23">
        <v>0</v>
      </c>
      <c r="M129" s="23">
        <v>1085</v>
      </c>
      <c r="N129" s="23">
        <v>81</v>
      </c>
      <c r="O129" s="23">
        <v>70</v>
      </c>
      <c r="P129" s="23">
        <v>0</v>
      </c>
      <c r="Q129" s="24">
        <v>1913</v>
      </c>
    </row>
    <row r="130" spans="2:17" s="20" customFormat="1" x14ac:dyDescent="0.25">
      <c r="B130" s="21" t="s">
        <v>266</v>
      </c>
      <c r="C130" s="21" t="s">
        <v>393</v>
      </c>
      <c r="D130" s="22" t="s">
        <v>268</v>
      </c>
      <c r="E130" s="23">
        <v>8295</v>
      </c>
      <c r="F130" s="24">
        <v>1498</v>
      </c>
      <c r="G130" s="23">
        <v>873</v>
      </c>
      <c r="H130" s="24">
        <v>149</v>
      </c>
      <c r="I130" s="23">
        <v>7631</v>
      </c>
      <c r="J130" s="24">
        <v>556</v>
      </c>
      <c r="K130" s="23">
        <v>0</v>
      </c>
      <c r="L130" s="23">
        <v>0</v>
      </c>
      <c r="M130" s="23">
        <v>1525</v>
      </c>
      <c r="N130" s="23">
        <v>114</v>
      </c>
      <c r="O130" s="23">
        <v>0</v>
      </c>
      <c r="P130" s="23">
        <v>0</v>
      </c>
      <c r="Q130" s="24">
        <v>2317</v>
      </c>
    </row>
    <row r="131" spans="2:17" s="20" customFormat="1" x14ac:dyDescent="0.25">
      <c r="B131" s="21" t="s">
        <v>266</v>
      </c>
      <c r="C131" s="21" t="s">
        <v>394</v>
      </c>
      <c r="D131" s="22" t="s">
        <v>268</v>
      </c>
      <c r="E131" s="23">
        <v>2988</v>
      </c>
      <c r="F131" s="24">
        <v>528</v>
      </c>
      <c r="G131" s="23">
        <v>991</v>
      </c>
      <c r="H131" s="24">
        <v>169</v>
      </c>
      <c r="I131" s="23">
        <v>4726</v>
      </c>
      <c r="J131" s="24">
        <v>350</v>
      </c>
      <c r="K131" s="23">
        <v>0</v>
      </c>
      <c r="L131" s="23">
        <v>0</v>
      </c>
      <c r="M131" s="23">
        <v>2082</v>
      </c>
      <c r="N131" s="23">
        <v>156</v>
      </c>
      <c r="O131" s="23">
        <v>3</v>
      </c>
      <c r="P131" s="23">
        <v>0</v>
      </c>
      <c r="Q131" s="24">
        <v>1206</v>
      </c>
    </row>
    <row r="132" spans="2:17" s="20" customFormat="1" x14ac:dyDescent="0.25">
      <c r="B132" s="21" t="s">
        <v>266</v>
      </c>
      <c r="C132" s="21" t="s">
        <v>395</v>
      </c>
      <c r="D132" s="22" t="s">
        <v>268</v>
      </c>
      <c r="E132" s="23">
        <v>3579</v>
      </c>
      <c r="F132" s="24">
        <v>629</v>
      </c>
      <c r="G132" s="23">
        <v>0</v>
      </c>
      <c r="H132" s="24">
        <v>0</v>
      </c>
      <c r="I132" s="23">
        <v>169570</v>
      </c>
      <c r="J132" s="24">
        <v>12329</v>
      </c>
      <c r="K132" s="23">
        <v>0</v>
      </c>
      <c r="L132" s="23">
        <v>0</v>
      </c>
      <c r="M132" s="23">
        <v>5278</v>
      </c>
      <c r="N132" s="23">
        <v>393</v>
      </c>
      <c r="O132" s="23">
        <v>0</v>
      </c>
      <c r="P132" s="23">
        <v>1001</v>
      </c>
      <c r="Q132" s="24">
        <v>14352</v>
      </c>
    </row>
    <row r="133" spans="2:17" s="20" customFormat="1" x14ac:dyDescent="0.25">
      <c r="B133" s="21" t="s">
        <v>266</v>
      </c>
      <c r="C133" s="21" t="s">
        <v>396</v>
      </c>
      <c r="D133" s="22" t="s">
        <v>268</v>
      </c>
      <c r="E133" s="23">
        <v>8145</v>
      </c>
      <c r="F133" s="24">
        <v>1469</v>
      </c>
      <c r="G133" s="23">
        <v>0</v>
      </c>
      <c r="H133" s="24">
        <v>0</v>
      </c>
      <c r="I133" s="23">
        <v>67737</v>
      </c>
      <c r="J133" s="24">
        <v>4921</v>
      </c>
      <c r="K133" s="23">
        <v>10370</v>
      </c>
      <c r="L133" s="23">
        <v>752</v>
      </c>
      <c r="M133" s="23">
        <v>2460</v>
      </c>
      <c r="N133" s="23">
        <v>183</v>
      </c>
      <c r="O133" s="23">
        <v>0</v>
      </c>
      <c r="P133" s="23">
        <v>47</v>
      </c>
      <c r="Q133" s="24">
        <v>7372</v>
      </c>
    </row>
    <row r="134" spans="2:17" s="20" customFormat="1" x14ac:dyDescent="0.25">
      <c r="B134" s="21" t="s">
        <v>266</v>
      </c>
      <c r="C134" s="21" t="s">
        <v>397</v>
      </c>
      <c r="D134" s="22" t="s">
        <v>268</v>
      </c>
      <c r="E134" s="23">
        <v>20923</v>
      </c>
      <c r="F134" s="24">
        <v>3777</v>
      </c>
      <c r="G134" s="23">
        <v>1138</v>
      </c>
      <c r="H134" s="24">
        <v>194</v>
      </c>
      <c r="I134" s="23">
        <v>62419</v>
      </c>
      <c r="J134" s="24">
        <v>4549</v>
      </c>
      <c r="K134" s="23">
        <v>0</v>
      </c>
      <c r="L134" s="23">
        <v>0</v>
      </c>
      <c r="M134" s="23">
        <v>5995</v>
      </c>
      <c r="N134" s="23">
        <v>448</v>
      </c>
      <c r="O134" s="23">
        <v>0</v>
      </c>
      <c r="P134" s="23">
        <v>2</v>
      </c>
      <c r="Q134" s="24">
        <v>8970</v>
      </c>
    </row>
    <row r="135" spans="2:17" s="20" customFormat="1" x14ac:dyDescent="0.25">
      <c r="B135" s="21" t="s">
        <v>266</v>
      </c>
      <c r="C135" s="21" t="s">
        <v>398</v>
      </c>
      <c r="D135" s="22" t="s">
        <v>268</v>
      </c>
      <c r="E135" s="23">
        <v>7239</v>
      </c>
      <c r="F135" s="24">
        <v>1316</v>
      </c>
      <c r="G135" s="23">
        <v>8870</v>
      </c>
      <c r="H135" s="24">
        <v>1516</v>
      </c>
      <c r="I135" s="23">
        <v>20045</v>
      </c>
      <c r="J135" s="24">
        <v>1469</v>
      </c>
      <c r="K135" s="23">
        <v>8746</v>
      </c>
      <c r="L135" s="23">
        <v>635</v>
      </c>
      <c r="M135" s="23">
        <v>3067</v>
      </c>
      <c r="N135" s="23">
        <v>229</v>
      </c>
      <c r="O135" s="23">
        <v>5</v>
      </c>
      <c r="P135" s="23">
        <v>250</v>
      </c>
      <c r="Q135" s="24">
        <v>5420</v>
      </c>
    </row>
    <row r="136" spans="2:17" s="20" customFormat="1" x14ac:dyDescent="0.25">
      <c r="B136" s="21" t="s">
        <v>266</v>
      </c>
      <c r="C136" s="21" t="s">
        <v>399</v>
      </c>
      <c r="D136" s="22" t="s">
        <v>268</v>
      </c>
      <c r="E136" s="23">
        <v>10953</v>
      </c>
      <c r="F136" s="24">
        <v>1938</v>
      </c>
      <c r="G136" s="23">
        <v>0</v>
      </c>
      <c r="H136" s="24">
        <v>0</v>
      </c>
      <c r="I136" s="23">
        <v>97603</v>
      </c>
      <c r="J136" s="24">
        <v>7108</v>
      </c>
      <c r="K136" s="23">
        <v>0</v>
      </c>
      <c r="L136" s="23">
        <v>0</v>
      </c>
      <c r="M136" s="23">
        <v>7330</v>
      </c>
      <c r="N136" s="23">
        <v>548</v>
      </c>
      <c r="O136" s="23">
        <v>133</v>
      </c>
      <c r="P136" s="23">
        <v>385</v>
      </c>
      <c r="Q136" s="24">
        <v>10112</v>
      </c>
    </row>
    <row r="137" spans="2:17" s="20" customFormat="1" x14ac:dyDescent="0.25">
      <c r="B137" s="21" t="s">
        <v>266</v>
      </c>
      <c r="C137" s="21" t="s">
        <v>400</v>
      </c>
      <c r="D137" s="22" t="s">
        <v>268</v>
      </c>
      <c r="E137" s="23">
        <v>23935</v>
      </c>
      <c r="F137" s="24">
        <v>4358</v>
      </c>
      <c r="G137" s="23">
        <v>304</v>
      </c>
      <c r="H137" s="24">
        <v>52</v>
      </c>
      <c r="I137" s="23">
        <v>72109</v>
      </c>
      <c r="J137" s="24">
        <v>5238</v>
      </c>
      <c r="K137" s="23">
        <v>0</v>
      </c>
      <c r="L137" s="23">
        <v>0</v>
      </c>
      <c r="M137" s="23">
        <v>2467</v>
      </c>
      <c r="N137" s="23">
        <v>183</v>
      </c>
      <c r="O137" s="23">
        <v>0</v>
      </c>
      <c r="P137" s="23">
        <v>2</v>
      </c>
      <c r="Q137" s="24">
        <v>9833</v>
      </c>
    </row>
    <row r="138" spans="2:17" s="20" customFormat="1" x14ac:dyDescent="0.25">
      <c r="B138" s="21" t="s">
        <v>266</v>
      </c>
      <c r="C138" s="21" t="s">
        <v>401</v>
      </c>
      <c r="D138" s="22" t="s">
        <v>268</v>
      </c>
      <c r="E138" s="23">
        <v>17823</v>
      </c>
      <c r="F138" s="24">
        <v>3165</v>
      </c>
      <c r="G138" s="23">
        <v>2162</v>
      </c>
      <c r="H138" s="24">
        <v>369</v>
      </c>
      <c r="I138" s="23">
        <v>58742</v>
      </c>
      <c r="J138" s="24">
        <v>4296</v>
      </c>
      <c r="K138" s="23">
        <v>155556</v>
      </c>
      <c r="L138" s="23">
        <v>11293</v>
      </c>
      <c r="M138" s="23">
        <v>11253</v>
      </c>
      <c r="N138" s="23">
        <v>840</v>
      </c>
      <c r="O138" s="23">
        <v>460</v>
      </c>
      <c r="P138" s="23">
        <v>797</v>
      </c>
      <c r="Q138" s="24">
        <v>21220</v>
      </c>
    </row>
    <row r="139" spans="2:17" s="20" customFormat="1" x14ac:dyDescent="0.25">
      <c r="B139" s="21" t="s">
        <v>266</v>
      </c>
      <c r="C139" s="21" t="s">
        <v>402</v>
      </c>
      <c r="D139" s="22" t="s">
        <v>268</v>
      </c>
      <c r="E139" s="23">
        <v>620</v>
      </c>
      <c r="F139" s="24">
        <v>113</v>
      </c>
      <c r="G139" s="23">
        <v>0</v>
      </c>
      <c r="H139" s="24">
        <v>0</v>
      </c>
      <c r="I139" s="23">
        <v>32569</v>
      </c>
      <c r="J139" s="24">
        <v>2364</v>
      </c>
      <c r="K139" s="23">
        <v>0</v>
      </c>
      <c r="L139" s="23">
        <v>0</v>
      </c>
      <c r="M139" s="23">
        <v>488</v>
      </c>
      <c r="N139" s="23">
        <v>36</v>
      </c>
      <c r="O139" s="23">
        <v>0</v>
      </c>
      <c r="P139" s="23">
        <v>28</v>
      </c>
      <c r="Q139" s="24">
        <v>2541</v>
      </c>
    </row>
    <row r="140" spans="2:17" s="20" customFormat="1" x14ac:dyDescent="0.25">
      <c r="B140" s="21" t="s">
        <v>266</v>
      </c>
      <c r="C140" s="21" t="s">
        <v>403</v>
      </c>
      <c r="D140" s="22" t="s">
        <v>268</v>
      </c>
      <c r="E140" s="23">
        <v>29926</v>
      </c>
      <c r="F140" s="24">
        <v>5472</v>
      </c>
      <c r="G140" s="23">
        <v>1803</v>
      </c>
      <c r="H140" s="24">
        <v>299</v>
      </c>
      <c r="I140" s="23">
        <v>38051</v>
      </c>
      <c r="J140" s="24">
        <v>2766</v>
      </c>
      <c r="K140" s="23">
        <v>3088</v>
      </c>
      <c r="L140" s="23">
        <v>224</v>
      </c>
      <c r="M140" s="23">
        <v>2453</v>
      </c>
      <c r="N140" s="23">
        <v>182</v>
      </c>
      <c r="O140" s="23">
        <v>197</v>
      </c>
      <c r="P140" s="23">
        <v>503</v>
      </c>
      <c r="Q140" s="24">
        <v>9643</v>
      </c>
    </row>
    <row r="141" spans="2:17" s="20" customFormat="1" x14ac:dyDescent="0.25">
      <c r="B141" s="21" t="s">
        <v>266</v>
      </c>
      <c r="C141" s="21" t="s">
        <v>404</v>
      </c>
      <c r="D141" s="22" t="s">
        <v>268</v>
      </c>
      <c r="E141" s="23">
        <v>8049</v>
      </c>
      <c r="F141" s="24">
        <v>1430</v>
      </c>
      <c r="G141" s="23">
        <v>1442</v>
      </c>
      <c r="H141" s="24">
        <v>245</v>
      </c>
      <c r="I141" s="23">
        <v>8139</v>
      </c>
      <c r="J141" s="24">
        <v>605</v>
      </c>
      <c r="K141" s="23">
        <v>10370</v>
      </c>
      <c r="L141" s="23">
        <v>752</v>
      </c>
      <c r="M141" s="23">
        <v>4660</v>
      </c>
      <c r="N141" s="23">
        <v>349</v>
      </c>
      <c r="O141" s="23">
        <v>118</v>
      </c>
      <c r="P141" s="23">
        <v>140</v>
      </c>
      <c r="Q141" s="24">
        <v>3639</v>
      </c>
    </row>
    <row r="142" spans="2:17" s="20" customFormat="1" x14ac:dyDescent="0.25">
      <c r="B142" s="21" t="s">
        <v>266</v>
      </c>
      <c r="C142" s="21" t="s">
        <v>405</v>
      </c>
      <c r="D142" s="22" t="s">
        <v>268</v>
      </c>
      <c r="E142" s="23">
        <v>10299</v>
      </c>
      <c r="F142" s="24">
        <v>1814</v>
      </c>
      <c r="G142" s="23">
        <v>270</v>
      </c>
      <c r="H142" s="24">
        <v>44</v>
      </c>
      <c r="I142" s="23">
        <v>93601</v>
      </c>
      <c r="J142" s="24">
        <v>6834</v>
      </c>
      <c r="K142" s="23">
        <v>0</v>
      </c>
      <c r="L142" s="23">
        <v>0</v>
      </c>
      <c r="M142" s="23">
        <v>10113</v>
      </c>
      <c r="N142" s="23">
        <v>757</v>
      </c>
      <c r="O142" s="23">
        <v>159</v>
      </c>
      <c r="P142" s="23">
        <v>152</v>
      </c>
      <c r="Q142" s="24">
        <v>9760</v>
      </c>
    </row>
    <row r="143" spans="2:17" s="20" customFormat="1" x14ac:dyDescent="0.25">
      <c r="B143" s="21" t="s">
        <v>266</v>
      </c>
      <c r="C143" s="21" t="s">
        <v>406</v>
      </c>
      <c r="D143" s="22" t="s">
        <v>268</v>
      </c>
      <c r="E143" s="23">
        <v>0</v>
      </c>
      <c r="F143" s="24">
        <v>0</v>
      </c>
      <c r="G143" s="23">
        <v>0</v>
      </c>
      <c r="H143" s="24">
        <v>0</v>
      </c>
      <c r="I143" s="23">
        <v>909</v>
      </c>
      <c r="J143" s="24">
        <v>68</v>
      </c>
      <c r="K143" s="23">
        <v>0</v>
      </c>
      <c r="L143" s="23">
        <v>0</v>
      </c>
      <c r="M143" s="23">
        <v>320</v>
      </c>
      <c r="N143" s="23">
        <v>24</v>
      </c>
      <c r="O143" s="23">
        <v>0</v>
      </c>
      <c r="P143" s="23">
        <v>0</v>
      </c>
      <c r="Q143" s="24">
        <v>92</v>
      </c>
    </row>
    <row r="144" spans="2:17" s="20" customFormat="1" x14ac:dyDescent="0.25">
      <c r="B144" s="21" t="s">
        <v>266</v>
      </c>
      <c r="C144" s="21" t="s">
        <v>407</v>
      </c>
      <c r="D144" s="22" t="s">
        <v>268</v>
      </c>
      <c r="E144" s="23">
        <v>11629</v>
      </c>
      <c r="F144" s="24">
        <v>2128</v>
      </c>
      <c r="G144" s="23">
        <v>93</v>
      </c>
      <c r="H144" s="24">
        <v>15</v>
      </c>
      <c r="I144" s="23">
        <v>30348</v>
      </c>
      <c r="J144" s="24">
        <v>2217</v>
      </c>
      <c r="K144" s="23">
        <v>0</v>
      </c>
      <c r="L144" s="23">
        <v>0</v>
      </c>
      <c r="M144" s="23">
        <v>2598</v>
      </c>
      <c r="N144" s="23">
        <v>194</v>
      </c>
      <c r="O144" s="23">
        <v>143</v>
      </c>
      <c r="P144" s="23">
        <v>0</v>
      </c>
      <c r="Q144" s="24">
        <v>4697</v>
      </c>
    </row>
    <row r="145" spans="2:17" s="20" customFormat="1" x14ac:dyDescent="0.25">
      <c r="B145" s="21" t="s">
        <v>266</v>
      </c>
      <c r="C145" s="21" t="s">
        <v>408</v>
      </c>
      <c r="D145" s="22" t="s">
        <v>268</v>
      </c>
      <c r="E145" s="23">
        <v>7266</v>
      </c>
      <c r="F145" s="24">
        <v>1309</v>
      </c>
      <c r="G145" s="23">
        <v>5960</v>
      </c>
      <c r="H145" s="24">
        <v>1012</v>
      </c>
      <c r="I145" s="23">
        <v>66974</v>
      </c>
      <c r="J145" s="24">
        <v>4947</v>
      </c>
      <c r="K145" s="23">
        <v>0</v>
      </c>
      <c r="L145" s="23">
        <v>0</v>
      </c>
      <c r="M145" s="23">
        <v>14345</v>
      </c>
      <c r="N145" s="23">
        <v>1075</v>
      </c>
      <c r="O145" s="23">
        <v>0</v>
      </c>
      <c r="P145" s="23">
        <v>0</v>
      </c>
      <c r="Q145" s="24">
        <v>8343</v>
      </c>
    </row>
    <row r="146" spans="2:17" s="20" customFormat="1" x14ac:dyDescent="0.25">
      <c r="B146" s="21" t="s">
        <v>266</v>
      </c>
      <c r="C146" s="21" t="s">
        <v>409</v>
      </c>
      <c r="D146" s="22" t="s">
        <v>268</v>
      </c>
      <c r="E146" s="23">
        <v>6397</v>
      </c>
      <c r="F146" s="24">
        <v>1166</v>
      </c>
      <c r="G146" s="23">
        <v>1442</v>
      </c>
      <c r="H146" s="24">
        <v>245</v>
      </c>
      <c r="I146" s="23">
        <v>8350</v>
      </c>
      <c r="J146" s="24">
        <v>611</v>
      </c>
      <c r="K146" s="23">
        <v>0</v>
      </c>
      <c r="L146" s="23">
        <v>0</v>
      </c>
      <c r="M146" s="23">
        <v>1219</v>
      </c>
      <c r="N146" s="23">
        <v>91</v>
      </c>
      <c r="O146" s="23">
        <v>181</v>
      </c>
      <c r="P146" s="23">
        <v>0</v>
      </c>
      <c r="Q146" s="24">
        <v>2294</v>
      </c>
    </row>
    <row r="147" spans="2:17" s="20" customFormat="1" x14ac:dyDescent="0.25">
      <c r="B147" s="21" t="s">
        <v>266</v>
      </c>
      <c r="C147" s="21" t="s">
        <v>410</v>
      </c>
      <c r="D147" s="22" t="s">
        <v>268</v>
      </c>
      <c r="E147" s="23">
        <v>22611</v>
      </c>
      <c r="F147" s="24">
        <v>4086</v>
      </c>
      <c r="G147" s="23">
        <v>304</v>
      </c>
      <c r="H147" s="24">
        <v>52</v>
      </c>
      <c r="I147" s="23">
        <v>105538</v>
      </c>
      <c r="J147" s="24">
        <v>7705</v>
      </c>
      <c r="K147" s="23">
        <v>0</v>
      </c>
      <c r="L147" s="23">
        <v>0</v>
      </c>
      <c r="M147" s="23">
        <v>9802</v>
      </c>
      <c r="N147" s="23">
        <v>733</v>
      </c>
      <c r="O147" s="23">
        <v>0</v>
      </c>
      <c r="P147" s="23">
        <v>0</v>
      </c>
      <c r="Q147" s="24">
        <v>12576</v>
      </c>
    </row>
    <row r="148" spans="2:17" s="20" customFormat="1" x14ac:dyDescent="0.25">
      <c r="B148" s="21" t="s">
        <v>266</v>
      </c>
      <c r="C148" s="21" t="s">
        <v>411</v>
      </c>
      <c r="D148" s="22" t="s">
        <v>268</v>
      </c>
      <c r="E148" s="23">
        <v>1431</v>
      </c>
      <c r="F148" s="24">
        <v>251</v>
      </c>
      <c r="G148" s="23">
        <v>0</v>
      </c>
      <c r="H148" s="24">
        <v>0</v>
      </c>
      <c r="I148" s="23">
        <v>1402</v>
      </c>
      <c r="J148" s="24">
        <v>102</v>
      </c>
      <c r="K148" s="23">
        <v>0</v>
      </c>
      <c r="L148" s="23">
        <v>0</v>
      </c>
      <c r="M148" s="23">
        <v>747</v>
      </c>
      <c r="N148" s="23">
        <v>56</v>
      </c>
      <c r="O148" s="23">
        <v>0</v>
      </c>
      <c r="P148" s="23">
        <v>2</v>
      </c>
      <c r="Q148" s="24">
        <v>411</v>
      </c>
    </row>
    <row r="149" spans="2:17" s="20" customFormat="1" x14ac:dyDescent="0.25">
      <c r="B149" s="21" t="s">
        <v>266</v>
      </c>
      <c r="C149" s="21" t="s">
        <v>412</v>
      </c>
      <c r="D149" s="22" t="s">
        <v>268</v>
      </c>
      <c r="E149" s="23">
        <v>13849</v>
      </c>
      <c r="F149" s="24">
        <v>2512</v>
      </c>
      <c r="G149" s="23">
        <v>304</v>
      </c>
      <c r="H149" s="24">
        <v>52</v>
      </c>
      <c r="I149" s="23">
        <v>63872</v>
      </c>
      <c r="J149" s="24">
        <v>4659</v>
      </c>
      <c r="K149" s="23">
        <v>0</v>
      </c>
      <c r="L149" s="23">
        <v>0</v>
      </c>
      <c r="M149" s="23">
        <v>4898</v>
      </c>
      <c r="N149" s="23">
        <v>366</v>
      </c>
      <c r="O149" s="23">
        <v>0</v>
      </c>
      <c r="P149" s="23">
        <v>0</v>
      </c>
      <c r="Q149" s="24">
        <v>7589</v>
      </c>
    </row>
    <row r="150" spans="2:17" s="20" customFormat="1" x14ac:dyDescent="0.25">
      <c r="B150" s="21" t="s">
        <v>266</v>
      </c>
      <c r="C150" s="21" t="s">
        <v>413</v>
      </c>
      <c r="D150" s="22" t="s">
        <v>268</v>
      </c>
      <c r="E150" s="23">
        <v>1681</v>
      </c>
      <c r="F150" s="24">
        <v>300</v>
      </c>
      <c r="G150" s="23">
        <v>569</v>
      </c>
      <c r="H150" s="24">
        <v>97</v>
      </c>
      <c r="I150" s="23">
        <v>21347</v>
      </c>
      <c r="J150" s="24">
        <v>1564</v>
      </c>
      <c r="K150" s="23">
        <v>177</v>
      </c>
      <c r="L150" s="23">
        <v>12</v>
      </c>
      <c r="M150" s="23">
        <v>2684</v>
      </c>
      <c r="N150" s="23">
        <v>201</v>
      </c>
      <c r="O150" s="23">
        <v>16</v>
      </c>
      <c r="P150" s="23">
        <v>0</v>
      </c>
      <c r="Q150" s="24">
        <v>2190</v>
      </c>
    </row>
    <row r="151" spans="2:17" s="20" customFormat="1" x14ac:dyDescent="0.25">
      <c r="B151" s="21" t="s">
        <v>266</v>
      </c>
      <c r="C151" s="21" t="s">
        <v>414</v>
      </c>
      <c r="D151" s="22" t="s">
        <v>268</v>
      </c>
      <c r="E151" s="23">
        <v>571</v>
      </c>
      <c r="F151" s="24">
        <v>95</v>
      </c>
      <c r="G151" s="23">
        <v>4269</v>
      </c>
      <c r="H151" s="24">
        <v>730</v>
      </c>
      <c r="I151" s="23">
        <v>8095</v>
      </c>
      <c r="J151" s="24">
        <v>594</v>
      </c>
      <c r="K151" s="23">
        <v>1093</v>
      </c>
      <c r="L151" s="23">
        <v>79</v>
      </c>
      <c r="M151" s="23">
        <v>1550</v>
      </c>
      <c r="N151" s="23">
        <v>116</v>
      </c>
      <c r="O151" s="23">
        <v>0</v>
      </c>
      <c r="P151" s="23">
        <v>0</v>
      </c>
      <c r="Q151" s="24">
        <v>1614</v>
      </c>
    </row>
    <row r="152" spans="2:17" s="20" customFormat="1" x14ac:dyDescent="0.25">
      <c r="B152" s="21" t="s">
        <v>266</v>
      </c>
      <c r="C152" s="21" t="s">
        <v>415</v>
      </c>
      <c r="D152" s="22" t="s">
        <v>268</v>
      </c>
      <c r="E152" s="23">
        <v>27049</v>
      </c>
      <c r="F152" s="24">
        <v>4911</v>
      </c>
      <c r="G152" s="23">
        <v>0</v>
      </c>
      <c r="H152" s="24">
        <v>0</v>
      </c>
      <c r="I152" s="23">
        <v>154677</v>
      </c>
      <c r="J152" s="24">
        <v>11265</v>
      </c>
      <c r="K152" s="23">
        <v>0</v>
      </c>
      <c r="L152" s="23">
        <v>0</v>
      </c>
      <c r="M152" s="23">
        <v>9358</v>
      </c>
      <c r="N152" s="23">
        <v>697</v>
      </c>
      <c r="O152" s="23">
        <v>6574</v>
      </c>
      <c r="P152" s="23">
        <v>1056</v>
      </c>
      <c r="Q152" s="24">
        <v>24503</v>
      </c>
    </row>
    <row r="153" spans="2:17" s="20" customFormat="1" x14ac:dyDescent="0.25">
      <c r="B153" s="21" t="s">
        <v>266</v>
      </c>
      <c r="C153" s="21" t="s">
        <v>416</v>
      </c>
      <c r="D153" s="22" t="s">
        <v>268</v>
      </c>
      <c r="E153" s="23">
        <v>11531</v>
      </c>
      <c r="F153" s="24">
        <v>2101</v>
      </c>
      <c r="G153" s="23">
        <v>3583</v>
      </c>
      <c r="H153" s="24">
        <v>612</v>
      </c>
      <c r="I153" s="23">
        <v>51730</v>
      </c>
      <c r="J153" s="24">
        <v>3770</v>
      </c>
      <c r="K153" s="23">
        <v>2187</v>
      </c>
      <c r="L153" s="23">
        <v>158</v>
      </c>
      <c r="M153" s="23">
        <v>3125</v>
      </c>
      <c r="N153" s="23">
        <v>233</v>
      </c>
      <c r="O153" s="23">
        <v>8</v>
      </c>
      <c r="P153" s="23">
        <v>45</v>
      </c>
      <c r="Q153" s="24">
        <v>6927</v>
      </c>
    </row>
    <row r="154" spans="2:17" s="20" customFormat="1" x14ac:dyDescent="0.25">
      <c r="B154" s="21" t="s">
        <v>266</v>
      </c>
      <c r="C154" s="21" t="s">
        <v>417</v>
      </c>
      <c r="D154" s="22" t="s">
        <v>268</v>
      </c>
      <c r="E154" s="23">
        <v>17319</v>
      </c>
      <c r="F154" s="24">
        <v>3031</v>
      </c>
      <c r="G154" s="23">
        <v>3278</v>
      </c>
      <c r="H154" s="24">
        <v>560</v>
      </c>
      <c r="I154" s="23">
        <v>169145</v>
      </c>
      <c r="J154" s="24">
        <v>12327</v>
      </c>
      <c r="K154" s="23">
        <v>0</v>
      </c>
      <c r="L154" s="23">
        <v>0</v>
      </c>
      <c r="M154" s="23">
        <v>15252</v>
      </c>
      <c r="N154" s="23">
        <v>1141</v>
      </c>
      <c r="O154" s="23">
        <v>159</v>
      </c>
      <c r="P154" s="23">
        <v>274</v>
      </c>
      <c r="Q154" s="24">
        <v>17492</v>
      </c>
    </row>
    <row r="155" spans="2:17" s="20" customFormat="1" x14ac:dyDescent="0.25">
      <c r="B155" s="21" t="s">
        <v>266</v>
      </c>
      <c r="C155" s="21" t="s">
        <v>418</v>
      </c>
      <c r="D155" s="22" t="s">
        <v>268</v>
      </c>
      <c r="E155" s="23">
        <v>21284</v>
      </c>
      <c r="F155" s="24">
        <v>3895</v>
      </c>
      <c r="G155" s="23">
        <v>0</v>
      </c>
      <c r="H155" s="24">
        <v>0</v>
      </c>
      <c r="I155" s="23">
        <v>173057</v>
      </c>
      <c r="J155" s="24">
        <v>12587</v>
      </c>
      <c r="K155" s="23">
        <v>0</v>
      </c>
      <c r="L155" s="23">
        <v>0</v>
      </c>
      <c r="M155" s="23">
        <v>4874</v>
      </c>
      <c r="N155" s="23">
        <v>362</v>
      </c>
      <c r="O155" s="23">
        <v>291</v>
      </c>
      <c r="P155" s="23">
        <v>370</v>
      </c>
      <c r="Q155" s="24">
        <v>17505</v>
      </c>
    </row>
    <row r="156" spans="2:17" s="20" customFormat="1" x14ac:dyDescent="0.25">
      <c r="B156" s="21" t="s">
        <v>266</v>
      </c>
      <c r="C156" s="21" t="s">
        <v>419</v>
      </c>
      <c r="D156" s="22" t="s">
        <v>268</v>
      </c>
      <c r="E156" s="23">
        <v>12264</v>
      </c>
      <c r="F156" s="24">
        <v>2223</v>
      </c>
      <c r="G156" s="23">
        <v>0</v>
      </c>
      <c r="H156" s="24">
        <v>0</v>
      </c>
      <c r="I156" s="23">
        <v>58156</v>
      </c>
      <c r="J156" s="24">
        <v>4228</v>
      </c>
      <c r="K156" s="23">
        <v>0</v>
      </c>
      <c r="L156" s="23">
        <v>0</v>
      </c>
      <c r="M156" s="23">
        <v>2751</v>
      </c>
      <c r="N156" s="23">
        <v>205</v>
      </c>
      <c r="O156" s="23">
        <v>0</v>
      </c>
      <c r="P156" s="23">
        <v>32</v>
      </c>
      <c r="Q156" s="24">
        <v>6688</v>
      </c>
    </row>
    <row r="157" spans="2:17" s="20" customFormat="1" x14ac:dyDescent="0.25">
      <c r="B157" s="21" t="s">
        <v>266</v>
      </c>
      <c r="C157" s="21" t="s">
        <v>420</v>
      </c>
      <c r="D157" s="22" t="s">
        <v>268</v>
      </c>
      <c r="E157" s="23">
        <v>10197</v>
      </c>
      <c r="F157" s="24">
        <v>1795</v>
      </c>
      <c r="G157" s="23">
        <v>0</v>
      </c>
      <c r="H157" s="24">
        <v>0</v>
      </c>
      <c r="I157" s="23">
        <v>52616</v>
      </c>
      <c r="J157" s="24">
        <v>3840</v>
      </c>
      <c r="K157" s="23">
        <v>0</v>
      </c>
      <c r="L157" s="23">
        <v>0</v>
      </c>
      <c r="M157" s="23">
        <v>7014</v>
      </c>
      <c r="N157" s="23">
        <v>525</v>
      </c>
      <c r="O157" s="23">
        <v>165</v>
      </c>
      <c r="P157" s="23">
        <v>296</v>
      </c>
      <c r="Q157" s="24">
        <v>6621</v>
      </c>
    </row>
    <row r="158" spans="2:17" s="20" customFormat="1" x14ac:dyDescent="0.25">
      <c r="B158" s="21" t="s">
        <v>266</v>
      </c>
      <c r="C158" s="21" t="s">
        <v>421</v>
      </c>
      <c r="D158" s="22" t="s">
        <v>268</v>
      </c>
      <c r="E158" s="23">
        <v>1935</v>
      </c>
      <c r="F158" s="24">
        <v>346</v>
      </c>
      <c r="G158" s="23">
        <v>0</v>
      </c>
      <c r="H158" s="24">
        <v>0</v>
      </c>
      <c r="I158" s="23">
        <v>3033</v>
      </c>
      <c r="J158" s="24">
        <v>222</v>
      </c>
      <c r="K158" s="23">
        <v>2187</v>
      </c>
      <c r="L158" s="23">
        <v>158</v>
      </c>
      <c r="M158" s="23">
        <v>868</v>
      </c>
      <c r="N158" s="23">
        <v>65</v>
      </c>
      <c r="O158" s="23">
        <v>0</v>
      </c>
      <c r="P158" s="23">
        <v>0</v>
      </c>
      <c r="Q158" s="24">
        <v>791</v>
      </c>
    </row>
    <row r="159" spans="2:17" s="20" customFormat="1" x14ac:dyDescent="0.25">
      <c r="B159" s="21" t="s">
        <v>266</v>
      </c>
      <c r="C159" s="21" t="s">
        <v>422</v>
      </c>
      <c r="D159" s="22" t="s">
        <v>268</v>
      </c>
      <c r="E159" s="23">
        <v>2832</v>
      </c>
      <c r="F159" s="24">
        <v>497</v>
      </c>
      <c r="G159" s="23">
        <v>0</v>
      </c>
      <c r="H159" s="24">
        <v>0</v>
      </c>
      <c r="I159" s="23">
        <v>20683</v>
      </c>
      <c r="J159" s="24">
        <v>1514</v>
      </c>
      <c r="K159" s="23">
        <v>0</v>
      </c>
      <c r="L159" s="23">
        <v>0</v>
      </c>
      <c r="M159" s="23">
        <v>3151</v>
      </c>
      <c r="N159" s="23">
        <v>236</v>
      </c>
      <c r="O159" s="23">
        <v>0</v>
      </c>
      <c r="P159" s="23">
        <v>0</v>
      </c>
      <c r="Q159" s="24">
        <v>2247</v>
      </c>
    </row>
    <row r="160" spans="2:17" s="20" customFormat="1" x14ac:dyDescent="0.25">
      <c r="B160" s="21" t="s">
        <v>266</v>
      </c>
      <c r="C160" s="21" t="s">
        <v>423</v>
      </c>
      <c r="D160" s="22" t="s">
        <v>268</v>
      </c>
      <c r="E160" s="23">
        <v>17408</v>
      </c>
      <c r="F160" s="24">
        <v>3151</v>
      </c>
      <c r="G160" s="23">
        <v>1802</v>
      </c>
      <c r="H160" s="24">
        <v>307</v>
      </c>
      <c r="I160" s="23">
        <v>32170</v>
      </c>
      <c r="J160" s="24">
        <v>2349</v>
      </c>
      <c r="K160" s="23">
        <v>181482</v>
      </c>
      <c r="L160" s="23">
        <v>13175</v>
      </c>
      <c r="M160" s="23">
        <v>5374</v>
      </c>
      <c r="N160" s="23">
        <v>399</v>
      </c>
      <c r="O160" s="23">
        <v>204</v>
      </c>
      <c r="P160" s="23">
        <v>280</v>
      </c>
      <c r="Q160" s="24">
        <v>19865</v>
      </c>
    </row>
    <row r="161" spans="2:17" s="20" customFormat="1" x14ac:dyDescent="0.25">
      <c r="B161" s="21" t="s">
        <v>266</v>
      </c>
      <c r="C161" s="21" t="s">
        <v>424</v>
      </c>
      <c r="D161" s="22" t="s">
        <v>268</v>
      </c>
      <c r="E161" s="23">
        <v>22905</v>
      </c>
      <c r="F161" s="24">
        <v>4095</v>
      </c>
      <c r="G161" s="23">
        <v>10320</v>
      </c>
      <c r="H161" s="24">
        <v>1764</v>
      </c>
      <c r="I161" s="23">
        <v>53310</v>
      </c>
      <c r="J161" s="24">
        <v>3899</v>
      </c>
      <c r="K161" s="23">
        <v>0</v>
      </c>
      <c r="L161" s="23">
        <v>0</v>
      </c>
      <c r="M161" s="23">
        <v>9944</v>
      </c>
      <c r="N161" s="23">
        <v>744</v>
      </c>
      <c r="O161" s="23">
        <v>0</v>
      </c>
      <c r="P161" s="23">
        <v>560</v>
      </c>
      <c r="Q161" s="24">
        <v>11062</v>
      </c>
    </row>
    <row r="162" spans="2:17" s="20" customFormat="1" x14ac:dyDescent="0.25">
      <c r="B162" s="21" t="s">
        <v>266</v>
      </c>
      <c r="C162" s="21" t="s">
        <v>425</v>
      </c>
      <c r="D162" s="22" t="s">
        <v>268</v>
      </c>
      <c r="E162" s="23">
        <v>24251</v>
      </c>
      <c r="F162" s="24">
        <v>4369</v>
      </c>
      <c r="G162" s="23">
        <v>0</v>
      </c>
      <c r="H162" s="24">
        <v>0</v>
      </c>
      <c r="I162" s="23">
        <v>82020</v>
      </c>
      <c r="J162" s="24">
        <v>6032</v>
      </c>
      <c r="K162" s="23">
        <v>12026</v>
      </c>
      <c r="L162" s="23">
        <v>873</v>
      </c>
      <c r="M162" s="23">
        <v>15570</v>
      </c>
      <c r="N162" s="23">
        <v>1166</v>
      </c>
      <c r="O162" s="23">
        <v>72</v>
      </c>
      <c r="P162" s="23">
        <v>0</v>
      </c>
      <c r="Q162" s="24">
        <v>12512</v>
      </c>
    </row>
    <row r="163" spans="2:17" s="20" customFormat="1" x14ac:dyDescent="0.25">
      <c r="B163" s="21" t="s">
        <v>266</v>
      </c>
      <c r="C163" s="21" t="s">
        <v>426</v>
      </c>
      <c r="D163" s="22" t="s">
        <v>268</v>
      </c>
      <c r="E163" s="23">
        <v>16096</v>
      </c>
      <c r="F163" s="24">
        <v>2924</v>
      </c>
      <c r="G163" s="23">
        <v>2883</v>
      </c>
      <c r="H163" s="24">
        <v>492</v>
      </c>
      <c r="I163" s="23">
        <v>22898</v>
      </c>
      <c r="J163" s="24">
        <v>1663</v>
      </c>
      <c r="K163" s="23">
        <v>0</v>
      </c>
      <c r="L163" s="23">
        <v>0</v>
      </c>
      <c r="M163" s="23">
        <v>1881</v>
      </c>
      <c r="N163" s="23">
        <v>140</v>
      </c>
      <c r="O163" s="23">
        <v>138</v>
      </c>
      <c r="P163" s="23">
        <v>71</v>
      </c>
      <c r="Q163" s="24">
        <v>5428</v>
      </c>
    </row>
    <row r="164" spans="2:17" s="20" customFormat="1" ht="24" x14ac:dyDescent="0.25">
      <c r="B164" s="21" t="s">
        <v>427</v>
      </c>
      <c r="C164" s="21"/>
      <c r="D164" s="22" t="s">
        <v>268</v>
      </c>
      <c r="E164" s="23">
        <v>1712977</v>
      </c>
      <c r="F164" s="24">
        <v>309479</v>
      </c>
      <c r="G164" s="23">
        <v>266940</v>
      </c>
      <c r="H164" s="24">
        <v>45424</v>
      </c>
      <c r="I164" s="23">
        <v>8189404</v>
      </c>
      <c r="J164" s="24">
        <v>597420</v>
      </c>
      <c r="K164" s="23">
        <v>797657</v>
      </c>
      <c r="L164" s="23">
        <v>57892</v>
      </c>
      <c r="M164" s="23">
        <v>746533</v>
      </c>
      <c r="N164" s="23">
        <v>55792</v>
      </c>
      <c r="O164" s="23">
        <v>18363</v>
      </c>
      <c r="P164" s="23">
        <v>24109</v>
      </c>
      <c r="Q164" s="24">
        <v>1108479</v>
      </c>
    </row>
    <row r="165" spans="2:17" s="20" customFormat="1" x14ac:dyDescent="0.25">
      <c r="B165" s="21"/>
      <c r="C165" s="21"/>
      <c r="D165" s="22"/>
      <c r="E165" s="23"/>
      <c r="F165" s="23"/>
      <c r="G165" s="23"/>
      <c r="H165" s="23"/>
      <c r="I165" s="23"/>
      <c r="J165" s="23"/>
      <c r="K165" s="23"/>
      <c r="L165" s="23"/>
      <c r="M165" s="23"/>
      <c r="N165" s="23"/>
      <c r="O165" s="23"/>
      <c r="P165" s="23"/>
      <c r="Q165" s="25"/>
    </row>
    <row r="166" spans="2:17" s="20" customFormat="1" x14ac:dyDescent="0.25">
      <c r="B166" s="26" t="s">
        <v>266</v>
      </c>
      <c r="C166" s="26" t="s">
        <v>267</v>
      </c>
      <c r="D166" s="26" t="s">
        <v>237</v>
      </c>
      <c r="E166" s="27">
        <v>4314</v>
      </c>
      <c r="F166" s="28">
        <v>724</v>
      </c>
      <c r="G166" s="28">
        <v>60</v>
      </c>
      <c r="H166" s="28">
        <v>9</v>
      </c>
      <c r="I166" s="27">
        <v>18144</v>
      </c>
      <c r="J166" s="27">
        <v>1360</v>
      </c>
      <c r="K166" s="28">
        <v>0</v>
      </c>
      <c r="L166" s="28">
        <v>0</v>
      </c>
      <c r="M166" s="27">
        <v>10750</v>
      </c>
      <c r="N166" s="28">
        <v>806</v>
      </c>
      <c r="O166" s="28">
        <v>0</v>
      </c>
      <c r="P166" s="28">
        <v>231</v>
      </c>
      <c r="Q166" s="29">
        <v>3130</v>
      </c>
    </row>
    <row r="167" spans="2:17" s="20" customFormat="1" x14ac:dyDescent="0.25">
      <c r="B167" s="26" t="s">
        <v>266</v>
      </c>
      <c r="C167" s="26" t="s">
        <v>269</v>
      </c>
      <c r="D167" s="26" t="s">
        <v>237</v>
      </c>
      <c r="E167" s="27">
        <v>3450</v>
      </c>
      <c r="F167" s="28">
        <v>579</v>
      </c>
      <c r="G167" s="28">
        <v>58</v>
      </c>
      <c r="H167" s="28">
        <v>9</v>
      </c>
      <c r="I167" s="27">
        <v>12141</v>
      </c>
      <c r="J167" s="28">
        <v>910</v>
      </c>
      <c r="K167" s="28">
        <v>81</v>
      </c>
      <c r="L167" s="28">
        <v>6</v>
      </c>
      <c r="M167" s="27">
        <v>6949</v>
      </c>
      <c r="N167" s="28">
        <v>521</v>
      </c>
      <c r="O167" s="28">
        <v>0</v>
      </c>
      <c r="P167" s="28">
        <v>0</v>
      </c>
      <c r="Q167" s="29">
        <v>2025</v>
      </c>
    </row>
    <row r="168" spans="2:17" s="20" customFormat="1" x14ac:dyDescent="0.25">
      <c r="B168" s="26" t="s">
        <v>266</v>
      </c>
      <c r="C168" s="26" t="s">
        <v>270</v>
      </c>
      <c r="D168" s="26" t="s">
        <v>237</v>
      </c>
      <c r="E168" s="27">
        <v>4314</v>
      </c>
      <c r="F168" s="28">
        <v>724</v>
      </c>
      <c r="G168" s="28">
        <v>0</v>
      </c>
      <c r="H168" s="28">
        <v>0</v>
      </c>
      <c r="I168" s="27">
        <v>8266</v>
      </c>
      <c r="J168" s="28">
        <v>620</v>
      </c>
      <c r="K168" s="28">
        <v>0</v>
      </c>
      <c r="L168" s="28">
        <v>0</v>
      </c>
      <c r="M168" s="27">
        <v>6655</v>
      </c>
      <c r="N168" s="28">
        <v>499</v>
      </c>
      <c r="O168" s="28">
        <v>0</v>
      </c>
      <c r="P168" s="28">
        <v>95</v>
      </c>
      <c r="Q168" s="29">
        <v>1938</v>
      </c>
    </row>
    <row r="169" spans="2:17" s="20" customFormat="1" x14ac:dyDescent="0.25">
      <c r="B169" s="26" t="s">
        <v>266</v>
      </c>
      <c r="C169" s="26" t="s">
        <v>271</v>
      </c>
      <c r="D169" s="26" t="s">
        <v>237</v>
      </c>
      <c r="E169" s="28">
        <v>194</v>
      </c>
      <c r="F169" s="28">
        <v>32</v>
      </c>
      <c r="G169" s="28">
        <v>0</v>
      </c>
      <c r="H169" s="28">
        <v>0</v>
      </c>
      <c r="I169" s="28">
        <v>807</v>
      </c>
      <c r="J169" s="28">
        <v>60</v>
      </c>
      <c r="K169" s="28">
        <v>0</v>
      </c>
      <c r="L169" s="28">
        <v>0</v>
      </c>
      <c r="M169" s="28">
        <v>427</v>
      </c>
      <c r="N169" s="28">
        <v>32</v>
      </c>
      <c r="O169" s="28">
        <v>0</v>
      </c>
      <c r="P169" s="28">
        <v>0</v>
      </c>
      <c r="Q169" s="30">
        <v>124</v>
      </c>
    </row>
    <row r="170" spans="2:17" s="20" customFormat="1" x14ac:dyDescent="0.25">
      <c r="B170" s="26" t="s">
        <v>266</v>
      </c>
      <c r="C170" s="26" t="s">
        <v>272</v>
      </c>
      <c r="D170" s="26" t="s">
        <v>237</v>
      </c>
      <c r="E170" s="27">
        <v>1280</v>
      </c>
      <c r="F170" s="28">
        <v>215</v>
      </c>
      <c r="G170" s="28">
        <v>0</v>
      </c>
      <c r="H170" s="28">
        <v>0</v>
      </c>
      <c r="I170" s="27">
        <v>5111</v>
      </c>
      <c r="J170" s="28">
        <v>383</v>
      </c>
      <c r="K170" s="28">
        <v>0</v>
      </c>
      <c r="L170" s="28">
        <v>0</v>
      </c>
      <c r="M170" s="27">
        <v>2760</v>
      </c>
      <c r="N170" s="28">
        <v>207</v>
      </c>
      <c r="O170" s="28">
        <v>0</v>
      </c>
      <c r="P170" s="28">
        <v>0</v>
      </c>
      <c r="Q170" s="30">
        <v>805</v>
      </c>
    </row>
    <row r="171" spans="2:17" s="20" customFormat="1" x14ac:dyDescent="0.25">
      <c r="B171" s="26" t="s">
        <v>266</v>
      </c>
      <c r="C171" s="26" t="s">
        <v>273</v>
      </c>
      <c r="D171" s="26" t="s">
        <v>237</v>
      </c>
      <c r="E171" s="28">
        <v>557</v>
      </c>
      <c r="F171" s="28">
        <v>93</v>
      </c>
      <c r="G171" s="28">
        <v>0</v>
      </c>
      <c r="H171" s="28">
        <v>0</v>
      </c>
      <c r="I171" s="27">
        <v>3258</v>
      </c>
      <c r="J171" s="28">
        <v>244</v>
      </c>
      <c r="K171" s="28">
        <v>0</v>
      </c>
      <c r="L171" s="28">
        <v>0</v>
      </c>
      <c r="M171" s="27">
        <v>1560</v>
      </c>
      <c r="N171" s="28">
        <v>117</v>
      </c>
      <c r="O171" s="28">
        <v>0</v>
      </c>
      <c r="P171" s="28">
        <v>0</v>
      </c>
      <c r="Q171" s="30">
        <v>454</v>
      </c>
    </row>
    <row r="172" spans="2:17" s="20" customFormat="1" x14ac:dyDescent="0.25">
      <c r="B172" s="26" t="s">
        <v>266</v>
      </c>
      <c r="C172" s="26" t="s">
        <v>274</v>
      </c>
      <c r="D172" s="26" t="s">
        <v>237</v>
      </c>
      <c r="E172" s="28">
        <v>0</v>
      </c>
      <c r="F172" s="28">
        <v>0</v>
      </c>
      <c r="G172" s="28">
        <v>0</v>
      </c>
      <c r="H172" s="28">
        <v>0</v>
      </c>
      <c r="I172" s="27">
        <v>1250</v>
      </c>
      <c r="J172" s="28">
        <v>93</v>
      </c>
      <c r="K172" s="28">
        <v>0</v>
      </c>
      <c r="L172" s="28">
        <v>0</v>
      </c>
      <c r="M172" s="28">
        <v>427</v>
      </c>
      <c r="N172" s="28">
        <v>32</v>
      </c>
      <c r="O172" s="28">
        <v>0</v>
      </c>
      <c r="P172" s="28">
        <v>0</v>
      </c>
      <c r="Q172" s="30">
        <v>125</v>
      </c>
    </row>
    <row r="173" spans="2:17" s="20" customFormat="1" x14ac:dyDescent="0.25">
      <c r="B173" s="26" t="s">
        <v>266</v>
      </c>
      <c r="C173" s="26" t="s">
        <v>275</v>
      </c>
      <c r="D173" s="26" t="s">
        <v>237</v>
      </c>
      <c r="E173" s="28">
        <v>110</v>
      </c>
      <c r="F173" s="28">
        <v>18</v>
      </c>
      <c r="G173" s="28">
        <v>280</v>
      </c>
      <c r="H173" s="28">
        <v>45</v>
      </c>
      <c r="I173" s="27">
        <v>8321</v>
      </c>
      <c r="J173" s="28">
        <v>624</v>
      </c>
      <c r="K173" s="28">
        <v>0</v>
      </c>
      <c r="L173" s="28">
        <v>0</v>
      </c>
      <c r="M173" s="27">
        <v>3173</v>
      </c>
      <c r="N173" s="28">
        <v>238</v>
      </c>
      <c r="O173" s="28">
        <v>0</v>
      </c>
      <c r="P173" s="28">
        <v>0</v>
      </c>
      <c r="Q173" s="30">
        <v>925</v>
      </c>
    </row>
    <row r="174" spans="2:17" s="20" customFormat="1" x14ac:dyDescent="0.25">
      <c r="B174" s="26" t="s">
        <v>266</v>
      </c>
      <c r="C174" s="26" t="s">
        <v>276</v>
      </c>
      <c r="D174" s="26" t="s">
        <v>237</v>
      </c>
      <c r="E174" s="28">
        <v>106</v>
      </c>
      <c r="F174" s="28">
        <v>17</v>
      </c>
      <c r="G174" s="28">
        <v>58</v>
      </c>
      <c r="H174" s="28">
        <v>9</v>
      </c>
      <c r="I174" s="28">
        <v>521</v>
      </c>
      <c r="J174" s="28">
        <v>39</v>
      </c>
      <c r="K174" s="28">
        <v>0</v>
      </c>
      <c r="L174" s="28">
        <v>0</v>
      </c>
      <c r="M174" s="28">
        <v>307</v>
      </c>
      <c r="N174" s="28">
        <v>23</v>
      </c>
      <c r="O174" s="28">
        <v>0</v>
      </c>
      <c r="P174" s="28">
        <v>0</v>
      </c>
      <c r="Q174" s="30">
        <v>88</v>
      </c>
    </row>
    <row r="175" spans="2:17" s="20" customFormat="1" x14ac:dyDescent="0.25">
      <c r="B175" s="26" t="s">
        <v>266</v>
      </c>
      <c r="C175" s="26" t="s">
        <v>277</v>
      </c>
      <c r="D175" s="26" t="s">
        <v>237</v>
      </c>
      <c r="E175" s="27">
        <v>2718</v>
      </c>
      <c r="F175" s="28">
        <v>456</v>
      </c>
      <c r="G175" s="28">
        <v>22</v>
      </c>
      <c r="H175" s="28">
        <v>3</v>
      </c>
      <c r="I175" s="27">
        <v>9203</v>
      </c>
      <c r="J175" s="28">
        <v>690</v>
      </c>
      <c r="K175" s="28">
        <v>489</v>
      </c>
      <c r="L175" s="28">
        <v>36</v>
      </c>
      <c r="M175" s="27">
        <v>5627</v>
      </c>
      <c r="N175" s="28">
        <v>422</v>
      </c>
      <c r="O175" s="28">
        <v>0</v>
      </c>
      <c r="P175" s="28">
        <v>32</v>
      </c>
      <c r="Q175" s="29">
        <v>1639</v>
      </c>
    </row>
    <row r="176" spans="2:17" s="20" customFormat="1" x14ac:dyDescent="0.25">
      <c r="B176" s="26" t="s">
        <v>266</v>
      </c>
      <c r="C176" s="26" t="s">
        <v>278</v>
      </c>
      <c r="D176" s="26" t="s">
        <v>237</v>
      </c>
      <c r="E176" s="28">
        <v>419</v>
      </c>
      <c r="F176" s="28">
        <v>70</v>
      </c>
      <c r="G176" s="28">
        <v>0</v>
      </c>
      <c r="H176" s="28">
        <v>0</v>
      </c>
      <c r="I176" s="27">
        <v>7676</v>
      </c>
      <c r="J176" s="28">
        <v>575</v>
      </c>
      <c r="K176" s="28">
        <v>0</v>
      </c>
      <c r="L176" s="28">
        <v>0</v>
      </c>
      <c r="M176" s="27">
        <v>2987</v>
      </c>
      <c r="N176" s="28">
        <v>224</v>
      </c>
      <c r="O176" s="28">
        <v>0</v>
      </c>
      <c r="P176" s="28">
        <v>0</v>
      </c>
      <c r="Q176" s="30">
        <v>869</v>
      </c>
    </row>
    <row r="177" spans="2:17" s="20" customFormat="1" x14ac:dyDescent="0.25">
      <c r="B177" s="26" t="s">
        <v>266</v>
      </c>
      <c r="C177" s="26" t="s">
        <v>279</v>
      </c>
      <c r="D177" s="26" t="s">
        <v>237</v>
      </c>
      <c r="E177" s="27">
        <v>3850</v>
      </c>
      <c r="F177" s="28">
        <v>646</v>
      </c>
      <c r="G177" s="28">
        <v>0</v>
      </c>
      <c r="H177" s="28">
        <v>0</v>
      </c>
      <c r="I177" s="27">
        <v>6613</v>
      </c>
      <c r="J177" s="28">
        <v>496</v>
      </c>
      <c r="K177" s="28">
        <v>0</v>
      </c>
      <c r="L177" s="28">
        <v>0</v>
      </c>
      <c r="M177" s="27">
        <v>5280</v>
      </c>
      <c r="N177" s="28">
        <v>396</v>
      </c>
      <c r="O177" s="28">
        <v>0</v>
      </c>
      <c r="P177" s="28">
        <v>0</v>
      </c>
      <c r="Q177" s="29">
        <v>1538</v>
      </c>
    </row>
    <row r="178" spans="2:17" s="20" customFormat="1" x14ac:dyDescent="0.25">
      <c r="B178" s="26" t="s">
        <v>266</v>
      </c>
      <c r="C178" s="26" t="s">
        <v>280</v>
      </c>
      <c r="D178" s="26" t="s">
        <v>237</v>
      </c>
      <c r="E178" s="27">
        <v>2589</v>
      </c>
      <c r="F178" s="28">
        <v>435</v>
      </c>
      <c r="G178" s="28">
        <v>0</v>
      </c>
      <c r="H178" s="28">
        <v>0</v>
      </c>
      <c r="I178" s="27">
        <v>3621</v>
      </c>
      <c r="J178" s="28">
        <v>271</v>
      </c>
      <c r="K178" s="28">
        <v>0</v>
      </c>
      <c r="L178" s="28">
        <v>0</v>
      </c>
      <c r="M178" s="27">
        <v>3453</v>
      </c>
      <c r="N178" s="28">
        <v>259</v>
      </c>
      <c r="O178" s="28">
        <v>0</v>
      </c>
      <c r="P178" s="28">
        <v>41</v>
      </c>
      <c r="Q178" s="29">
        <v>1006</v>
      </c>
    </row>
    <row r="179" spans="2:17" s="20" customFormat="1" x14ac:dyDescent="0.25">
      <c r="B179" s="26" t="s">
        <v>266</v>
      </c>
      <c r="C179" s="26" t="s">
        <v>281</v>
      </c>
      <c r="D179" s="26" t="s">
        <v>237</v>
      </c>
      <c r="E179" s="28">
        <v>254</v>
      </c>
      <c r="F179" s="28">
        <v>42</v>
      </c>
      <c r="G179" s="28">
        <v>0</v>
      </c>
      <c r="H179" s="28">
        <v>0</v>
      </c>
      <c r="I179" s="28">
        <v>45</v>
      </c>
      <c r="J179" s="28">
        <v>3</v>
      </c>
      <c r="K179" s="28">
        <v>489</v>
      </c>
      <c r="L179" s="28">
        <v>36</v>
      </c>
      <c r="M179" s="28">
        <v>373</v>
      </c>
      <c r="N179" s="28">
        <v>28</v>
      </c>
      <c r="O179" s="28">
        <v>0</v>
      </c>
      <c r="P179" s="28">
        <v>0</v>
      </c>
      <c r="Q179" s="30">
        <v>109</v>
      </c>
    </row>
    <row r="180" spans="2:17" s="20" customFormat="1" x14ac:dyDescent="0.25">
      <c r="B180" s="26" t="s">
        <v>266</v>
      </c>
      <c r="C180" s="26" t="s">
        <v>282</v>
      </c>
      <c r="D180" s="26" t="s">
        <v>237</v>
      </c>
      <c r="E180" s="27">
        <v>2638</v>
      </c>
      <c r="F180" s="28">
        <v>443</v>
      </c>
      <c r="G180" s="28">
        <v>0</v>
      </c>
      <c r="H180" s="28">
        <v>0</v>
      </c>
      <c r="I180" s="27">
        <v>3469</v>
      </c>
      <c r="J180" s="28">
        <v>260</v>
      </c>
      <c r="K180" s="28">
        <v>0</v>
      </c>
      <c r="L180" s="28">
        <v>0</v>
      </c>
      <c r="M180" s="27">
        <v>3253</v>
      </c>
      <c r="N180" s="28">
        <v>244</v>
      </c>
      <c r="O180" s="28">
        <v>0</v>
      </c>
      <c r="P180" s="28">
        <v>0</v>
      </c>
      <c r="Q180" s="30">
        <v>947</v>
      </c>
    </row>
    <row r="181" spans="2:17" s="20" customFormat="1" x14ac:dyDescent="0.25">
      <c r="B181" s="26" t="s">
        <v>266</v>
      </c>
      <c r="C181" s="26" t="s">
        <v>283</v>
      </c>
      <c r="D181" s="26" t="s">
        <v>237</v>
      </c>
      <c r="E181" s="27">
        <v>7351</v>
      </c>
      <c r="F181" s="27">
        <v>1235</v>
      </c>
      <c r="G181" s="28">
        <v>46</v>
      </c>
      <c r="H181" s="28">
        <v>7</v>
      </c>
      <c r="I181" s="27">
        <v>12513</v>
      </c>
      <c r="J181" s="28">
        <v>938</v>
      </c>
      <c r="K181" s="28">
        <v>0</v>
      </c>
      <c r="L181" s="28">
        <v>0</v>
      </c>
      <c r="M181" s="27">
        <v>10080</v>
      </c>
      <c r="N181" s="28">
        <v>756</v>
      </c>
      <c r="O181" s="28">
        <v>0</v>
      </c>
      <c r="P181" s="28">
        <v>0</v>
      </c>
      <c r="Q181" s="29">
        <v>2936</v>
      </c>
    </row>
    <row r="182" spans="2:17" s="20" customFormat="1" x14ac:dyDescent="0.25">
      <c r="B182" s="26" t="s">
        <v>266</v>
      </c>
      <c r="C182" s="26" t="s">
        <v>284</v>
      </c>
      <c r="D182" s="26" t="s">
        <v>237</v>
      </c>
      <c r="E182" s="27">
        <v>6804</v>
      </c>
      <c r="F182" s="27">
        <v>1143</v>
      </c>
      <c r="G182" s="28">
        <v>59</v>
      </c>
      <c r="H182" s="28">
        <v>9</v>
      </c>
      <c r="I182" s="27">
        <v>50808</v>
      </c>
      <c r="J182" s="27">
        <v>3810</v>
      </c>
      <c r="K182" s="28">
        <v>0</v>
      </c>
      <c r="L182" s="28">
        <v>0</v>
      </c>
      <c r="M182" s="27">
        <v>23000</v>
      </c>
      <c r="N182" s="27">
        <v>1725</v>
      </c>
      <c r="O182" s="28">
        <v>0</v>
      </c>
      <c r="P182" s="28">
        <v>14</v>
      </c>
      <c r="Q182" s="29">
        <v>6701</v>
      </c>
    </row>
    <row r="183" spans="2:17" s="20" customFormat="1" x14ac:dyDescent="0.25">
      <c r="B183" s="26" t="s">
        <v>266</v>
      </c>
      <c r="C183" s="26" t="s">
        <v>285</v>
      </c>
      <c r="D183" s="26" t="s">
        <v>237</v>
      </c>
      <c r="E183" s="28">
        <v>555</v>
      </c>
      <c r="F183" s="28">
        <v>93</v>
      </c>
      <c r="G183" s="28">
        <v>0</v>
      </c>
      <c r="H183" s="28">
        <v>0</v>
      </c>
      <c r="I183" s="27">
        <v>4467</v>
      </c>
      <c r="J183" s="28">
        <v>335</v>
      </c>
      <c r="K183" s="28">
        <v>0</v>
      </c>
      <c r="L183" s="28">
        <v>0</v>
      </c>
      <c r="M183" s="27">
        <v>1973</v>
      </c>
      <c r="N183" s="28">
        <v>148</v>
      </c>
      <c r="O183" s="28">
        <v>0</v>
      </c>
      <c r="P183" s="28">
        <v>0</v>
      </c>
      <c r="Q183" s="30">
        <v>576</v>
      </c>
    </row>
    <row r="184" spans="2:17" s="20" customFormat="1" x14ac:dyDescent="0.25">
      <c r="B184" s="26" t="s">
        <v>266</v>
      </c>
      <c r="C184" s="26" t="s">
        <v>286</v>
      </c>
      <c r="D184" s="26" t="s">
        <v>237</v>
      </c>
      <c r="E184" s="28">
        <v>0</v>
      </c>
      <c r="F184" s="28">
        <v>0</v>
      </c>
      <c r="G184" s="28">
        <v>0</v>
      </c>
      <c r="H184" s="28">
        <v>0</v>
      </c>
      <c r="I184" s="28">
        <v>99</v>
      </c>
      <c r="J184" s="28">
        <v>7</v>
      </c>
      <c r="K184" s="28">
        <v>0</v>
      </c>
      <c r="L184" s="28">
        <v>0</v>
      </c>
      <c r="M184" s="28">
        <v>27</v>
      </c>
      <c r="N184" s="28">
        <v>2</v>
      </c>
      <c r="O184" s="28">
        <v>0</v>
      </c>
      <c r="P184" s="28">
        <v>0</v>
      </c>
      <c r="Q184" s="30">
        <v>9</v>
      </c>
    </row>
    <row r="185" spans="2:17" s="20" customFormat="1" x14ac:dyDescent="0.25">
      <c r="B185" s="26" t="s">
        <v>266</v>
      </c>
      <c r="C185" s="26" t="s">
        <v>287</v>
      </c>
      <c r="D185" s="26" t="s">
        <v>237</v>
      </c>
      <c r="E185" s="27">
        <v>2589</v>
      </c>
      <c r="F185" s="28">
        <v>435</v>
      </c>
      <c r="G185" s="28">
        <v>0</v>
      </c>
      <c r="H185" s="28">
        <v>0</v>
      </c>
      <c r="I185" s="27">
        <v>10076</v>
      </c>
      <c r="J185" s="28">
        <v>755</v>
      </c>
      <c r="K185" s="28">
        <v>0</v>
      </c>
      <c r="L185" s="28">
        <v>0</v>
      </c>
      <c r="M185" s="27">
        <v>5507</v>
      </c>
      <c r="N185" s="28">
        <v>413</v>
      </c>
      <c r="O185" s="28">
        <v>0</v>
      </c>
      <c r="P185" s="28">
        <v>0</v>
      </c>
      <c r="Q185" s="29">
        <v>1603</v>
      </c>
    </row>
    <row r="186" spans="2:17" s="20" customFormat="1" x14ac:dyDescent="0.25">
      <c r="B186" s="26" t="s">
        <v>266</v>
      </c>
      <c r="C186" s="26" t="s">
        <v>288</v>
      </c>
      <c r="D186" s="26" t="s">
        <v>237</v>
      </c>
      <c r="E186" s="28">
        <v>0</v>
      </c>
      <c r="F186" s="28">
        <v>0</v>
      </c>
      <c r="G186" s="28">
        <v>0</v>
      </c>
      <c r="H186" s="28">
        <v>0</v>
      </c>
      <c r="I186" s="27">
        <v>3036</v>
      </c>
      <c r="J186" s="28">
        <v>227</v>
      </c>
      <c r="K186" s="28">
        <v>0</v>
      </c>
      <c r="L186" s="28">
        <v>0</v>
      </c>
      <c r="M186" s="27">
        <v>1053</v>
      </c>
      <c r="N186" s="28">
        <v>79</v>
      </c>
      <c r="O186" s="28">
        <v>0</v>
      </c>
      <c r="P186" s="28">
        <v>0</v>
      </c>
      <c r="Q186" s="30">
        <v>306</v>
      </c>
    </row>
    <row r="187" spans="2:17" s="20" customFormat="1" x14ac:dyDescent="0.25">
      <c r="B187" s="26" t="s">
        <v>266</v>
      </c>
      <c r="C187" s="26" t="s">
        <v>289</v>
      </c>
      <c r="D187" s="26" t="s">
        <v>237</v>
      </c>
      <c r="E187" s="27">
        <v>1609</v>
      </c>
      <c r="F187" s="28">
        <v>270</v>
      </c>
      <c r="G187" s="27">
        <v>1401</v>
      </c>
      <c r="H187" s="28">
        <v>228</v>
      </c>
      <c r="I187" s="27">
        <v>6655</v>
      </c>
      <c r="J187" s="28">
        <v>499</v>
      </c>
      <c r="K187" s="28">
        <v>0</v>
      </c>
      <c r="L187" s="28">
        <v>0</v>
      </c>
      <c r="M187" s="27">
        <v>4653</v>
      </c>
      <c r="N187" s="28">
        <v>349</v>
      </c>
      <c r="O187" s="28">
        <v>0</v>
      </c>
      <c r="P187" s="28">
        <v>10</v>
      </c>
      <c r="Q187" s="29">
        <v>1356</v>
      </c>
    </row>
    <row r="188" spans="2:17" s="20" customFormat="1" x14ac:dyDescent="0.25">
      <c r="B188" s="26" t="s">
        <v>266</v>
      </c>
      <c r="C188" s="26" t="s">
        <v>290</v>
      </c>
      <c r="D188" s="26" t="s">
        <v>237</v>
      </c>
      <c r="E188" s="27">
        <v>1079</v>
      </c>
      <c r="F188" s="28">
        <v>181</v>
      </c>
      <c r="G188" s="28">
        <v>0</v>
      </c>
      <c r="H188" s="28">
        <v>0</v>
      </c>
      <c r="I188" s="27">
        <v>4240</v>
      </c>
      <c r="J188" s="28">
        <v>318</v>
      </c>
      <c r="K188" s="28">
        <v>0</v>
      </c>
      <c r="L188" s="28">
        <v>0</v>
      </c>
      <c r="M188" s="27">
        <v>2307</v>
      </c>
      <c r="N188" s="28">
        <v>173</v>
      </c>
      <c r="O188" s="28">
        <v>0</v>
      </c>
      <c r="P188" s="28">
        <v>0</v>
      </c>
      <c r="Q188" s="30">
        <v>672</v>
      </c>
    </row>
    <row r="189" spans="2:17" s="20" customFormat="1" x14ac:dyDescent="0.25">
      <c r="B189" s="26" t="s">
        <v>266</v>
      </c>
      <c r="C189" s="26" t="s">
        <v>291</v>
      </c>
      <c r="D189" s="26" t="s">
        <v>237</v>
      </c>
      <c r="E189" s="28">
        <v>0</v>
      </c>
      <c r="F189" s="28">
        <v>0</v>
      </c>
      <c r="G189" s="28">
        <v>0</v>
      </c>
      <c r="H189" s="28">
        <v>0</v>
      </c>
      <c r="I189" s="27">
        <v>3665</v>
      </c>
      <c r="J189" s="28">
        <v>274</v>
      </c>
      <c r="K189" s="28">
        <v>0</v>
      </c>
      <c r="L189" s="28">
        <v>0</v>
      </c>
      <c r="M189" s="27">
        <v>2280</v>
      </c>
      <c r="N189" s="28">
        <v>171</v>
      </c>
      <c r="O189" s="28">
        <v>0</v>
      </c>
      <c r="P189" s="28">
        <v>220</v>
      </c>
      <c r="Q189" s="30">
        <v>665</v>
      </c>
    </row>
    <row r="190" spans="2:17" s="20" customFormat="1" x14ac:dyDescent="0.25">
      <c r="B190" s="26" t="s">
        <v>266</v>
      </c>
      <c r="C190" s="26" t="s">
        <v>292</v>
      </c>
      <c r="D190" s="26" t="s">
        <v>237</v>
      </c>
      <c r="E190" s="28">
        <v>9</v>
      </c>
      <c r="F190" s="28">
        <v>1</v>
      </c>
      <c r="G190" s="28">
        <v>0</v>
      </c>
      <c r="H190" s="28">
        <v>0</v>
      </c>
      <c r="I190" s="27">
        <v>4876</v>
      </c>
      <c r="J190" s="28">
        <v>365</v>
      </c>
      <c r="K190" s="28">
        <v>0</v>
      </c>
      <c r="L190" s="28">
        <v>0</v>
      </c>
      <c r="M190" s="27">
        <v>1693</v>
      </c>
      <c r="N190" s="28">
        <v>127</v>
      </c>
      <c r="O190" s="28">
        <v>0</v>
      </c>
      <c r="P190" s="28">
        <v>0</v>
      </c>
      <c r="Q190" s="30">
        <v>493</v>
      </c>
    </row>
    <row r="191" spans="2:17" s="20" customFormat="1" x14ac:dyDescent="0.25">
      <c r="B191" s="26" t="s">
        <v>266</v>
      </c>
      <c r="C191" s="26" t="s">
        <v>293</v>
      </c>
      <c r="D191" s="26" t="s">
        <v>237</v>
      </c>
      <c r="E191" s="27">
        <v>1204</v>
      </c>
      <c r="F191" s="28">
        <v>202</v>
      </c>
      <c r="G191" s="28">
        <v>0</v>
      </c>
      <c r="H191" s="28">
        <v>0</v>
      </c>
      <c r="I191" s="27">
        <v>2640</v>
      </c>
      <c r="J191" s="28">
        <v>198</v>
      </c>
      <c r="K191" s="28">
        <v>0</v>
      </c>
      <c r="L191" s="28">
        <v>0</v>
      </c>
      <c r="M191" s="27">
        <v>1853</v>
      </c>
      <c r="N191" s="28">
        <v>139</v>
      </c>
      <c r="O191" s="28">
        <v>0</v>
      </c>
      <c r="P191" s="28">
        <v>0</v>
      </c>
      <c r="Q191" s="30">
        <v>539</v>
      </c>
    </row>
    <row r="192" spans="2:17" s="20" customFormat="1" x14ac:dyDescent="0.25">
      <c r="B192" s="26" t="s">
        <v>266</v>
      </c>
      <c r="C192" s="26" t="s">
        <v>294</v>
      </c>
      <c r="D192" s="26" t="s">
        <v>237</v>
      </c>
      <c r="E192" s="27">
        <v>1573</v>
      </c>
      <c r="F192" s="28">
        <v>264</v>
      </c>
      <c r="G192" s="28">
        <v>0</v>
      </c>
      <c r="H192" s="28">
        <v>0</v>
      </c>
      <c r="I192" s="27">
        <v>14598</v>
      </c>
      <c r="J192" s="27">
        <v>1094</v>
      </c>
      <c r="K192" s="28">
        <v>0</v>
      </c>
      <c r="L192" s="28">
        <v>0</v>
      </c>
      <c r="M192" s="27">
        <v>6280</v>
      </c>
      <c r="N192" s="28">
        <v>471</v>
      </c>
      <c r="O192" s="28">
        <v>0</v>
      </c>
      <c r="P192" s="28">
        <v>0</v>
      </c>
      <c r="Q192" s="29">
        <v>1829</v>
      </c>
    </row>
    <row r="193" spans="2:17" s="20" customFormat="1" x14ac:dyDescent="0.25">
      <c r="B193" s="26" t="s">
        <v>266</v>
      </c>
      <c r="C193" s="26" t="s">
        <v>295</v>
      </c>
      <c r="D193" s="26" t="s">
        <v>237</v>
      </c>
      <c r="E193" s="28">
        <v>335</v>
      </c>
      <c r="F193" s="28">
        <v>56</v>
      </c>
      <c r="G193" s="28">
        <v>280</v>
      </c>
      <c r="H193" s="28">
        <v>45</v>
      </c>
      <c r="I193" s="27">
        <v>5870</v>
      </c>
      <c r="J193" s="28">
        <v>440</v>
      </c>
      <c r="K193" s="28">
        <v>0</v>
      </c>
      <c r="L193" s="28">
        <v>0</v>
      </c>
      <c r="M193" s="27">
        <v>2507</v>
      </c>
      <c r="N193" s="28">
        <v>188</v>
      </c>
      <c r="O193" s="28">
        <v>0</v>
      </c>
      <c r="P193" s="28">
        <v>0</v>
      </c>
      <c r="Q193" s="30">
        <v>729</v>
      </c>
    </row>
    <row r="194" spans="2:17" s="20" customFormat="1" x14ac:dyDescent="0.25">
      <c r="B194" s="26" t="s">
        <v>266</v>
      </c>
      <c r="C194" s="26" t="s">
        <v>296</v>
      </c>
      <c r="D194" s="26" t="s">
        <v>237</v>
      </c>
      <c r="E194" s="28">
        <v>0</v>
      </c>
      <c r="F194" s="28">
        <v>0</v>
      </c>
      <c r="G194" s="28">
        <v>0</v>
      </c>
      <c r="H194" s="28">
        <v>0</v>
      </c>
      <c r="I194" s="27">
        <v>1196</v>
      </c>
      <c r="J194" s="28">
        <v>89</v>
      </c>
      <c r="K194" s="28">
        <v>0</v>
      </c>
      <c r="L194" s="28">
        <v>0</v>
      </c>
      <c r="M194" s="28">
        <v>413</v>
      </c>
      <c r="N194" s="28">
        <v>31</v>
      </c>
      <c r="O194" s="28">
        <v>0</v>
      </c>
      <c r="P194" s="28">
        <v>0</v>
      </c>
      <c r="Q194" s="30">
        <v>120</v>
      </c>
    </row>
    <row r="195" spans="2:17" s="20" customFormat="1" x14ac:dyDescent="0.25">
      <c r="B195" s="26" t="s">
        <v>266</v>
      </c>
      <c r="C195" s="26" t="s">
        <v>297</v>
      </c>
      <c r="D195" s="26" t="s">
        <v>237</v>
      </c>
      <c r="E195" s="28">
        <v>0</v>
      </c>
      <c r="F195" s="28">
        <v>0</v>
      </c>
      <c r="G195" s="28">
        <v>0</v>
      </c>
      <c r="H195" s="28">
        <v>0</v>
      </c>
      <c r="I195" s="27">
        <v>1904</v>
      </c>
      <c r="J195" s="28">
        <v>142</v>
      </c>
      <c r="K195" s="28">
        <v>0</v>
      </c>
      <c r="L195" s="28">
        <v>0</v>
      </c>
      <c r="M195" s="28">
        <v>653</v>
      </c>
      <c r="N195" s="28">
        <v>49</v>
      </c>
      <c r="O195" s="28">
        <v>0</v>
      </c>
      <c r="P195" s="28">
        <v>0</v>
      </c>
      <c r="Q195" s="30">
        <v>191</v>
      </c>
    </row>
    <row r="196" spans="2:17" s="20" customFormat="1" x14ac:dyDescent="0.25">
      <c r="B196" s="26" t="s">
        <v>266</v>
      </c>
      <c r="C196" s="26" t="s">
        <v>298</v>
      </c>
      <c r="D196" s="26" t="s">
        <v>237</v>
      </c>
      <c r="E196" s="28">
        <v>8</v>
      </c>
      <c r="F196" s="28">
        <v>1</v>
      </c>
      <c r="G196" s="28">
        <v>0</v>
      </c>
      <c r="H196" s="28">
        <v>0</v>
      </c>
      <c r="I196" s="28">
        <v>175</v>
      </c>
      <c r="J196" s="28">
        <v>13</v>
      </c>
      <c r="K196" s="28">
        <v>0</v>
      </c>
      <c r="L196" s="28">
        <v>0</v>
      </c>
      <c r="M196" s="28">
        <v>67</v>
      </c>
      <c r="N196" s="28">
        <v>5</v>
      </c>
      <c r="O196" s="28">
        <v>0</v>
      </c>
      <c r="P196" s="28">
        <v>0</v>
      </c>
      <c r="Q196" s="30">
        <v>19</v>
      </c>
    </row>
    <row r="197" spans="2:17" s="20" customFormat="1" x14ac:dyDescent="0.25">
      <c r="B197" s="26" t="s">
        <v>266</v>
      </c>
      <c r="C197" s="26" t="s">
        <v>299</v>
      </c>
      <c r="D197" s="26" t="s">
        <v>237</v>
      </c>
      <c r="E197" s="27">
        <v>2589</v>
      </c>
      <c r="F197" s="28">
        <v>435</v>
      </c>
      <c r="G197" s="28">
        <v>0</v>
      </c>
      <c r="H197" s="28">
        <v>0</v>
      </c>
      <c r="I197" s="27">
        <v>41919</v>
      </c>
      <c r="J197" s="27">
        <v>3143</v>
      </c>
      <c r="K197" s="27">
        <v>1059</v>
      </c>
      <c r="L197" s="28">
        <v>79</v>
      </c>
      <c r="M197" s="27">
        <v>16907</v>
      </c>
      <c r="N197" s="27">
        <v>1268</v>
      </c>
      <c r="O197" s="28">
        <v>0</v>
      </c>
      <c r="P197" s="28">
        <v>0</v>
      </c>
      <c r="Q197" s="29">
        <v>4925</v>
      </c>
    </row>
    <row r="198" spans="2:17" s="20" customFormat="1" x14ac:dyDescent="0.25">
      <c r="B198" s="26" t="s">
        <v>266</v>
      </c>
      <c r="C198" s="26" t="s">
        <v>300</v>
      </c>
      <c r="D198" s="26" t="s">
        <v>237</v>
      </c>
      <c r="E198" s="28">
        <v>0</v>
      </c>
      <c r="F198" s="28">
        <v>0</v>
      </c>
      <c r="G198" s="28">
        <v>0</v>
      </c>
      <c r="H198" s="28">
        <v>0</v>
      </c>
      <c r="I198" s="28">
        <v>576</v>
      </c>
      <c r="J198" s="28">
        <v>43</v>
      </c>
      <c r="K198" s="28">
        <v>0</v>
      </c>
      <c r="L198" s="28">
        <v>0</v>
      </c>
      <c r="M198" s="28">
        <v>200</v>
      </c>
      <c r="N198" s="28">
        <v>15</v>
      </c>
      <c r="O198" s="28">
        <v>0</v>
      </c>
      <c r="P198" s="28">
        <v>0</v>
      </c>
      <c r="Q198" s="30">
        <v>58</v>
      </c>
    </row>
    <row r="199" spans="2:17" s="20" customFormat="1" x14ac:dyDescent="0.25">
      <c r="B199" s="26" t="s">
        <v>266</v>
      </c>
      <c r="C199" s="26" t="s">
        <v>301</v>
      </c>
      <c r="D199" s="26" t="s">
        <v>237</v>
      </c>
      <c r="E199" s="27">
        <v>4472</v>
      </c>
      <c r="F199" s="28">
        <v>751</v>
      </c>
      <c r="G199" s="28">
        <v>29</v>
      </c>
      <c r="H199" s="28">
        <v>4</v>
      </c>
      <c r="I199" s="27">
        <v>7780</v>
      </c>
      <c r="J199" s="28">
        <v>583</v>
      </c>
      <c r="K199" s="28">
        <v>0</v>
      </c>
      <c r="L199" s="28">
        <v>0</v>
      </c>
      <c r="M199" s="27">
        <v>6440</v>
      </c>
      <c r="N199" s="28">
        <v>483</v>
      </c>
      <c r="O199" s="28">
        <v>0</v>
      </c>
      <c r="P199" s="28">
        <v>54</v>
      </c>
      <c r="Q199" s="29">
        <v>1875</v>
      </c>
    </row>
    <row r="200" spans="2:17" s="20" customFormat="1" x14ac:dyDescent="0.25">
      <c r="B200" s="26" t="s">
        <v>266</v>
      </c>
      <c r="C200" s="26" t="s">
        <v>302</v>
      </c>
      <c r="D200" s="26" t="s">
        <v>237</v>
      </c>
      <c r="E200" s="28">
        <v>382</v>
      </c>
      <c r="F200" s="28">
        <v>64</v>
      </c>
      <c r="G200" s="27">
        <v>1086</v>
      </c>
      <c r="H200" s="28">
        <v>177</v>
      </c>
      <c r="I200" s="27">
        <v>2808</v>
      </c>
      <c r="J200" s="28">
        <v>210</v>
      </c>
      <c r="K200" s="28">
        <v>406</v>
      </c>
      <c r="L200" s="28">
        <v>30</v>
      </c>
      <c r="M200" s="27">
        <v>2373</v>
      </c>
      <c r="N200" s="28">
        <v>178</v>
      </c>
      <c r="O200" s="28">
        <v>0</v>
      </c>
      <c r="P200" s="28">
        <v>32</v>
      </c>
      <c r="Q200" s="30">
        <v>691</v>
      </c>
    </row>
    <row r="201" spans="2:17" s="20" customFormat="1" x14ac:dyDescent="0.25">
      <c r="B201" s="26" t="s">
        <v>266</v>
      </c>
      <c r="C201" s="26" t="s">
        <v>303</v>
      </c>
      <c r="D201" s="26" t="s">
        <v>237</v>
      </c>
      <c r="E201" s="27">
        <v>3675</v>
      </c>
      <c r="F201" s="28">
        <v>617</v>
      </c>
      <c r="G201" s="28">
        <v>0</v>
      </c>
      <c r="H201" s="28">
        <v>0</v>
      </c>
      <c r="I201" s="27">
        <v>10978</v>
      </c>
      <c r="J201" s="28">
        <v>823</v>
      </c>
      <c r="K201" s="28">
        <v>0</v>
      </c>
      <c r="L201" s="28">
        <v>0</v>
      </c>
      <c r="M201" s="27">
        <v>6653</v>
      </c>
      <c r="N201" s="28">
        <v>499</v>
      </c>
      <c r="O201" s="28">
        <v>0</v>
      </c>
      <c r="P201" s="28">
        <v>0</v>
      </c>
      <c r="Q201" s="29">
        <v>1939</v>
      </c>
    </row>
    <row r="202" spans="2:17" s="20" customFormat="1" x14ac:dyDescent="0.25">
      <c r="B202" s="26" t="s">
        <v>266</v>
      </c>
      <c r="C202" s="26" t="s">
        <v>304</v>
      </c>
      <c r="D202" s="26" t="s">
        <v>237</v>
      </c>
      <c r="E202" s="28">
        <v>254</v>
      </c>
      <c r="F202" s="28">
        <v>42</v>
      </c>
      <c r="G202" s="28">
        <v>50</v>
      </c>
      <c r="H202" s="28">
        <v>8</v>
      </c>
      <c r="I202" s="27">
        <v>2539</v>
      </c>
      <c r="J202" s="28">
        <v>190</v>
      </c>
      <c r="K202" s="28">
        <v>245</v>
      </c>
      <c r="L202" s="28">
        <v>18</v>
      </c>
      <c r="M202" s="27">
        <v>1933</v>
      </c>
      <c r="N202" s="28">
        <v>145</v>
      </c>
      <c r="O202" s="28">
        <v>0</v>
      </c>
      <c r="P202" s="28">
        <v>161</v>
      </c>
      <c r="Q202" s="30">
        <v>564</v>
      </c>
    </row>
    <row r="203" spans="2:17" s="20" customFormat="1" x14ac:dyDescent="0.25">
      <c r="B203" s="26" t="s">
        <v>266</v>
      </c>
      <c r="C203" s="26" t="s">
        <v>305</v>
      </c>
      <c r="D203" s="26" t="s">
        <v>237</v>
      </c>
      <c r="E203" s="27">
        <v>1522</v>
      </c>
      <c r="F203" s="28">
        <v>255</v>
      </c>
      <c r="G203" s="28">
        <v>560</v>
      </c>
      <c r="H203" s="28">
        <v>91</v>
      </c>
      <c r="I203" s="27">
        <v>3556</v>
      </c>
      <c r="J203" s="28">
        <v>266</v>
      </c>
      <c r="K203" s="28">
        <v>0</v>
      </c>
      <c r="L203" s="28">
        <v>0</v>
      </c>
      <c r="M203" s="27">
        <v>2827</v>
      </c>
      <c r="N203" s="28">
        <v>212</v>
      </c>
      <c r="O203" s="28">
        <v>0</v>
      </c>
      <c r="P203" s="28">
        <v>0</v>
      </c>
      <c r="Q203" s="30">
        <v>824</v>
      </c>
    </row>
    <row r="204" spans="2:17" s="20" customFormat="1" x14ac:dyDescent="0.25">
      <c r="B204" s="26" t="s">
        <v>266</v>
      </c>
      <c r="C204" s="26" t="s">
        <v>306</v>
      </c>
      <c r="D204" s="26" t="s">
        <v>237</v>
      </c>
      <c r="E204" s="28">
        <v>0</v>
      </c>
      <c r="F204" s="28">
        <v>0</v>
      </c>
      <c r="G204" s="28">
        <v>0</v>
      </c>
      <c r="H204" s="28">
        <v>0</v>
      </c>
      <c r="I204" s="27">
        <v>3992</v>
      </c>
      <c r="J204" s="28">
        <v>299</v>
      </c>
      <c r="K204" s="28">
        <v>0</v>
      </c>
      <c r="L204" s="28">
        <v>0</v>
      </c>
      <c r="M204" s="27">
        <v>1387</v>
      </c>
      <c r="N204" s="28">
        <v>104</v>
      </c>
      <c r="O204" s="28">
        <v>0</v>
      </c>
      <c r="P204" s="28">
        <v>0</v>
      </c>
      <c r="Q204" s="30">
        <v>403</v>
      </c>
    </row>
    <row r="205" spans="2:17" s="20" customFormat="1" x14ac:dyDescent="0.25">
      <c r="B205" s="26" t="s">
        <v>266</v>
      </c>
      <c r="C205" s="26" t="s">
        <v>307</v>
      </c>
      <c r="D205" s="26" t="s">
        <v>237</v>
      </c>
      <c r="E205" s="28">
        <v>42</v>
      </c>
      <c r="F205" s="28">
        <v>7</v>
      </c>
      <c r="G205" s="28">
        <v>22</v>
      </c>
      <c r="H205" s="28">
        <v>3</v>
      </c>
      <c r="I205" s="27">
        <v>3927</v>
      </c>
      <c r="J205" s="28">
        <v>294</v>
      </c>
      <c r="K205" s="28">
        <v>0</v>
      </c>
      <c r="L205" s="28">
        <v>0</v>
      </c>
      <c r="M205" s="27">
        <v>1587</v>
      </c>
      <c r="N205" s="28">
        <v>119</v>
      </c>
      <c r="O205" s="28">
        <v>0</v>
      </c>
      <c r="P205" s="28">
        <v>39</v>
      </c>
      <c r="Q205" s="30">
        <v>462</v>
      </c>
    </row>
    <row r="206" spans="2:17" s="20" customFormat="1" x14ac:dyDescent="0.25">
      <c r="B206" s="26" t="s">
        <v>266</v>
      </c>
      <c r="C206" s="26" t="s">
        <v>308</v>
      </c>
      <c r="D206" s="26" t="s">
        <v>237</v>
      </c>
      <c r="E206" s="28">
        <v>147</v>
      </c>
      <c r="F206" s="28">
        <v>24</v>
      </c>
      <c r="G206" s="28">
        <v>0</v>
      </c>
      <c r="H206" s="28">
        <v>0</v>
      </c>
      <c r="I206" s="28">
        <v>622</v>
      </c>
      <c r="J206" s="28">
        <v>46</v>
      </c>
      <c r="K206" s="28">
        <v>0</v>
      </c>
      <c r="L206" s="28">
        <v>0</v>
      </c>
      <c r="M206" s="28">
        <v>320</v>
      </c>
      <c r="N206" s="28">
        <v>24</v>
      </c>
      <c r="O206" s="28">
        <v>0</v>
      </c>
      <c r="P206" s="28">
        <v>0</v>
      </c>
      <c r="Q206" s="30">
        <v>94</v>
      </c>
    </row>
    <row r="207" spans="2:17" s="20" customFormat="1" x14ac:dyDescent="0.25">
      <c r="B207" s="26" t="s">
        <v>266</v>
      </c>
      <c r="C207" s="26" t="s">
        <v>309</v>
      </c>
      <c r="D207" s="26" t="s">
        <v>237</v>
      </c>
      <c r="E207" s="28">
        <v>458</v>
      </c>
      <c r="F207" s="28">
        <v>76</v>
      </c>
      <c r="G207" s="28">
        <v>0</v>
      </c>
      <c r="H207" s="28">
        <v>0</v>
      </c>
      <c r="I207" s="28">
        <v>397</v>
      </c>
      <c r="J207" s="28">
        <v>29</v>
      </c>
      <c r="K207" s="28">
        <v>0</v>
      </c>
      <c r="L207" s="28">
        <v>0</v>
      </c>
      <c r="M207" s="28">
        <v>480</v>
      </c>
      <c r="N207" s="28">
        <v>36</v>
      </c>
      <c r="O207" s="28">
        <v>0</v>
      </c>
      <c r="P207" s="28">
        <v>0</v>
      </c>
      <c r="Q207" s="30">
        <v>141</v>
      </c>
    </row>
    <row r="208" spans="2:17" s="20" customFormat="1" x14ac:dyDescent="0.25">
      <c r="B208" s="26" t="s">
        <v>266</v>
      </c>
      <c r="C208" s="26" t="s">
        <v>310</v>
      </c>
      <c r="D208" s="26" t="s">
        <v>237</v>
      </c>
      <c r="E208" s="28">
        <v>12</v>
      </c>
      <c r="F208" s="28">
        <v>2</v>
      </c>
      <c r="G208" s="27">
        <v>1863</v>
      </c>
      <c r="H208" s="28">
        <v>303</v>
      </c>
      <c r="I208" s="27">
        <v>6361</v>
      </c>
      <c r="J208" s="28">
        <v>477</v>
      </c>
      <c r="K208" s="28">
        <v>0</v>
      </c>
      <c r="L208" s="28">
        <v>0</v>
      </c>
      <c r="M208" s="27">
        <v>3613</v>
      </c>
      <c r="N208" s="28">
        <v>271</v>
      </c>
      <c r="O208" s="28">
        <v>0</v>
      </c>
      <c r="P208" s="28">
        <v>0</v>
      </c>
      <c r="Q208" s="29">
        <v>1053</v>
      </c>
    </row>
    <row r="209" spans="2:17" s="20" customFormat="1" x14ac:dyDescent="0.25">
      <c r="B209" s="26" t="s">
        <v>266</v>
      </c>
      <c r="C209" s="26" t="s">
        <v>311</v>
      </c>
      <c r="D209" s="26" t="s">
        <v>237</v>
      </c>
      <c r="E209" s="28">
        <v>76</v>
      </c>
      <c r="F209" s="28">
        <v>12</v>
      </c>
      <c r="G209" s="28">
        <v>0</v>
      </c>
      <c r="H209" s="28">
        <v>0</v>
      </c>
      <c r="I209" s="28">
        <v>300</v>
      </c>
      <c r="J209" s="28">
        <v>22</v>
      </c>
      <c r="K209" s="28">
        <v>0</v>
      </c>
      <c r="L209" s="28">
        <v>0</v>
      </c>
      <c r="M209" s="28">
        <v>160</v>
      </c>
      <c r="N209" s="28">
        <v>12</v>
      </c>
      <c r="O209" s="28">
        <v>0</v>
      </c>
      <c r="P209" s="28">
        <v>0</v>
      </c>
      <c r="Q209" s="30">
        <v>46</v>
      </c>
    </row>
    <row r="210" spans="2:17" s="20" customFormat="1" x14ac:dyDescent="0.25">
      <c r="B210" s="26" t="s">
        <v>266</v>
      </c>
      <c r="C210" s="26" t="s">
        <v>312</v>
      </c>
      <c r="D210" s="26" t="s">
        <v>237</v>
      </c>
      <c r="E210" s="27">
        <v>2651</v>
      </c>
      <c r="F210" s="28">
        <v>445</v>
      </c>
      <c r="G210" s="28">
        <v>43</v>
      </c>
      <c r="H210" s="28">
        <v>7</v>
      </c>
      <c r="I210" s="27">
        <v>21858</v>
      </c>
      <c r="J210" s="27">
        <v>1639</v>
      </c>
      <c r="K210" s="28">
        <v>0</v>
      </c>
      <c r="L210" s="28">
        <v>0</v>
      </c>
      <c r="M210" s="27">
        <v>10733</v>
      </c>
      <c r="N210" s="28">
        <v>805</v>
      </c>
      <c r="O210" s="28">
        <v>0</v>
      </c>
      <c r="P210" s="28">
        <v>231</v>
      </c>
      <c r="Q210" s="29">
        <v>3127</v>
      </c>
    </row>
    <row r="211" spans="2:17" s="20" customFormat="1" x14ac:dyDescent="0.25">
      <c r="B211" s="26" t="s">
        <v>266</v>
      </c>
      <c r="C211" s="26" t="s">
        <v>313</v>
      </c>
      <c r="D211" s="26" t="s">
        <v>237</v>
      </c>
      <c r="E211" s="27">
        <v>1083</v>
      </c>
      <c r="F211" s="28">
        <v>181</v>
      </c>
      <c r="G211" s="28">
        <v>58</v>
      </c>
      <c r="H211" s="28">
        <v>9</v>
      </c>
      <c r="I211" s="27">
        <v>7736</v>
      </c>
      <c r="J211" s="28">
        <v>580</v>
      </c>
      <c r="K211" s="28">
        <v>0</v>
      </c>
      <c r="L211" s="28">
        <v>0</v>
      </c>
      <c r="M211" s="27">
        <v>3707</v>
      </c>
      <c r="N211" s="28">
        <v>278</v>
      </c>
      <c r="O211" s="28">
        <v>0</v>
      </c>
      <c r="P211" s="28">
        <v>32</v>
      </c>
      <c r="Q211" s="29">
        <v>1080</v>
      </c>
    </row>
    <row r="212" spans="2:17" s="20" customFormat="1" x14ac:dyDescent="0.25">
      <c r="B212" s="26" t="s">
        <v>266</v>
      </c>
      <c r="C212" s="26" t="s">
        <v>314</v>
      </c>
      <c r="D212" s="26" t="s">
        <v>237</v>
      </c>
      <c r="E212" s="28">
        <v>160</v>
      </c>
      <c r="F212" s="28">
        <v>26</v>
      </c>
      <c r="G212" s="28">
        <v>0</v>
      </c>
      <c r="H212" s="28">
        <v>0</v>
      </c>
      <c r="I212" s="28">
        <v>710</v>
      </c>
      <c r="J212" s="28">
        <v>53</v>
      </c>
      <c r="K212" s="28">
        <v>0</v>
      </c>
      <c r="L212" s="28">
        <v>0</v>
      </c>
      <c r="M212" s="28">
        <v>720</v>
      </c>
      <c r="N212" s="28">
        <v>54</v>
      </c>
      <c r="O212" s="28">
        <v>0</v>
      </c>
      <c r="P212" s="28">
        <v>77</v>
      </c>
      <c r="Q212" s="30">
        <v>210</v>
      </c>
    </row>
    <row r="213" spans="2:17" s="20" customFormat="1" x14ac:dyDescent="0.25">
      <c r="B213" s="26" t="s">
        <v>266</v>
      </c>
      <c r="C213" s="26" t="s">
        <v>315</v>
      </c>
      <c r="D213" s="26" t="s">
        <v>237</v>
      </c>
      <c r="E213" s="28">
        <v>0</v>
      </c>
      <c r="F213" s="28">
        <v>0</v>
      </c>
      <c r="G213" s="28">
        <v>280</v>
      </c>
      <c r="H213" s="28">
        <v>45</v>
      </c>
      <c r="I213" s="27">
        <v>4260</v>
      </c>
      <c r="J213" s="28">
        <v>319</v>
      </c>
      <c r="K213" s="28">
        <v>0</v>
      </c>
      <c r="L213" s="28">
        <v>0</v>
      </c>
      <c r="M213" s="27">
        <v>1680</v>
      </c>
      <c r="N213" s="28">
        <v>126</v>
      </c>
      <c r="O213" s="28">
        <v>0</v>
      </c>
      <c r="P213" s="28">
        <v>0</v>
      </c>
      <c r="Q213" s="30">
        <v>490</v>
      </c>
    </row>
    <row r="214" spans="2:17" s="20" customFormat="1" x14ac:dyDescent="0.25">
      <c r="B214" s="26" t="s">
        <v>266</v>
      </c>
      <c r="C214" s="26" t="s">
        <v>316</v>
      </c>
      <c r="D214" s="26" t="s">
        <v>237</v>
      </c>
      <c r="E214" s="28">
        <v>0</v>
      </c>
      <c r="F214" s="28">
        <v>0</v>
      </c>
      <c r="G214" s="28">
        <v>620</v>
      </c>
      <c r="H214" s="28">
        <v>101</v>
      </c>
      <c r="I214" s="27">
        <v>6127</v>
      </c>
      <c r="J214" s="28">
        <v>459</v>
      </c>
      <c r="K214" s="28">
        <v>0</v>
      </c>
      <c r="L214" s="28">
        <v>0</v>
      </c>
      <c r="M214" s="27">
        <v>2587</v>
      </c>
      <c r="N214" s="28">
        <v>194</v>
      </c>
      <c r="O214" s="28">
        <v>0</v>
      </c>
      <c r="P214" s="28">
        <v>0</v>
      </c>
      <c r="Q214" s="30">
        <v>754</v>
      </c>
    </row>
    <row r="215" spans="2:17" s="20" customFormat="1" x14ac:dyDescent="0.25">
      <c r="B215" s="26" t="s">
        <v>266</v>
      </c>
      <c r="C215" s="26" t="s">
        <v>317</v>
      </c>
      <c r="D215" s="26" t="s">
        <v>237</v>
      </c>
      <c r="E215" s="28">
        <v>0</v>
      </c>
      <c r="F215" s="28">
        <v>0</v>
      </c>
      <c r="G215" s="28">
        <v>0</v>
      </c>
      <c r="H215" s="28">
        <v>0</v>
      </c>
      <c r="I215" s="27">
        <v>8083</v>
      </c>
      <c r="J215" s="28">
        <v>606</v>
      </c>
      <c r="K215" s="28">
        <v>731</v>
      </c>
      <c r="L215" s="28">
        <v>54</v>
      </c>
      <c r="M215" s="27">
        <v>3053</v>
      </c>
      <c r="N215" s="28">
        <v>229</v>
      </c>
      <c r="O215" s="28">
        <v>0</v>
      </c>
      <c r="P215" s="28">
        <v>0</v>
      </c>
      <c r="Q215" s="30">
        <v>889</v>
      </c>
    </row>
    <row r="216" spans="2:17" s="20" customFormat="1" x14ac:dyDescent="0.25">
      <c r="B216" s="26" t="s">
        <v>266</v>
      </c>
      <c r="C216" s="26" t="s">
        <v>318</v>
      </c>
      <c r="D216" s="26" t="s">
        <v>237</v>
      </c>
      <c r="E216" s="27">
        <v>5725</v>
      </c>
      <c r="F216" s="28">
        <v>961</v>
      </c>
      <c r="G216" s="28">
        <v>107</v>
      </c>
      <c r="H216" s="28">
        <v>17</v>
      </c>
      <c r="I216" s="27">
        <v>28593</v>
      </c>
      <c r="J216" s="27">
        <v>2144</v>
      </c>
      <c r="K216" s="28">
        <v>0</v>
      </c>
      <c r="L216" s="28">
        <v>0</v>
      </c>
      <c r="M216" s="27">
        <v>14427</v>
      </c>
      <c r="N216" s="27">
        <v>1082</v>
      </c>
      <c r="O216" s="28">
        <v>0</v>
      </c>
      <c r="P216" s="28">
        <v>0</v>
      </c>
      <c r="Q216" s="29">
        <v>4204</v>
      </c>
    </row>
    <row r="217" spans="2:17" s="20" customFormat="1" x14ac:dyDescent="0.25">
      <c r="B217" s="26" t="s">
        <v>266</v>
      </c>
      <c r="C217" s="26" t="s">
        <v>319</v>
      </c>
      <c r="D217" s="26" t="s">
        <v>237</v>
      </c>
      <c r="E217" s="27">
        <v>2147</v>
      </c>
      <c r="F217" s="28">
        <v>360</v>
      </c>
      <c r="G217" s="28">
        <v>0</v>
      </c>
      <c r="H217" s="28">
        <v>0</v>
      </c>
      <c r="I217" s="27">
        <v>18011</v>
      </c>
      <c r="J217" s="27">
        <v>1350</v>
      </c>
      <c r="K217" s="28">
        <v>0</v>
      </c>
      <c r="L217" s="28">
        <v>0</v>
      </c>
      <c r="M217" s="27">
        <v>7907</v>
      </c>
      <c r="N217" s="28">
        <v>593</v>
      </c>
      <c r="O217" s="28">
        <v>0</v>
      </c>
      <c r="P217" s="28">
        <v>0</v>
      </c>
      <c r="Q217" s="29">
        <v>2303</v>
      </c>
    </row>
    <row r="218" spans="2:17" s="20" customFormat="1" x14ac:dyDescent="0.25">
      <c r="B218" s="26" t="s">
        <v>266</v>
      </c>
      <c r="C218" s="26" t="s">
        <v>320</v>
      </c>
      <c r="D218" s="26" t="s">
        <v>237</v>
      </c>
      <c r="E218" s="27">
        <v>3022</v>
      </c>
      <c r="F218" s="28">
        <v>507</v>
      </c>
      <c r="G218" s="28">
        <v>60</v>
      </c>
      <c r="H218" s="28">
        <v>9</v>
      </c>
      <c r="I218" s="27">
        <v>19087</v>
      </c>
      <c r="J218" s="27">
        <v>1431</v>
      </c>
      <c r="K218" s="28">
        <v>0</v>
      </c>
      <c r="L218" s="28">
        <v>0</v>
      </c>
      <c r="M218" s="27">
        <v>9627</v>
      </c>
      <c r="N218" s="28">
        <v>722</v>
      </c>
      <c r="O218" s="28">
        <v>0</v>
      </c>
      <c r="P218" s="28">
        <v>136</v>
      </c>
      <c r="Q218" s="29">
        <v>2805</v>
      </c>
    </row>
    <row r="219" spans="2:17" s="20" customFormat="1" x14ac:dyDescent="0.25">
      <c r="B219" s="26" t="s">
        <v>266</v>
      </c>
      <c r="C219" s="26" t="s">
        <v>321</v>
      </c>
      <c r="D219" s="26" t="s">
        <v>237</v>
      </c>
      <c r="E219" s="28">
        <v>0</v>
      </c>
      <c r="F219" s="28">
        <v>0</v>
      </c>
      <c r="G219" s="28">
        <v>0</v>
      </c>
      <c r="H219" s="28">
        <v>0</v>
      </c>
      <c r="I219" s="27">
        <v>3636</v>
      </c>
      <c r="J219" s="28">
        <v>272</v>
      </c>
      <c r="K219" s="28">
        <v>0</v>
      </c>
      <c r="L219" s="28">
        <v>0</v>
      </c>
      <c r="M219" s="27">
        <v>1253</v>
      </c>
      <c r="N219" s="28">
        <v>94</v>
      </c>
      <c r="O219" s="28">
        <v>0</v>
      </c>
      <c r="P219" s="28">
        <v>0</v>
      </c>
      <c r="Q219" s="30">
        <v>366</v>
      </c>
    </row>
    <row r="220" spans="2:17" s="20" customFormat="1" x14ac:dyDescent="0.25">
      <c r="B220" s="26" t="s">
        <v>266</v>
      </c>
      <c r="C220" s="26" t="s">
        <v>322</v>
      </c>
      <c r="D220" s="26" t="s">
        <v>237</v>
      </c>
      <c r="E220" s="28">
        <v>963</v>
      </c>
      <c r="F220" s="28">
        <v>161</v>
      </c>
      <c r="G220" s="28">
        <v>0</v>
      </c>
      <c r="H220" s="28">
        <v>0</v>
      </c>
      <c r="I220" s="28">
        <v>669</v>
      </c>
      <c r="J220" s="28">
        <v>50</v>
      </c>
      <c r="K220" s="28">
        <v>0</v>
      </c>
      <c r="L220" s="28">
        <v>0</v>
      </c>
      <c r="M220" s="28">
        <v>987</v>
      </c>
      <c r="N220" s="28">
        <v>74</v>
      </c>
      <c r="O220" s="28">
        <v>0</v>
      </c>
      <c r="P220" s="28">
        <v>2</v>
      </c>
      <c r="Q220" s="30">
        <v>287</v>
      </c>
    </row>
    <row r="221" spans="2:17" s="20" customFormat="1" x14ac:dyDescent="0.25">
      <c r="B221" s="26" t="s">
        <v>266</v>
      </c>
      <c r="C221" s="26" t="s">
        <v>323</v>
      </c>
      <c r="D221" s="26" t="s">
        <v>237</v>
      </c>
      <c r="E221" s="28">
        <v>0</v>
      </c>
      <c r="F221" s="28">
        <v>0</v>
      </c>
      <c r="G221" s="28">
        <v>0</v>
      </c>
      <c r="H221" s="28">
        <v>0</v>
      </c>
      <c r="I221" s="28">
        <v>720</v>
      </c>
      <c r="J221" s="28">
        <v>54</v>
      </c>
      <c r="K221" s="28">
        <v>0</v>
      </c>
      <c r="L221" s="28">
        <v>0</v>
      </c>
      <c r="M221" s="28">
        <v>253</v>
      </c>
      <c r="N221" s="28">
        <v>19</v>
      </c>
      <c r="O221" s="28">
        <v>0</v>
      </c>
      <c r="P221" s="28">
        <v>0</v>
      </c>
      <c r="Q221" s="30">
        <v>73</v>
      </c>
    </row>
    <row r="222" spans="2:17" s="20" customFormat="1" x14ac:dyDescent="0.25">
      <c r="B222" s="26" t="s">
        <v>266</v>
      </c>
      <c r="C222" s="26" t="s">
        <v>324</v>
      </c>
      <c r="D222" s="26" t="s">
        <v>237</v>
      </c>
      <c r="E222" s="28">
        <v>27</v>
      </c>
      <c r="F222" s="28">
        <v>4</v>
      </c>
      <c r="G222" s="28">
        <v>280</v>
      </c>
      <c r="H222" s="28">
        <v>45</v>
      </c>
      <c r="I222" s="27">
        <v>23241</v>
      </c>
      <c r="J222" s="27">
        <v>1743</v>
      </c>
      <c r="K222" s="28">
        <v>0</v>
      </c>
      <c r="L222" s="28">
        <v>0</v>
      </c>
      <c r="M222" s="27">
        <v>8280</v>
      </c>
      <c r="N222" s="28">
        <v>621</v>
      </c>
      <c r="O222" s="28">
        <v>0</v>
      </c>
      <c r="P222" s="28">
        <v>0</v>
      </c>
      <c r="Q222" s="29">
        <v>2413</v>
      </c>
    </row>
    <row r="223" spans="2:17" s="20" customFormat="1" x14ac:dyDescent="0.25">
      <c r="B223" s="26" t="s">
        <v>266</v>
      </c>
      <c r="C223" s="26" t="s">
        <v>325</v>
      </c>
      <c r="D223" s="26" t="s">
        <v>237</v>
      </c>
      <c r="E223" s="28">
        <v>219</v>
      </c>
      <c r="F223" s="28">
        <v>36</v>
      </c>
      <c r="G223" s="28">
        <v>280</v>
      </c>
      <c r="H223" s="28">
        <v>45</v>
      </c>
      <c r="I223" s="27">
        <v>3024</v>
      </c>
      <c r="J223" s="28">
        <v>226</v>
      </c>
      <c r="K223" s="28">
        <v>0</v>
      </c>
      <c r="L223" s="28">
        <v>0</v>
      </c>
      <c r="M223" s="27">
        <v>1413</v>
      </c>
      <c r="N223" s="28">
        <v>106</v>
      </c>
      <c r="O223" s="28">
        <v>0</v>
      </c>
      <c r="P223" s="28">
        <v>0</v>
      </c>
      <c r="Q223" s="30">
        <v>413</v>
      </c>
    </row>
    <row r="224" spans="2:17" s="20" customFormat="1" x14ac:dyDescent="0.25">
      <c r="B224" s="26" t="s">
        <v>266</v>
      </c>
      <c r="C224" s="26" t="s">
        <v>326</v>
      </c>
      <c r="D224" s="26" t="s">
        <v>237</v>
      </c>
      <c r="E224" s="28">
        <v>638</v>
      </c>
      <c r="F224" s="28">
        <v>107</v>
      </c>
      <c r="G224" s="28">
        <v>0</v>
      </c>
      <c r="H224" s="28">
        <v>0</v>
      </c>
      <c r="I224" s="27">
        <v>7105</v>
      </c>
      <c r="J224" s="28">
        <v>532</v>
      </c>
      <c r="K224" s="28">
        <v>0</v>
      </c>
      <c r="L224" s="28">
        <v>0</v>
      </c>
      <c r="M224" s="27">
        <v>2960</v>
      </c>
      <c r="N224" s="28">
        <v>222</v>
      </c>
      <c r="O224" s="28">
        <v>0</v>
      </c>
      <c r="P224" s="28">
        <v>0</v>
      </c>
      <c r="Q224" s="30">
        <v>861</v>
      </c>
    </row>
    <row r="225" spans="2:17" s="20" customFormat="1" x14ac:dyDescent="0.25">
      <c r="B225" s="26" t="s">
        <v>266</v>
      </c>
      <c r="C225" s="26" t="s">
        <v>327</v>
      </c>
      <c r="D225" s="26" t="s">
        <v>237</v>
      </c>
      <c r="E225" s="27">
        <v>1867</v>
      </c>
      <c r="F225" s="28">
        <v>313</v>
      </c>
      <c r="G225" s="28">
        <v>560</v>
      </c>
      <c r="H225" s="28">
        <v>91</v>
      </c>
      <c r="I225" s="27">
        <v>5968</v>
      </c>
      <c r="J225" s="28">
        <v>447</v>
      </c>
      <c r="K225" s="28">
        <v>0</v>
      </c>
      <c r="L225" s="28">
        <v>0</v>
      </c>
      <c r="M225" s="27">
        <v>3933</v>
      </c>
      <c r="N225" s="28">
        <v>295</v>
      </c>
      <c r="O225" s="28">
        <v>0</v>
      </c>
      <c r="P225" s="28">
        <v>0</v>
      </c>
      <c r="Q225" s="29">
        <v>1146</v>
      </c>
    </row>
    <row r="226" spans="2:17" s="20" customFormat="1" x14ac:dyDescent="0.25">
      <c r="B226" s="26" t="s">
        <v>266</v>
      </c>
      <c r="C226" s="26" t="s">
        <v>328</v>
      </c>
      <c r="D226" s="26" t="s">
        <v>237</v>
      </c>
      <c r="E226" s="27">
        <v>3356</v>
      </c>
      <c r="F226" s="28">
        <v>563</v>
      </c>
      <c r="G226" s="28">
        <v>377</v>
      </c>
      <c r="H226" s="28">
        <v>61</v>
      </c>
      <c r="I226" s="27">
        <v>2249</v>
      </c>
      <c r="J226" s="28">
        <v>168</v>
      </c>
      <c r="K226" s="28">
        <v>0</v>
      </c>
      <c r="L226" s="28">
        <v>0</v>
      </c>
      <c r="M226" s="27">
        <v>3667</v>
      </c>
      <c r="N226" s="28">
        <v>275</v>
      </c>
      <c r="O226" s="28">
        <v>0</v>
      </c>
      <c r="P226" s="28">
        <v>0</v>
      </c>
      <c r="Q226" s="29">
        <v>1067</v>
      </c>
    </row>
    <row r="227" spans="2:17" s="20" customFormat="1" x14ac:dyDescent="0.25">
      <c r="B227" s="26" t="s">
        <v>266</v>
      </c>
      <c r="C227" s="26" t="s">
        <v>329</v>
      </c>
      <c r="D227" s="26" t="s">
        <v>237</v>
      </c>
      <c r="E227" s="27">
        <v>4031</v>
      </c>
      <c r="F227" s="28">
        <v>677</v>
      </c>
      <c r="G227" s="28">
        <v>0</v>
      </c>
      <c r="H227" s="28">
        <v>0</v>
      </c>
      <c r="I227" s="27">
        <v>3501</v>
      </c>
      <c r="J227" s="28">
        <v>262</v>
      </c>
      <c r="K227" s="28">
        <v>0</v>
      </c>
      <c r="L227" s="28">
        <v>0</v>
      </c>
      <c r="M227" s="27">
        <v>4347</v>
      </c>
      <c r="N227" s="28">
        <v>326</v>
      </c>
      <c r="O227" s="28">
        <v>0</v>
      </c>
      <c r="P227" s="28">
        <v>0</v>
      </c>
      <c r="Q227" s="29">
        <v>1265</v>
      </c>
    </row>
    <row r="228" spans="2:17" s="20" customFormat="1" x14ac:dyDescent="0.25">
      <c r="B228" s="26" t="s">
        <v>266</v>
      </c>
      <c r="C228" s="26" t="s">
        <v>330</v>
      </c>
      <c r="D228" s="26" t="s">
        <v>237</v>
      </c>
      <c r="E228" s="28">
        <v>0</v>
      </c>
      <c r="F228" s="28">
        <v>0</v>
      </c>
      <c r="G228" s="28">
        <v>0</v>
      </c>
      <c r="H228" s="28">
        <v>0</v>
      </c>
      <c r="I228" s="27">
        <v>8997</v>
      </c>
      <c r="J228" s="28">
        <v>674</v>
      </c>
      <c r="K228" s="28">
        <v>0</v>
      </c>
      <c r="L228" s="28">
        <v>0</v>
      </c>
      <c r="M228" s="27">
        <v>3120</v>
      </c>
      <c r="N228" s="28">
        <v>234</v>
      </c>
      <c r="O228" s="28">
        <v>0</v>
      </c>
      <c r="P228" s="28">
        <v>0</v>
      </c>
      <c r="Q228" s="30">
        <v>908</v>
      </c>
    </row>
    <row r="229" spans="2:17" s="20" customFormat="1" x14ac:dyDescent="0.25">
      <c r="B229" s="26" t="s">
        <v>266</v>
      </c>
      <c r="C229" s="26" t="s">
        <v>331</v>
      </c>
      <c r="D229" s="26" t="s">
        <v>237</v>
      </c>
      <c r="E229" s="28">
        <v>572</v>
      </c>
      <c r="F229" s="28">
        <v>96</v>
      </c>
      <c r="G229" s="28">
        <v>280</v>
      </c>
      <c r="H229" s="28">
        <v>45</v>
      </c>
      <c r="I229" s="27">
        <v>5680</v>
      </c>
      <c r="J229" s="28">
        <v>426</v>
      </c>
      <c r="K229" s="28">
        <v>0</v>
      </c>
      <c r="L229" s="28">
        <v>0</v>
      </c>
      <c r="M229" s="27">
        <v>2627</v>
      </c>
      <c r="N229" s="28">
        <v>197</v>
      </c>
      <c r="O229" s="28">
        <v>0</v>
      </c>
      <c r="P229" s="28">
        <v>0</v>
      </c>
      <c r="Q229" s="30">
        <v>764</v>
      </c>
    </row>
    <row r="230" spans="2:17" s="20" customFormat="1" x14ac:dyDescent="0.25">
      <c r="B230" s="26" t="s">
        <v>266</v>
      </c>
      <c r="C230" s="26" t="s">
        <v>332</v>
      </c>
      <c r="D230" s="26" t="s">
        <v>237</v>
      </c>
      <c r="E230" s="28">
        <v>399</v>
      </c>
      <c r="F230" s="28">
        <v>67</v>
      </c>
      <c r="G230" s="27">
        <v>1243</v>
      </c>
      <c r="H230" s="28">
        <v>202</v>
      </c>
      <c r="I230" s="27">
        <v>3946</v>
      </c>
      <c r="J230" s="28">
        <v>296</v>
      </c>
      <c r="K230" s="28">
        <v>0</v>
      </c>
      <c r="L230" s="28">
        <v>0</v>
      </c>
      <c r="M230" s="27">
        <v>2613</v>
      </c>
      <c r="N230" s="28">
        <v>196</v>
      </c>
      <c r="O230" s="28">
        <v>0</v>
      </c>
      <c r="P230" s="28">
        <v>0</v>
      </c>
      <c r="Q230" s="30">
        <v>761</v>
      </c>
    </row>
    <row r="231" spans="2:17" s="20" customFormat="1" x14ac:dyDescent="0.25">
      <c r="B231" s="26" t="s">
        <v>266</v>
      </c>
      <c r="C231" s="26" t="s">
        <v>333</v>
      </c>
      <c r="D231" s="26" t="s">
        <v>237</v>
      </c>
      <c r="E231" s="27">
        <v>1232</v>
      </c>
      <c r="F231" s="28">
        <v>207</v>
      </c>
      <c r="G231" s="28">
        <v>0</v>
      </c>
      <c r="H231" s="28">
        <v>0</v>
      </c>
      <c r="I231" s="27">
        <v>24691</v>
      </c>
      <c r="J231" s="27">
        <v>1851</v>
      </c>
      <c r="K231" s="28">
        <v>0</v>
      </c>
      <c r="L231" s="28">
        <v>0</v>
      </c>
      <c r="M231" s="27">
        <v>9507</v>
      </c>
      <c r="N231" s="28">
        <v>713</v>
      </c>
      <c r="O231" s="28">
        <v>0</v>
      </c>
      <c r="P231" s="28">
        <v>0</v>
      </c>
      <c r="Q231" s="29">
        <v>2771</v>
      </c>
    </row>
    <row r="232" spans="2:17" s="20" customFormat="1" x14ac:dyDescent="0.25">
      <c r="B232" s="26" t="s">
        <v>266</v>
      </c>
      <c r="C232" s="26" t="s">
        <v>334</v>
      </c>
      <c r="D232" s="26" t="s">
        <v>237</v>
      </c>
      <c r="E232" s="28">
        <v>225</v>
      </c>
      <c r="F232" s="28">
        <v>37</v>
      </c>
      <c r="G232" s="28">
        <v>280</v>
      </c>
      <c r="H232" s="28">
        <v>45</v>
      </c>
      <c r="I232" s="27">
        <v>4128</v>
      </c>
      <c r="J232" s="28">
        <v>309</v>
      </c>
      <c r="K232" s="28">
        <v>0</v>
      </c>
      <c r="L232" s="28">
        <v>0</v>
      </c>
      <c r="M232" s="27">
        <v>1813</v>
      </c>
      <c r="N232" s="28">
        <v>136</v>
      </c>
      <c r="O232" s="28">
        <v>0</v>
      </c>
      <c r="P232" s="28">
        <v>0</v>
      </c>
      <c r="Q232" s="30">
        <v>527</v>
      </c>
    </row>
    <row r="233" spans="2:17" s="20" customFormat="1" x14ac:dyDescent="0.25">
      <c r="B233" s="26" t="s">
        <v>266</v>
      </c>
      <c r="C233" s="26" t="s">
        <v>335</v>
      </c>
      <c r="D233" s="26" t="s">
        <v>237</v>
      </c>
      <c r="E233" s="28">
        <v>613</v>
      </c>
      <c r="F233" s="28">
        <v>103</v>
      </c>
      <c r="G233" s="28">
        <v>0</v>
      </c>
      <c r="H233" s="28">
        <v>0</v>
      </c>
      <c r="I233" s="27">
        <v>4353</v>
      </c>
      <c r="J233" s="28">
        <v>326</v>
      </c>
      <c r="K233" s="28">
        <v>0</v>
      </c>
      <c r="L233" s="28">
        <v>0</v>
      </c>
      <c r="M233" s="27">
        <v>1987</v>
      </c>
      <c r="N233" s="28">
        <v>149</v>
      </c>
      <c r="O233" s="28">
        <v>0</v>
      </c>
      <c r="P233" s="28">
        <v>0</v>
      </c>
      <c r="Q233" s="30">
        <v>578</v>
      </c>
    </row>
    <row r="234" spans="2:17" s="20" customFormat="1" x14ac:dyDescent="0.25">
      <c r="B234" s="26" t="s">
        <v>266</v>
      </c>
      <c r="C234" s="26" t="s">
        <v>336</v>
      </c>
      <c r="D234" s="26" t="s">
        <v>237</v>
      </c>
      <c r="E234" s="28">
        <v>185</v>
      </c>
      <c r="F234" s="28">
        <v>31</v>
      </c>
      <c r="G234" s="28">
        <v>0</v>
      </c>
      <c r="H234" s="28">
        <v>0</v>
      </c>
      <c r="I234" s="27">
        <v>5679</v>
      </c>
      <c r="J234" s="28">
        <v>425</v>
      </c>
      <c r="K234" s="28">
        <v>0</v>
      </c>
      <c r="L234" s="28">
        <v>0</v>
      </c>
      <c r="M234" s="27">
        <v>2107</v>
      </c>
      <c r="N234" s="28">
        <v>158</v>
      </c>
      <c r="O234" s="28">
        <v>0</v>
      </c>
      <c r="P234" s="28">
        <v>0</v>
      </c>
      <c r="Q234" s="30">
        <v>614</v>
      </c>
    </row>
    <row r="235" spans="2:17" s="20" customFormat="1" x14ac:dyDescent="0.25">
      <c r="B235" s="26" t="s">
        <v>266</v>
      </c>
      <c r="C235" s="26" t="s">
        <v>337</v>
      </c>
      <c r="D235" s="26" t="s">
        <v>237</v>
      </c>
      <c r="E235" s="27">
        <v>7579</v>
      </c>
      <c r="F235" s="27">
        <v>1273</v>
      </c>
      <c r="G235" s="28">
        <v>0</v>
      </c>
      <c r="H235" s="28">
        <v>0</v>
      </c>
      <c r="I235" s="27">
        <v>9542</v>
      </c>
      <c r="J235" s="28">
        <v>715</v>
      </c>
      <c r="K235" s="28">
        <v>0</v>
      </c>
      <c r="L235" s="28">
        <v>0</v>
      </c>
      <c r="M235" s="27">
        <v>9187</v>
      </c>
      <c r="N235" s="28">
        <v>689</v>
      </c>
      <c r="O235" s="28">
        <v>0</v>
      </c>
      <c r="P235" s="28">
        <v>0</v>
      </c>
      <c r="Q235" s="29">
        <v>2677</v>
      </c>
    </row>
    <row r="236" spans="2:17" s="20" customFormat="1" x14ac:dyDescent="0.25">
      <c r="B236" s="26" t="s">
        <v>266</v>
      </c>
      <c r="C236" s="26" t="s">
        <v>338</v>
      </c>
      <c r="D236" s="26" t="s">
        <v>237</v>
      </c>
      <c r="E236" s="28">
        <v>64</v>
      </c>
      <c r="F236" s="28">
        <v>10</v>
      </c>
      <c r="G236" s="28">
        <v>306</v>
      </c>
      <c r="H236" s="28">
        <v>49</v>
      </c>
      <c r="I236" s="27">
        <v>11302</v>
      </c>
      <c r="J236" s="28">
        <v>847</v>
      </c>
      <c r="K236" s="28">
        <v>0</v>
      </c>
      <c r="L236" s="28">
        <v>0</v>
      </c>
      <c r="M236" s="27">
        <v>4240</v>
      </c>
      <c r="N236" s="28">
        <v>318</v>
      </c>
      <c r="O236" s="28">
        <v>0</v>
      </c>
      <c r="P236" s="28">
        <v>10</v>
      </c>
      <c r="Q236" s="29">
        <v>1234</v>
      </c>
    </row>
    <row r="237" spans="2:17" s="20" customFormat="1" x14ac:dyDescent="0.25">
      <c r="B237" s="26" t="s">
        <v>266</v>
      </c>
      <c r="C237" s="26" t="s">
        <v>339</v>
      </c>
      <c r="D237" s="26" t="s">
        <v>237</v>
      </c>
      <c r="E237" s="27">
        <v>1547</v>
      </c>
      <c r="F237" s="28">
        <v>259</v>
      </c>
      <c r="G237" s="28">
        <v>560</v>
      </c>
      <c r="H237" s="28">
        <v>91</v>
      </c>
      <c r="I237" s="27">
        <v>9027</v>
      </c>
      <c r="J237" s="28">
        <v>677</v>
      </c>
      <c r="K237" s="28">
        <v>0</v>
      </c>
      <c r="L237" s="28">
        <v>0</v>
      </c>
      <c r="M237" s="27">
        <v>4747</v>
      </c>
      <c r="N237" s="28">
        <v>356</v>
      </c>
      <c r="O237" s="28">
        <v>0</v>
      </c>
      <c r="P237" s="28">
        <v>0</v>
      </c>
      <c r="Q237" s="29">
        <v>1383</v>
      </c>
    </row>
    <row r="238" spans="2:17" s="20" customFormat="1" x14ac:dyDescent="0.25">
      <c r="B238" s="26" t="s">
        <v>266</v>
      </c>
      <c r="C238" s="26" t="s">
        <v>340</v>
      </c>
      <c r="D238" s="26" t="s">
        <v>237</v>
      </c>
      <c r="E238" s="28">
        <v>549</v>
      </c>
      <c r="F238" s="28">
        <v>92</v>
      </c>
      <c r="G238" s="28">
        <v>0</v>
      </c>
      <c r="H238" s="28">
        <v>0</v>
      </c>
      <c r="I238" s="27">
        <v>4006</v>
      </c>
      <c r="J238" s="28">
        <v>300</v>
      </c>
      <c r="K238" s="28">
        <v>0</v>
      </c>
      <c r="L238" s="28">
        <v>0</v>
      </c>
      <c r="M238" s="27">
        <v>1813</v>
      </c>
      <c r="N238" s="28">
        <v>136</v>
      </c>
      <c r="O238" s="28">
        <v>0</v>
      </c>
      <c r="P238" s="28">
        <v>0</v>
      </c>
      <c r="Q238" s="30">
        <v>528</v>
      </c>
    </row>
    <row r="239" spans="2:17" s="20" customFormat="1" x14ac:dyDescent="0.25">
      <c r="B239" s="26" t="s">
        <v>266</v>
      </c>
      <c r="C239" s="26" t="s">
        <v>341</v>
      </c>
      <c r="D239" s="26" t="s">
        <v>237</v>
      </c>
      <c r="E239" s="28">
        <v>0</v>
      </c>
      <c r="F239" s="28">
        <v>0</v>
      </c>
      <c r="G239" s="28">
        <v>560</v>
      </c>
      <c r="H239" s="28">
        <v>91</v>
      </c>
      <c r="I239" s="27">
        <v>3072</v>
      </c>
      <c r="J239" s="28">
        <v>230</v>
      </c>
      <c r="K239" s="28">
        <v>0</v>
      </c>
      <c r="L239" s="28">
        <v>0</v>
      </c>
      <c r="M239" s="27">
        <v>1480</v>
      </c>
      <c r="N239" s="28">
        <v>111</v>
      </c>
      <c r="O239" s="28">
        <v>0</v>
      </c>
      <c r="P239" s="28">
        <v>0</v>
      </c>
      <c r="Q239" s="30">
        <v>432</v>
      </c>
    </row>
    <row r="240" spans="2:17" s="20" customFormat="1" x14ac:dyDescent="0.25">
      <c r="B240" s="26" t="s">
        <v>266</v>
      </c>
      <c r="C240" s="26" t="s">
        <v>342</v>
      </c>
      <c r="D240" s="26" t="s">
        <v>237</v>
      </c>
      <c r="E240" s="27">
        <v>1662</v>
      </c>
      <c r="F240" s="28">
        <v>279</v>
      </c>
      <c r="G240" s="28">
        <v>0</v>
      </c>
      <c r="H240" s="28">
        <v>0</v>
      </c>
      <c r="I240" s="27">
        <v>9532</v>
      </c>
      <c r="J240" s="28">
        <v>714</v>
      </c>
      <c r="K240" s="28">
        <v>0</v>
      </c>
      <c r="L240" s="28">
        <v>0</v>
      </c>
      <c r="M240" s="27">
        <v>4587</v>
      </c>
      <c r="N240" s="28">
        <v>344</v>
      </c>
      <c r="O240" s="28">
        <v>0</v>
      </c>
      <c r="P240" s="28">
        <v>0</v>
      </c>
      <c r="Q240" s="29">
        <v>1337</v>
      </c>
    </row>
    <row r="241" spans="2:17" s="20" customFormat="1" x14ac:dyDescent="0.25">
      <c r="B241" s="26" t="s">
        <v>266</v>
      </c>
      <c r="C241" s="26" t="s">
        <v>343</v>
      </c>
      <c r="D241" s="26" t="s">
        <v>237</v>
      </c>
      <c r="E241" s="28">
        <v>193</v>
      </c>
      <c r="F241" s="28">
        <v>32</v>
      </c>
      <c r="G241" s="28">
        <v>0</v>
      </c>
      <c r="H241" s="28">
        <v>0</v>
      </c>
      <c r="I241" s="27">
        <v>5247</v>
      </c>
      <c r="J241" s="28">
        <v>393</v>
      </c>
      <c r="K241" s="28">
        <v>0</v>
      </c>
      <c r="L241" s="28">
        <v>0</v>
      </c>
      <c r="M241" s="27">
        <v>1960</v>
      </c>
      <c r="N241" s="28">
        <v>147</v>
      </c>
      <c r="O241" s="28">
        <v>0</v>
      </c>
      <c r="P241" s="28">
        <v>0</v>
      </c>
      <c r="Q241" s="30">
        <v>572</v>
      </c>
    </row>
    <row r="242" spans="2:17" s="20" customFormat="1" x14ac:dyDescent="0.25">
      <c r="B242" s="26" t="s">
        <v>266</v>
      </c>
      <c r="C242" s="26" t="s">
        <v>344</v>
      </c>
      <c r="D242" s="26" t="s">
        <v>237</v>
      </c>
      <c r="E242" s="28">
        <v>98</v>
      </c>
      <c r="F242" s="28">
        <v>16</v>
      </c>
      <c r="G242" s="28">
        <v>58</v>
      </c>
      <c r="H242" s="28">
        <v>9</v>
      </c>
      <c r="I242" s="27">
        <v>4882</v>
      </c>
      <c r="J242" s="28">
        <v>366</v>
      </c>
      <c r="K242" s="28">
        <v>325</v>
      </c>
      <c r="L242" s="28">
        <v>24</v>
      </c>
      <c r="M242" s="27">
        <v>1920</v>
      </c>
      <c r="N242" s="28">
        <v>144</v>
      </c>
      <c r="O242" s="28">
        <v>0</v>
      </c>
      <c r="P242" s="28">
        <v>0</v>
      </c>
      <c r="Q242" s="30">
        <v>559</v>
      </c>
    </row>
    <row r="243" spans="2:17" s="20" customFormat="1" x14ac:dyDescent="0.25">
      <c r="B243" s="26" t="s">
        <v>266</v>
      </c>
      <c r="C243" s="26" t="s">
        <v>345</v>
      </c>
      <c r="D243" s="26" t="s">
        <v>237</v>
      </c>
      <c r="E243" s="28">
        <v>0</v>
      </c>
      <c r="F243" s="28">
        <v>0</v>
      </c>
      <c r="G243" s="28">
        <v>0</v>
      </c>
      <c r="H243" s="28">
        <v>0</v>
      </c>
      <c r="I243" s="27">
        <v>6637</v>
      </c>
      <c r="J243" s="28">
        <v>497</v>
      </c>
      <c r="K243" s="28">
        <v>0</v>
      </c>
      <c r="L243" s="28">
        <v>0</v>
      </c>
      <c r="M243" s="27">
        <v>2293</v>
      </c>
      <c r="N243" s="28">
        <v>172</v>
      </c>
      <c r="O243" s="28">
        <v>0</v>
      </c>
      <c r="P243" s="28">
        <v>0</v>
      </c>
      <c r="Q243" s="30">
        <v>669</v>
      </c>
    </row>
    <row r="244" spans="2:17" s="20" customFormat="1" x14ac:dyDescent="0.25">
      <c r="B244" s="26" t="s">
        <v>266</v>
      </c>
      <c r="C244" s="26" t="s">
        <v>346</v>
      </c>
      <c r="D244" s="26" t="s">
        <v>237</v>
      </c>
      <c r="E244" s="27">
        <v>2691</v>
      </c>
      <c r="F244" s="28">
        <v>452</v>
      </c>
      <c r="G244" s="27">
        <v>2522</v>
      </c>
      <c r="H244" s="28">
        <v>411</v>
      </c>
      <c r="I244" s="27">
        <v>13812</v>
      </c>
      <c r="J244" s="27">
        <v>1035</v>
      </c>
      <c r="K244" s="28">
        <v>0</v>
      </c>
      <c r="L244" s="28">
        <v>0</v>
      </c>
      <c r="M244" s="27">
        <v>8773</v>
      </c>
      <c r="N244" s="28">
        <v>658</v>
      </c>
      <c r="O244" s="28">
        <v>0</v>
      </c>
      <c r="P244" s="28">
        <v>0</v>
      </c>
      <c r="Q244" s="29">
        <v>2556</v>
      </c>
    </row>
    <row r="245" spans="2:17" s="20" customFormat="1" x14ac:dyDescent="0.25">
      <c r="B245" s="26" t="s">
        <v>266</v>
      </c>
      <c r="C245" s="26" t="s">
        <v>347</v>
      </c>
      <c r="D245" s="26" t="s">
        <v>237</v>
      </c>
      <c r="E245" s="27">
        <v>2589</v>
      </c>
      <c r="F245" s="28">
        <v>435</v>
      </c>
      <c r="G245" s="28">
        <v>302</v>
      </c>
      <c r="H245" s="28">
        <v>49</v>
      </c>
      <c r="I245" s="27">
        <v>7614</v>
      </c>
      <c r="J245" s="28">
        <v>571</v>
      </c>
      <c r="K245" s="28">
        <v>0</v>
      </c>
      <c r="L245" s="28">
        <v>0</v>
      </c>
      <c r="M245" s="27">
        <v>5320</v>
      </c>
      <c r="N245" s="28">
        <v>399</v>
      </c>
      <c r="O245" s="28">
        <v>0</v>
      </c>
      <c r="P245" s="28">
        <v>95</v>
      </c>
      <c r="Q245" s="29">
        <v>1549</v>
      </c>
    </row>
    <row r="246" spans="2:17" s="20" customFormat="1" x14ac:dyDescent="0.25">
      <c r="B246" s="26" t="s">
        <v>266</v>
      </c>
      <c r="C246" s="26" t="s">
        <v>348</v>
      </c>
      <c r="D246" s="26" t="s">
        <v>237</v>
      </c>
      <c r="E246" s="27">
        <v>7696</v>
      </c>
      <c r="F246" s="27">
        <v>1292</v>
      </c>
      <c r="G246" s="28">
        <v>0</v>
      </c>
      <c r="H246" s="28">
        <v>0</v>
      </c>
      <c r="I246" s="27">
        <v>14271</v>
      </c>
      <c r="J246" s="27">
        <v>1070</v>
      </c>
      <c r="K246" s="28">
        <v>0</v>
      </c>
      <c r="L246" s="28">
        <v>0</v>
      </c>
      <c r="M246" s="27">
        <v>10920</v>
      </c>
      <c r="N246" s="28">
        <v>819</v>
      </c>
      <c r="O246" s="28">
        <v>0</v>
      </c>
      <c r="P246" s="28">
        <v>0</v>
      </c>
      <c r="Q246" s="29">
        <v>3181</v>
      </c>
    </row>
    <row r="247" spans="2:17" s="20" customFormat="1" x14ac:dyDescent="0.25">
      <c r="B247" s="26" t="s">
        <v>266</v>
      </c>
      <c r="C247" s="26" t="s">
        <v>349</v>
      </c>
      <c r="D247" s="26" t="s">
        <v>237</v>
      </c>
      <c r="E247" s="27">
        <v>5961</v>
      </c>
      <c r="F247" s="27">
        <v>1001</v>
      </c>
      <c r="G247" s="28">
        <v>0</v>
      </c>
      <c r="H247" s="28">
        <v>0</v>
      </c>
      <c r="I247" s="27">
        <v>10249</v>
      </c>
      <c r="J247" s="28">
        <v>768</v>
      </c>
      <c r="K247" s="28">
        <v>0</v>
      </c>
      <c r="L247" s="28">
        <v>0</v>
      </c>
      <c r="M247" s="27">
        <v>8173</v>
      </c>
      <c r="N247" s="28">
        <v>613</v>
      </c>
      <c r="O247" s="28">
        <v>0</v>
      </c>
      <c r="P247" s="28">
        <v>0</v>
      </c>
      <c r="Q247" s="29">
        <v>2382</v>
      </c>
    </row>
    <row r="248" spans="2:17" s="20" customFormat="1" x14ac:dyDescent="0.25">
      <c r="B248" s="26" t="s">
        <v>266</v>
      </c>
      <c r="C248" s="26" t="s">
        <v>350</v>
      </c>
      <c r="D248" s="26" t="s">
        <v>237</v>
      </c>
      <c r="E248" s="27">
        <v>5413</v>
      </c>
      <c r="F248" s="28">
        <v>909</v>
      </c>
      <c r="G248" s="28">
        <v>0</v>
      </c>
      <c r="H248" s="28">
        <v>0</v>
      </c>
      <c r="I248" s="27">
        <v>9591</v>
      </c>
      <c r="J248" s="28">
        <v>719</v>
      </c>
      <c r="K248" s="28">
        <v>0</v>
      </c>
      <c r="L248" s="28">
        <v>0</v>
      </c>
      <c r="M248" s="27">
        <v>7773</v>
      </c>
      <c r="N248" s="28">
        <v>583</v>
      </c>
      <c r="O248" s="28">
        <v>0</v>
      </c>
      <c r="P248" s="28">
        <v>54</v>
      </c>
      <c r="Q248" s="29">
        <v>2265</v>
      </c>
    </row>
    <row r="249" spans="2:17" s="20" customFormat="1" x14ac:dyDescent="0.25">
      <c r="B249" s="26" t="s">
        <v>266</v>
      </c>
      <c r="C249" s="26" t="s">
        <v>351</v>
      </c>
      <c r="D249" s="26" t="s">
        <v>237</v>
      </c>
      <c r="E249" s="27">
        <v>1621</v>
      </c>
      <c r="F249" s="28">
        <v>272</v>
      </c>
      <c r="G249" s="28">
        <v>0</v>
      </c>
      <c r="H249" s="28">
        <v>0</v>
      </c>
      <c r="I249" s="27">
        <v>6877</v>
      </c>
      <c r="J249" s="28">
        <v>515</v>
      </c>
      <c r="K249" s="28">
        <v>0</v>
      </c>
      <c r="L249" s="28">
        <v>0</v>
      </c>
      <c r="M249" s="27">
        <v>3640</v>
      </c>
      <c r="N249" s="28">
        <v>273</v>
      </c>
      <c r="O249" s="28">
        <v>0</v>
      </c>
      <c r="P249" s="28">
        <v>0</v>
      </c>
      <c r="Q249" s="29">
        <v>1060</v>
      </c>
    </row>
    <row r="250" spans="2:17" s="20" customFormat="1" x14ac:dyDescent="0.25">
      <c r="B250" s="26" t="s">
        <v>266</v>
      </c>
      <c r="C250" s="26" t="s">
        <v>352</v>
      </c>
      <c r="D250" s="26" t="s">
        <v>237</v>
      </c>
      <c r="E250" s="28">
        <v>59</v>
      </c>
      <c r="F250" s="28">
        <v>9</v>
      </c>
      <c r="G250" s="28">
        <v>0</v>
      </c>
      <c r="H250" s="28">
        <v>0</v>
      </c>
      <c r="I250" s="27">
        <v>17713</v>
      </c>
      <c r="J250" s="27">
        <v>1328</v>
      </c>
      <c r="K250" s="28">
        <v>0</v>
      </c>
      <c r="L250" s="28">
        <v>0</v>
      </c>
      <c r="M250" s="27">
        <v>6173</v>
      </c>
      <c r="N250" s="28">
        <v>463</v>
      </c>
      <c r="O250" s="28">
        <v>0</v>
      </c>
      <c r="P250" s="28">
        <v>0</v>
      </c>
      <c r="Q250" s="29">
        <v>1800</v>
      </c>
    </row>
    <row r="251" spans="2:17" s="20" customFormat="1" x14ac:dyDescent="0.25">
      <c r="B251" s="26" t="s">
        <v>266</v>
      </c>
      <c r="C251" s="26" t="s">
        <v>353</v>
      </c>
      <c r="D251" s="26" t="s">
        <v>237</v>
      </c>
      <c r="E251" s="28">
        <v>0</v>
      </c>
      <c r="F251" s="28">
        <v>0</v>
      </c>
      <c r="G251" s="28">
        <v>0</v>
      </c>
      <c r="H251" s="28">
        <v>0</v>
      </c>
      <c r="I251" s="28">
        <v>952</v>
      </c>
      <c r="J251" s="28">
        <v>71</v>
      </c>
      <c r="K251" s="28">
        <v>325</v>
      </c>
      <c r="L251" s="28">
        <v>24</v>
      </c>
      <c r="M251" s="28">
        <v>520</v>
      </c>
      <c r="N251" s="28">
        <v>39</v>
      </c>
      <c r="O251" s="28">
        <v>0</v>
      </c>
      <c r="P251" s="28">
        <v>17</v>
      </c>
      <c r="Q251" s="30">
        <v>151</v>
      </c>
    </row>
    <row r="252" spans="2:17" s="20" customFormat="1" x14ac:dyDescent="0.25">
      <c r="B252" s="26" t="s">
        <v>266</v>
      </c>
      <c r="C252" s="26" t="s">
        <v>354</v>
      </c>
      <c r="D252" s="26" t="s">
        <v>237</v>
      </c>
      <c r="E252" s="27">
        <v>9957</v>
      </c>
      <c r="F252" s="27">
        <v>1672</v>
      </c>
      <c r="G252" s="28">
        <v>0</v>
      </c>
      <c r="H252" s="28">
        <v>0</v>
      </c>
      <c r="I252" s="27">
        <v>31981</v>
      </c>
      <c r="J252" s="27">
        <v>2398</v>
      </c>
      <c r="K252" s="28">
        <v>0</v>
      </c>
      <c r="L252" s="28">
        <v>0</v>
      </c>
      <c r="M252" s="27">
        <v>19813</v>
      </c>
      <c r="N252" s="27">
        <v>1486</v>
      </c>
      <c r="O252" s="28">
        <v>0</v>
      </c>
      <c r="P252" s="28">
        <v>218</v>
      </c>
      <c r="Q252" s="29">
        <v>5774</v>
      </c>
    </row>
    <row r="253" spans="2:17" s="20" customFormat="1" x14ac:dyDescent="0.25">
      <c r="B253" s="26" t="s">
        <v>266</v>
      </c>
      <c r="C253" s="26" t="s">
        <v>355</v>
      </c>
      <c r="D253" s="26" t="s">
        <v>237</v>
      </c>
      <c r="E253" s="28">
        <v>160</v>
      </c>
      <c r="F253" s="28">
        <v>26</v>
      </c>
      <c r="G253" s="28">
        <v>0</v>
      </c>
      <c r="H253" s="28">
        <v>0</v>
      </c>
      <c r="I253" s="27">
        <v>4828</v>
      </c>
      <c r="J253" s="28">
        <v>362</v>
      </c>
      <c r="K253" s="28">
        <v>0</v>
      </c>
      <c r="L253" s="28">
        <v>0</v>
      </c>
      <c r="M253" s="27">
        <v>1920</v>
      </c>
      <c r="N253" s="28">
        <v>144</v>
      </c>
      <c r="O253" s="28">
        <v>0</v>
      </c>
      <c r="P253" s="28">
        <v>28</v>
      </c>
      <c r="Q253" s="30">
        <v>560</v>
      </c>
    </row>
    <row r="254" spans="2:17" s="20" customFormat="1" x14ac:dyDescent="0.25">
      <c r="B254" s="26" t="s">
        <v>266</v>
      </c>
      <c r="C254" s="26" t="s">
        <v>356</v>
      </c>
      <c r="D254" s="26" t="s">
        <v>237</v>
      </c>
      <c r="E254" s="27">
        <v>4314</v>
      </c>
      <c r="F254" s="28">
        <v>724</v>
      </c>
      <c r="G254" s="28">
        <v>0</v>
      </c>
      <c r="H254" s="28">
        <v>0</v>
      </c>
      <c r="I254" s="27">
        <v>11764</v>
      </c>
      <c r="J254" s="28">
        <v>882</v>
      </c>
      <c r="K254" s="28">
        <v>0</v>
      </c>
      <c r="L254" s="28">
        <v>0</v>
      </c>
      <c r="M254" s="27">
        <v>7427</v>
      </c>
      <c r="N254" s="28">
        <v>557</v>
      </c>
      <c r="O254" s="28">
        <v>0</v>
      </c>
      <c r="P254" s="28">
        <v>0</v>
      </c>
      <c r="Q254" s="29">
        <v>2163</v>
      </c>
    </row>
    <row r="255" spans="2:17" s="20" customFormat="1" x14ac:dyDescent="0.25">
      <c r="B255" s="26" t="s">
        <v>266</v>
      </c>
      <c r="C255" s="26" t="s">
        <v>357</v>
      </c>
      <c r="D255" s="26" t="s">
        <v>237</v>
      </c>
      <c r="E255" s="28">
        <v>589</v>
      </c>
      <c r="F255" s="28">
        <v>99</v>
      </c>
      <c r="G255" s="28">
        <v>0</v>
      </c>
      <c r="H255" s="28">
        <v>0</v>
      </c>
      <c r="I255" s="27">
        <v>5761</v>
      </c>
      <c r="J255" s="28">
        <v>432</v>
      </c>
      <c r="K255" s="28">
        <v>0</v>
      </c>
      <c r="L255" s="28">
        <v>0</v>
      </c>
      <c r="M255" s="27">
        <v>2453</v>
      </c>
      <c r="N255" s="28">
        <v>184</v>
      </c>
      <c r="O255" s="28">
        <v>0</v>
      </c>
      <c r="P255" s="28">
        <v>0</v>
      </c>
      <c r="Q255" s="30">
        <v>715</v>
      </c>
    </row>
    <row r="256" spans="2:17" s="20" customFormat="1" x14ac:dyDescent="0.25">
      <c r="B256" s="26" t="s">
        <v>266</v>
      </c>
      <c r="C256" s="26" t="s">
        <v>358</v>
      </c>
      <c r="D256" s="26" t="s">
        <v>237</v>
      </c>
      <c r="E256" s="27">
        <v>4648</v>
      </c>
      <c r="F256" s="28">
        <v>780</v>
      </c>
      <c r="G256" s="28">
        <v>0</v>
      </c>
      <c r="H256" s="28">
        <v>0</v>
      </c>
      <c r="I256" s="27">
        <v>18534</v>
      </c>
      <c r="J256" s="27">
        <v>1390</v>
      </c>
      <c r="K256" s="28">
        <v>0</v>
      </c>
      <c r="L256" s="28">
        <v>0</v>
      </c>
      <c r="M256" s="27">
        <v>10347</v>
      </c>
      <c r="N256" s="28">
        <v>776</v>
      </c>
      <c r="O256" s="28">
        <v>0</v>
      </c>
      <c r="P256" s="28">
        <v>68</v>
      </c>
      <c r="Q256" s="29">
        <v>3014</v>
      </c>
    </row>
    <row r="257" spans="2:17" s="20" customFormat="1" x14ac:dyDescent="0.25">
      <c r="B257" s="26" t="s">
        <v>266</v>
      </c>
      <c r="C257" s="26" t="s">
        <v>359</v>
      </c>
      <c r="D257" s="26" t="s">
        <v>237</v>
      </c>
      <c r="E257" s="28">
        <v>0</v>
      </c>
      <c r="F257" s="28">
        <v>0</v>
      </c>
      <c r="G257" s="28">
        <v>0</v>
      </c>
      <c r="H257" s="28">
        <v>0</v>
      </c>
      <c r="I257" s="27">
        <v>5544</v>
      </c>
      <c r="J257" s="28">
        <v>415</v>
      </c>
      <c r="K257" s="28">
        <v>570</v>
      </c>
      <c r="L257" s="28">
        <v>42</v>
      </c>
      <c r="M257" s="27">
        <v>2267</v>
      </c>
      <c r="N257" s="28">
        <v>170</v>
      </c>
      <c r="O257" s="28">
        <v>0</v>
      </c>
      <c r="P257" s="28">
        <v>32</v>
      </c>
      <c r="Q257" s="30">
        <v>659</v>
      </c>
    </row>
    <row r="258" spans="2:17" s="20" customFormat="1" x14ac:dyDescent="0.25">
      <c r="B258" s="26" t="s">
        <v>266</v>
      </c>
      <c r="C258" s="26" t="s">
        <v>360</v>
      </c>
      <c r="D258" s="26" t="s">
        <v>237</v>
      </c>
      <c r="E258" s="28">
        <v>639</v>
      </c>
      <c r="F258" s="28">
        <v>107</v>
      </c>
      <c r="G258" s="28">
        <v>0</v>
      </c>
      <c r="H258" s="28">
        <v>0</v>
      </c>
      <c r="I258" s="28">
        <v>304</v>
      </c>
      <c r="J258" s="28">
        <v>22</v>
      </c>
      <c r="K258" s="28">
        <v>0</v>
      </c>
      <c r="L258" s="28">
        <v>0</v>
      </c>
      <c r="M258" s="28">
        <v>600</v>
      </c>
      <c r="N258" s="28">
        <v>45</v>
      </c>
      <c r="O258" s="28">
        <v>0</v>
      </c>
      <c r="P258" s="28">
        <v>0</v>
      </c>
      <c r="Q258" s="30">
        <v>174</v>
      </c>
    </row>
    <row r="259" spans="2:17" s="20" customFormat="1" x14ac:dyDescent="0.25">
      <c r="B259" s="26" t="s">
        <v>266</v>
      </c>
      <c r="C259" s="26" t="s">
        <v>361</v>
      </c>
      <c r="D259" s="26" t="s">
        <v>237</v>
      </c>
      <c r="E259" s="28">
        <v>0</v>
      </c>
      <c r="F259" s="28">
        <v>0</v>
      </c>
      <c r="G259" s="28">
        <v>0</v>
      </c>
      <c r="H259" s="28">
        <v>0</v>
      </c>
      <c r="I259" s="27">
        <v>6497</v>
      </c>
      <c r="J259" s="28">
        <v>487</v>
      </c>
      <c r="K259" s="28">
        <v>0</v>
      </c>
      <c r="L259" s="28">
        <v>0</v>
      </c>
      <c r="M259" s="27">
        <v>2400</v>
      </c>
      <c r="N259" s="28">
        <v>180</v>
      </c>
      <c r="O259" s="28">
        <v>0</v>
      </c>
      <c r="P259" s="28">
        <v>32</v>
      </c>
      <c r="Q259" s="30">
        <v>699</v>
      </c>
    </row>
    <row r="260" spans="2:17" s="20" customFormat="1" x14ac:dyDescent="0.25">
      <c r="B260" s="26" t="s">
        <v>266</v>
      </c>
      <c r="C260" s="26" t="s">
        <v>362</v>
      </c>
      <c r="D260" s="26" t="s">
        <v>237</v>
      </c>
      <c r="E260" s="28">
        <v>896</v>
      </c>
      <c r="F260" s="28">
        <v>150</v>
      </c>
      <c r="G260" s="28">
        <v>0</v>
      </c>
      <c r="H260" s="28">
        <v>0</v>
      </c>
      <c r="I260" s="27">
        <v>4658</v>
      </c>
      <c r="J260" s="28">
        <v>349</v>
      </c>
      <c r="K260" s="28">
        <v>0</v>
      </c>
      <c r="L260" s="28">
        <v>0</v>
      </c>
      <c r="M260" s="27">
        <v>2307</v>
      </c>
      <c r="N260" s="28">
        <v>173</v>
      </c>
      <c r="O260" s="28">
        <v>0</v>
      </c>
      <c r="P260" s="28">
        <v>0</v>
      </c>
      <c r="Q260" s="30">
        <v>672</v>
      </c>
    </row>
    <row r="261" spans="2:17" s="20" customFormat="1" x14ac:dyDescent="0.25">
      <c r="B261" s="26" t="s">
        <v>266</v>
      </c>
      <c r="C261" s="26" t="s">
        <v>363</v>
      </c>
      <c r="D261" s="26" t="s">
        <v>237</v>
      </c>
      <c r="E261" s="27">
        <v>1749</v>
      </c>
      <c r="F261" s="28">
        <v>293</v>
      </c>
      <c r="G261" s="28">
        <v>280</v>
      </c>
      <c r="H261" s="28">
        <v>45</v>
      </c>
      <c r="I261" s="27">
        <v>2478</v>
      </c>
      <c r="J261" s="28">
        <v>185</v>
      </c>
      <c r="K261" s="28">
        <v>0</v>
      </c>
      <c r="L261" s="28">
        <v>0</v>
      </c>
      <c r="M261" s="27">
        <v>2600</v>
      </c>
      <c r="N261" s="28">
        <v>195</v>
      </c>
      <c r="O261" s="28">
        <v>0</v>
      </c>
      <c r="P261" s="28">
        <v>39</v>
      </c>
      <c r="Q261" s="30">
        <v>757</v>
      </c>
    </row>
    <row r="262" spans="2:17" s="20" customFormat="1" x14ac:dyDescent="0.25">
      <c r="B262" s="26" t="s">
        <v>266</v>
      </c>
      <c r="C262" s="26" t="s">
        <v>364</v>
      </c>
      <c r="D262" s="26" t="s">
        <v>237</v>
      </c>
      <c r="E262" s="28">
        <v>421</v>
      </c>
      <c r="F262" s="28">
        <v>70</v>
      </c>
      <c r="G262" s="28">
        <v>0</v>
      </c>
      <c r="H262" s="28">
        <v>0</v>
      </c>
      <c r="I262" s="27">
        <v>7354</v>
      </c>
      <c r="J262" s="28">
        <v>551</v>
      </c>
      <c r="K262" s="28">
        <v>0</v>
      </c>
      <c r="L262" s="28">
        <v>0</v>
      </c>
      <c r="M262" s="27">
        <v>2867</v>
      </c>
      <c r="N262" s="28">
        <v>215</v>
      </c>
      <c r="O262" s="28">
        <v>0</v>
      </c>
      <c r="P262" s="28">
        <v>0</v>
      </c>
      <c r="Q262" s="30">
        <v>836</v>
      </c>
    </row>
    <row r="263" spans="2:17" s="20" customFormat="1" x14ac:dyDescent="0.25">
      <c r="B263" s="26" t="s">
        <v>266</v>
      </c>
      <c r="C263" s="26" t="s">
        <v>365</v>
      </c>
      <c r="D263" s="26" t="s">
        <v>237</v>
      </c>
      <c r="E263" s="28">
        <v>0</v>
      </c>
      <c r="F263" s="28">
        <v>0</v>
      </c>
      <c r="G263" s="28">
        <v>60</v>
      </c>
      <c r="H263" s="28">
        <v>9</v>
      </c>
      <c r="I263" s="27">
        <v>10214</v>
      </c>
      <c r="J263" s="28">
        <v>766</v>
      </c>
      <c r="K263" s="28">
        <v>0</v>
      </c>
      <c r="L263" s="28">
        <v>0</v>
      </c>
      <c r="M263" s="27">
        <v>3587</v>
      </c>
      <c r="N263" s="28">
        <v>269</v>
      </c>
      <c r="O263" s="28">
        <v>0</v>
      </c>
      <c r="P263" s="28">
        <v>0</v>
      </c>
      <c r="Q263" s="29">
        <v>1044</v>
      </c>
    </row>
    <row r="264" spans="2:17" s="20" customFormat="1" x14ac:dyDescent="0.25">
      <c r="B264" s="26" t="s">
        <v>266</v>
      </c>
      <c r="C264" s="26" t="s">
        <v>366</v>
      </c>
      <c r="D264" s="26" t="s">
        <v>237</v>
      </c>
      <c r="E264" s="27">
        <v>1389</v>
      </c>
      <c r="F264" s="28">
        <v>233</v>
      </c>
      <c r="G264" s="28">
        <v>560</v>
      </c>
      <c r="H264" s="28">
        <v>91</v>
      </c>
      <c r="I264" s="27">
        <v>11415</v>
      </c>
      <c r="J264" s="28">
        <v>856</v>
      </c>
      <c r="K264" s="28">
        <v>0</v>
      </c>
      <c r="L264" s="28">
        <v>0</v>
      </c>
      <c r="M264" s="27">
        <v>5453</v>
      </c>
      <c r="N264" s="28">
        <v>409</v>
      </c>
      <c r="O264" s="28">
        <v>0</v>
      </c>
      <c r="P264" s="28">
        <v>0</v>
      </c>
      <c r="Q264" s="29">
        <v>1589</v>
      </c>
    </row>
    <row r="265" spans="2:17" s="20" customFormat="1" x14ac:dyDescent="0.25">
      <c r="B265" s="26" t="s">
        <v>266</v>
      </c>
      <c r="C265" s="26" t="s">
        <v>367</v>
      </c>
      <c r="D265" s="26" t="s">
        <v>237</v>
      </c>
      <c r="E265" s="28">
        <v>0</v>
      </c>
      <c r="F265" s="28">
        <v>0</v>
      </c>
      <c r="G265" s="28">
        <v>0</v>
      </c>
      <c r="H265" s="28">
        <v>0</v>
      </c>
      <c r="I265" s="27">
        <v>4506</v>
      </c>
      <c r="J265" s="28">
        <v>338</v>
      </c>
      <c r="K265" s="28">
        <v>0</v>
      </c>
      <c r="L265" s="28">
        <v>0</v>
      </c>
      <c r="M265" s="27">
        <v>1560</v>
      </c>
      <c r="N265" s="28">
        <v>117</v>
      </c>
      <c r="O265" s="28">
        <v>0</v>
      </c>
      <c r="P265" s="28">
        <v>0</v>
      </c>
      <c r="Q265" s="30">
        <v>455</v>
      </c>
    </row>
    <row r="266" spans="2:17" s="20" customFormat="1" x14ac:dyDescent="0.25">
      <c r="B266" s="26" t="s">
        <v>266</v>
      </c>
      <c r="C266" s="26" t="s">
        <v>368</v>
      </c>
      <c r="D266" s="26" t="s">
        <v>237</v>
      </c>
      <c r="E266" s="28">
        <v>394</v>
      </c>
      <c r="F266" s="28">
        <v>64</v>
      </c>
      <c r="G266" s="28">
        <v>0</v>
      </c>
      <c r="H266" s="28">
        <v>0</v>
      </c>
      <c r="I266" s="27">
        <v>3068</v>
      </c>
      <c r="J266" s="28">
        <v>230</v>
      </c>
      <c r="K266" s="28">
        <v>245</v>
      </c>
      <c r="L266" s="28">
        <v>18</v>
      </c>
      <c r="M266" s="27">
        <v>1440</v>
      </c>
      <c r="N266" s="28">
        <v>108</v>
      </c>
      <c r="O266" s="28">
        <v>0</v>
      </c>
      <c r="P266" s="28">
        <v>0</v>
      </c>
      <c r="Q266" s="30">
        <v>420</v>
      </c>
    </row>
    <row r="267" spans="2:17" s="20" customFormat="1" x14ac:dyDescent="0.25">
      <c r="B267" s="26" t="s">
        <v>266</v>
      </c>
      <c r="C267" s="26" t="s">
        <v>369</v>
      </c>
      <c r="D267" s="26" t="s">
        <v>237</v>
      </c>
      <c r="E267" s="27">
        <v>4624</v>
      </c>
      <c r="F267" s="28">
        <v>776</v>
      </c>
      <c r="G267" s="28">
        <v>0</v>
      </c>
      <c r="H267" s="28">
        <v>0</v>
      </c>
      <c r="I267" s="27">
        <v>15450</v>
      </c>
      <c r="J267" s="27">
        <v>1158</v>
      </c>
      <c r="K267" s="28">
        <v>0</v>
      </c>
      <c r="L267" s="28">
        <v>0</v>
      </c>
      <c r="M267" s="27">
        <v>8933</v>
      </c>
      <c r="N267" s="28">
        <v>670</v>
      </c>
      <c r="O267" s="28">
        <v>0</v>
      </c>
      <c r="P267" s="28">
        <v>0</v>
      </c>
      <c r="Q267" s="29">
        <v>2604</v>
      </c>
    </row>
    <row r="268" spans="2:17" s="20" customFormat="1" x14ac:dyDescent="0.25">
      <c r="B268" s="26" t="s">
        <v>266</v>
      </c>
      <c r="C268" s="26" t="s">
        <v>370</v>
      </c>
      <c r="D268" s="26" t="s">
        <v>237</v>
      </c>
      <c r="E268" s="27">
        <v>2059</v>
      </c>
      <c r="F268" s="28">
        <v>345</v>
      </c>
      <c r="G268" s="28">
        <v>223</v>
      </c>
      <c r="H268" s="28">
        <v>36</v>
      </c>
      <c r="I268" s="27">
        <v>9328</v>
      </c>
      <c r="J268" s="28">
        <v>699</v>
      </c>
      <c r="K268" s="28">
        <v>0</v>
      </c>
      <c r="L268" s="28">
        <v>0</v>
      </c>
      <c r="M268" s="27">
        <v>5560</v>
      </c>
      <c r="N268" s="28">
        <v>417</v>
      </c>
      <c r="O268" s="28">
        <v>0</v>
      </c>
      <c r="P268" s="28">
        <v>123</v>
      </c>
      <c r="Q268" s="29">
        <v>1620</v>
      </c>
    </row>
    <row r="269" spans="2:17" s="20" customFormat="1" x14ac:dyDescent="0.25">
      <c r="B269" s="26" t="s">
        <v>266</v>
      </c>
      <c r="C269" s="26" t="s">
        <v>371</v>
      </c>
      <c r="D269" s="26" t="s">
        <v>237</v>
      </c>
      <c r="E269" s="28">
        <v>711</v>
      </c>
      <c r="F269" s="28">
        <v>119</v>
      </c>
      <c r="G269" s="28">
        <v>280</v>
      </c>
      <c r="H269" s="28">
        <v>45</v>
      </c>
      <c r="I269" s="27">
        <v>8822</v>
      </c>
      <c r="J269" s="28">
        <v>661</v>
      </c>
      <c r="K269" s="28">
        <v>0</v>
      </c>
      <c r="L269" s="28">
        <v>0</v>
      </c>
      <c r="M269" s="27">
        <v>3813</v>
      </c>
      <c r="N269" s="28">
        <v>286</v>
      </c>
      <c r="O269" s="28">
        <v>0</v>
      </c>
      <c r="P269" s="28">
        <v>0</v>
      </c>
      <c r="Q269" s="29">
        <v>1111</v>
      </c>
    </row>
    <row r="270" spans="2:17" s="20" customFormat="1" x14ac:dyDescent="0.25">
      <c r="B270" s="26" t="s">
        <v>266</v>
      </c>
      <c r="C270" s="26" t="s">
        <v>372</v>
      </c>
      <c r="D270" s="26" t="s">
        <v>237</v>
      </c>
      <c r="E270" s="27">
        <v>1663</v>
      </c>
      <c r="F270" s="28">
        <v>279</v>
      </c>
      <c r="G270" s="28">
        <v>0</v>
      </c>
      <c r="H270" s="28">
        <v>0</v>
      </c>
      <c r="I270" s="27">
        <v>14277</v>
      </c>
      <c r="J270" s="27">
        <v>1070</v>
      </c>
      <c r="K270" s="28">
        <v>0</v>
      </c>
      <c r="L270" s="28">
        <v>0</v>
      </c>
      <c r="M270" s="27">
        <v>6240</v>
      </c>
      <c r="N270" s="28">
        <v>468</v>
      </c>
      <c r="O270" s="28">
        <v>0</v>
      </c>
      <c r="P270" s="28">
        <v>0</v>
      </c>
      <c r="Q270" s="29">
        <v>1817</v>
      </c>
    </row>
    <row r="271" spans="2:17" s="20" customFormat="1" x14ac:dyDescent="0.25">
      <c r="B271" s="26" t="s">
        <v>266</v>
      </c>
      <c r="C271" s="26" t="s">
        <v>373</v>
      </c>
      <c r="D271" s="26" t="s">
        <v>237</v>
      </c>
      <c r="E271" s="28">
        <v>0</v>
      </c>
      <c r="F271" s="28">
        <v>0</v>
      </c>
      <c r="G271" s="28">
        <v>0</v>
      </c>
      <c r="H271" s="28">
        <v>0</v>
      </c>
      <c r="I271" s="27">
        <v>4390</v>
      </c>
      <c r="J271" s="28">
        <v>329</v>
      </c>
      <c r="K271" s="28">
        <v>0</v>
      </c>
      <c r="L271" s="28">
        <v>0</v>
      </c>
      <c r="M271" s="27">
        <v>3813</v>
      </c>
      <c r="N271" s="28">
        <v>286</v>
      </c>
      <c r="O271" s="28">
        <v>0</v>
      </c>
      <c r="P271" s="28">
        <v>495</v>
      </c>
      <c r="Q271" s="29">
        <v>1110</v>
      </c>
    </row>
    <row r="272" spans="2:17" s="20" customFormat="1" x14ac:dyDescent="0.25">
      <c r="B272" s="26" t="s">
        <v>266</v>
      </c>
      <c r="C272" s="26" t="s">
        <v>374</v>
      </c>
      <c r="D272" s="26" t="s">
        <v>237</v>
      </c>
      <c r="E272" s="28">
        <v>590</v>
      </c>
      <c r="F272" s="28">
        <v>99</v>
      </c>
      <c r="G272" s="28">
        <v>0</v>
      </c>
      <c r="H272" s="28">
        <v>0</v>
      </c>
      <c r="I272" s="27">
        <v>4014</v>
      </c>
      <c r="J272" s="28">
        <v>301</v>
      </c>
      <c r="K272" s="28">
        <v>0</v>
      </c>
      <c r="L272" s="28">
        <v>0</v>
      </c>
      <c r="M272" s="27">
        <v>1853</v>
      </c>
      <c r="N272" s="28">
        <v>139</v>
      </c>
      <c r="O272" s="28">
        <v>0</v>
      </c>
      <c r="P272" s="28">
        <v>0</v>
      </c>
      <c r="Q272" s="30">
        <v>539</v>
      </c>
    </row>
    <row r="273" spans="2:17" s="20" customFormat="1" x14ac:dyDescent="0.25">
      <c r="B273" s="26" t="s">
        <v>266</v>
      </c>
      <c r="C273" s="26" t="s">
        <v>375</v>
      </c>
      <c r="D273" s="26" t="s">
        <v>237</v>
      </c>
      <c r="E273" s="28">
        <v>229</v>
      </c>
      <c r="F273" s="28">
        <v>38</v>
      </c>
      <c r="G273" s="28">
        <v>0</v>
      </c>
      <c r="H273" s="28">
        <v>0</v>
      </c>
      <c r="I273" s="27">
        <v>1761</v>
      </c>
      <c r="J273" s="28">
        <v>132</v>
      </c>
      <c r="K273" s="28">
        <v>0</v>
      </c>
      <c r="L273" s="28">
        <v>0</v>
      </c>
      <c r="M273" s="28">
        <v>787</v>
      </c>
      <c r="N273" s="28">
        <v>59</v>
      </c>
      <c r="O273" s="28">
        <v>0</v>
      </c>
      <c r="P273" s="28">
        <v>0</v>
      </c>
      <c r="Q273" s="30">
        <v>229</v>
      </c>
    </row>
    <row r="274" spans="2:17" s="20" customFormat="1" x14ac:dyDescent="0.25">
      <c r="B274" s="26" t="s">
        <v>266</v>
      </c>
      <c r="C274" s="26" t="s">
        <v>376</v>
      </c>
      <c r="D274" s="26" t="s">
        <v>237</v>
      </c>
      <c r="E274" s="27">
        <v>2750</v>
      </c>
      <c r="F274" s="28">
        <v>462</v>
      </c>
      <c r="G274" s="28">
        <v>0</v>
      </c>
      <c r="H274" s="28">
        <v>0</v>
      </c>
      <c r="I274" s="27">
        <v>7420</v>
      </c>
      <c r="J274" s="28">
        <v>556</v>
      </c>
      <c r="K274" s="28">
        <v>0</v>
      </c>
      <c r="L274" s="28">
        <v>0</v>
      </c>
      <c r="M274" s="27">
        <v>4707</v>
      </c>
      <c r="N274" s="28">
        <v>353</v>
      </c>
      <c r="O274" s="28">
        <v>0</v>
      </c>
      <c r="P274" s="28">
        <v>0</v>
      </c>
      <c r="Q274" s="29">
        <v>1371</v>
      </c>
    </row>
    <row r="275" spans="2:17" s="20" customFormat="1" x14ac:dyDescent="0.25">
      <c r="B275" s="26" t="s">
        <v>266</v>
      </c>
      <c r="C275" s="26" t="s">
        <v>377</v>
      </c>
      <c r="D275" s="26" t="s">
        <v>237</v>
      </c>
      <c r="E275" s="28">
        <v>0</v>
      </c>
      <c r="F275" s="28">
        <v>0</v>
      </c>
      <c r="G275" s="28">
        <v>560</v>
      </c>
      <c r="H275" s="28">
        <v>91</v>
      </c>
      <c r="I275" s="27">
        <v>14519</v>
      </c>
      <c r="J275" s="27">
        <v>1088</v>
      </c>
      <c r="K275" s="28">
        <v>0</v>
      </c>
      <c r="L275" s="28">
        <v>0</v>
      </c>
      <c r="M275" s="27">
        <v>5453</v>
      </c>
      <c r="N275" s="28">
        <v>409</v>
      </c>
      <c r="O275" s="28">
        <v>0</v>
      </c>
      <c r="P275" s="28">
        <v>0</v>
      </c>
      <c r="Q275" s="29">
        <v>1588</v>
      </c>
    </row>
    <row r="276" spans="2:17" s="20" customFormat="1" x14ac:dyDescent="0.25">
      <c r="B276" s="26" t="s">
        <v>266</v>
      </c>
      <c r="C276" s="26" t="s">
        <v>378</v>
      </c>
      <c r="D276" s="26" t="s">
        <v>237</v>
      </c>
      <c r="E276" s="28">
        <v>0</v>
      </c>
      <c r="F276" s="28">
        <v>0</v>
      </c>
      <c r="G276" s="28">
        <v>0</v>
      </c>
      <c r="H276" s="28">
        <v>0</v>
      </c>
      <c r="I276" s="27">
        <v>1180</v>
      </c>
      <c r="J276" s="28">
        <v>88</v>
      </c>
      <c r="K276" s="28">
        <v>0</v>
      </c>
      <c r="L276" s="28">
        <v>0</v>
      </c>
      <c r="M276" s="28">
        <v>413</v>
      </c>
      <c r="N276" s="28">
        <v>31</v>
      </c>
      <c r="O276" s="28">
        <v>0</v>
      </c>
      <c r="P276" s="28">
        <v>0</v>
      </c>
      <c r="Q276" s="30">
        <v>119</v>
      </c>
    </row>
    <row r="277" spans="2:17" s="20" customFormat="1" x14ac:dyDescent="0.25">
      <c r="B277" s="26" t="s">
        <v>266</v>
      </c>
      <c r="C277" s="26" t="s">
        <v>379</v>
      </c>
      <c r="D277" s="26" t="s">
        <v>237</v>
      </c>
      <c r="E277" s="28">
        <v>643</v>
      </c>
      <c r="F277" s="28">
        <v>108</v>
      </c>
      <c r="G277" s="28">
        <v>280</v>
      </c>
      <c r="H277" s="28">
        <v>45</v>
      </c>
      <c r="I277" s="27">
        <v>3439</v>
      </c>
      <c r="J277" s="28">
        <v>257</v>
      </c>
      <c r="K277" s="28">
        <v>0</v>
      </c>
      <c r="L277" s="28">
        <v>0</v>
      </c>
      <c r="M277" s="27">
        <v>1893</v>
      </c>
      <c r="N277" s="28">
        <v>142</v>
      </c>
      <c r="O277" s="28">
        <v>0</v>
      </c>
      <c r="P277" s="28">
        <v>0</v>
      </c>
      <c r="Q277" s="30">
        <v>552</v>
      </c>
    </row>
    <row r="278" spans="2:17" s="20" customFormat="1" x14ac:dyDescent="0.25">
      <c r="B278" s="26" t="s">
        <v>266</v>
      </c>
      <c r="C278" s="26" t="s">
        <v>380</v>
      </c>
      <c r="D278" s="26" t="s">
        <v>237</v>
      </c>
      <c r="E278" s="27">
        <v>4314</v>
      </c>
      <c r="F278" s="28">
        <v>724</v>
      </c>
      <c r="G278" s="28">
        <v>0</v>
      </c>
      <c r="H278" s="28">
        <v>0</v>
      </c>
      <c r="I278" s="27">
        <v>12183</v>
      </c>
      <c r="J278" s="28">
        <v>913</v>
      </c>
      <c r="K278" s="28">
        <v>0</v>
      </c>
      <c r="L278" s="28">
        <v>0</v>
      </c>
      <c r="M278" s="27">
        <v>7773</v>
      </c>
      <c r="N278" s="28">
        <v>583</v>
      </c>
      <c r="O278" s="28">
        <v>0</v>
      </c>
      <c r="P278" s="28">
        <v>46</v>
      </c>
      <c r="Q278" s="29">
        <v>2266</v>
      </c>
    </row>
    <row r="279" spans="2:17" s="20" customFormat="1" x14ac:dyDescent="0.25">
      <c r="B279" s="26" t="s">
        <v>266</v>
      </c>
      <c r="C279" s="26" t="s">
        <v>381</v>
      </c>
      <c r="D279" s="26" t="s">
        <v>237</v>
      </c>
      <c r="E279" s="27">
        <v>1262</v>
      </c>
      <c r="F279" s="28">
        <v>212</v>
      </c>
      <c r="G279" s="28">
        <v>280</v>
      </c>
      <c r="H279" s="28">
        <v>45</v>
      </c>
      <c r="I279" s="27">
        <v>2405</v>
      </c>
      <c r="J279" s="28">
        <v>180</v>
      </c>
      <c r="K279" s="28">
        <v>0</v>
      </c>
      <c r="L279" s="28">
        <v>0</v>
      </c>
      <c r="M279" s="27">
        <v>2027</v>
      </c>
      <c r="N279" s="28">
        <v>152</v>
      </c>
      <c r="O279" s="28">
        <v>0</v>
      </c>
      <c r="P279" s="28">
        <v>0</v>
      </c>
      <c r="Q279" s="30">
        <v>589</v>
      </c>
    </row>
    <row r="280" spans="2:17" s="20" customFormat="1" x14ac:dyDescent="0.25">
      <c r="B280" s="26" t="s">
        <v>266</v>
      </c>
      <c r="C280" s="26" t="s">
        <v>382</v>
      </c>
      <c r="D280" s="26" t="s">
        <v>237</v>
      </c>
      <c r="E280" s="28">
        <v>31</v>
      </c>
      <c r="F280" s="28">
        <v>5</v>
      </c>
      <c r="G280" s="28">
        <v>0</v>
      </c>
      <c r="H280" s="28">
        <v>0</v>
      </c>
      <c r="I280" s="27">
        <v>9365</v>
      </c>
      <c r="J280" s="28">
        <v>702</v>
      </c>
      <c r="K280" s="28">
        <v>0</v>
      </c>
      <c r="L280" s="28">
        <v>0</v>
      </c>
      <c r="M280" s="27">
        <v>3320</v>
      </c>
      <c r="N280" s="28">
        <v>249</v>
      </c>
      <c r="O280" s="28">
        <v>0</v>
      </c>
      <c r="P280" s="28">
        <v>10</v>
      </c>
      <c r="Q280" s="30">
        <v>966</v>
      </c>
    </row>
    <row r="281" spans="2:17" s="20" customFormat="1" x14ac:dyDescent="0.25">
      <c r="B281" s="26" t="s">
        <v>266</v>
      </c>
      <c r="C281" s="26" t="s">
        <v>383</v>
      </c>
      <c r="D281" s="26" t="s">
        <v>237</v>
      </c>
      <c r="E281" s="27">
        <v>2644</v>
      </c>
      <c r="F281" s="28">
        <v>444</v>
      </c>
      <c r="G281" s="28">
        <v>22</v>
      </c>
      <c r="H281" s="28">
        <v>3</v>
      </c>
      <c r="I281" s="27">
        <v>5796</v>
      </c>
      <c r="J281" s="28">
        <v>434</v>
      </c>
      <c r="K281" s="28">
        <v>0</v>
      </c>
      <c r="L281" s="28">
        <v>0</v>
      </c>
      <c r="M281" s="27">
        <v>4067</v>
      </c>
      <c r="N281" s="28">
        <v>305</v>
      </c>
      <c r="O281" s="28">
        <v>0</v>
      </c>
      <c r="P281" s="28">
        <v>0</v>
      </c>
      <c r="Q281" s="29">
        <v>1186</v>
      </c>
    </row>
    <row r="282" spans="2:17" s="20" customFormat="1" x14ac:dyDescent="0.25">
      <c r="B282" s="26" t="s">
        <v>266</v>
      </c>
      <c r="C282" s="26" t="s">
        <v>384</v>
      </c>
      <c r="D282" s="26" t="s">
        <v>237</v>
      </c>
      <c r="E282" s="28">
        <v>590</v>
      </c>
      <c r="F282" s="28">
        <v>99</v>
      </c>
      <c r="G282" s="28">
        <v>0</v>
      </c>
      <c r="H282" s="28">
        <v>0</v>
      </c>
      <c r="I282" s="27">
        <v>6991</v>
      </c>
      <c r="J282" s="28">
        <v>524</v>
      </c>
      <c r="K282" s="28">
        <v>0</v>
      </c>
      <c r="L282" s="28">
        <v>0</v>
      </c>
      <c r="M282" s="27">
        <v>2880</v>
      </c>
      <c r="N282" s="28">
        <v>216</v>
      </c>
      <c r="O282" s="28">
        <v>0</v>
      </c>
      <c r="P282" s="28">
        <v>0</v>
      </c>
      <c r="Q282" s="30">
        <v>839</v>
      </c>
    </row>
    <row r="283" spans="2:17" s="20" customFormat="1" x14ac:dyDescent="0.25">
      <c r="B283" s="26" t="s">
        <v>266</v>
      </c>
      <c r="C283" s="26" t="s">
        <v>385</v>
      </c>
      <c r="D283" s="26" t="s">
        <v>237</v>
      </c>
      <c r="E283" s="28">
        <v>0</v>
      </c>
      <c r="F283" s="28">
        <v>0</v>
      </c>
      <c r="G283" s="28">
        <v>0</v>
      </c>
      <c r="H283" s="28">
        <v>0</v>
      </c>
      <c r="I283" s="27">
        <v>2018</v>
      </c>
      <c r="J283" s="28">
        <v>151</v>
      </c>
      <c r="K283" s="28">
        <v>0</v>
      </c>
      <c r="L283" s="28">
        <v>0</v>
      </c>
      <c r="M283" s="28">
        <v>693</v>
      </c>
      <c r="N283" s="28">
        <v>52</v>
      </c>
      <c r="O283" s="28">
        <v>0</v>
      </c>
      <c r="P283" s="28">
        <v>0</v>
      </c>
      <c r="Q283" s="30">
        <v>203</v>
      </c>
    </row>
    <row r="284" spans="2:17" s="20" customFormat="1" x14ac:dyDescent="0.25">
      <c r="B284" s="26" t="s">
        <v>266</v>
      </c>
      <c r="C284" s="26" t="s">
        <v>386</v>
      </c>
      <c r="D284" s="26" t="s">
        <v>237</v>
      </c>
      <c r="E284" s="28">
        <v>829</v>
      </c>
      <c r="F284" s="28">
        <v>139</v>
      </c>
      <c r="G284" s="28">
        <v>0</v>
      </c>
      <c r="H284" s="28">
        <v>0</v>
      </c>
      <c r="I284" s="27">
        <v>1865</v>
      </c>
      <c r="J284" s="28">
        <v>139</v>
      </c>
      <c r="K284" s="28">
        <v>0</v>
      </c>
      <c r="L284" s="28">
        <v>0</v>
      </c>
      <c r="M284" s="27">
        <v>1280</v>
      </c>
      <c r="N284" s="28">
        <v>96</v>
      </c>
      <c r="O284" s="28">
        <v>0</v>
      </c>
      <c r="P284" s="28">
        <v>0</v>
      </c>
      <c r="Q284" s="30">
        <v>374</v>
      </c>
    </row>
    <row r="285" spans="2:17" s="20" customFormat="1" x14ac:dyDescent="0.25">
      <c r="B285" s="26" t="s">
        <v>266</v>
      </c>
      <c r="C285" s="26" t="s">
        <v>387</v>
      </c>
      <c r="D285" s="26" t="s">
        <v>237</v>
      </c>
      <c r="E285" s="28">
        <v>0</v>
      </c>
      <c r="F285" s="28">
        <v>0</v>
      </c>
      <c r="G285" s="28">
        <v>0</v>
      </c>
      <c r="H285" s="28">
        <v>0</v>
      </c>
      <c r="I285" s="27">
        <v>8280</v>
      </c>
      <c r="J285" s="28">
        <v>621</v>
      </c>
      <c r="K285" s="28">
        <v>0</v>
      </c>
      <c r="L285" s="28">
        <v>0</v>
      </c>
      <c r="M285" s="27">
        <v>2867</v>
      </c>
      <c r="N285" s="28">
        <v>215</v>
      </c>
      <c r="O285" s="28">
        <v>0</v>
      </c>
      <c r="P285" s="28">
        <v>0</v>
      </c>
      <c r="Q285" s="30">
        <v>836</v>
      </c>
    </row>
    <row r="286" spans="2:17" s="20" customFormat="1" x14ac:dyDescent="0.25">
      <c r="B286" s="26" t="s">
        <v>266</v>
      </c>
      <c r="C286" s="26" t="s">
        <v>388</v>
      </c>
      <c r="D286" s="26" t="s">
        <v>237</v>
      </c>
      <c r="E286" s="28">
        <v>0</v>
      </c>
      <c r="F286" s="28">
        <v>0</v>
      </c>
      <c r="G286" s="28">
        <v>0</v>
      </c>
      <c r="H286" s="28">
        <v>0</v>
      </c>
      <c r="I286" s="27">
        <v>21732</v>
      </c>
      <c r="J286" s="27">
        <v>1629</v>
      </c>
      <c r="K286" s="28">
        <v>0</v>
      </c>
      <c r="L286" s="28">
        <v>0</v>
      </c>
      <c r="M286" s="27">
        <v>7533</v>
      </c>
      <c r="N286" s="28">
        <v>565</v>
      </c>
      <c r="O286" s="28">
        <v>0</v>
      </c>
      <c r="P286" s="28">
        <v>0</v>
      </c>
      <c r="Q286" s="29">
        <v>2194</v>
      </c>
    </row>
    <row r="287" spans="2:17" s="20" customFormat="1" x14ac:dyDescent="0.25">
      <c r="B287" s="26" t="s">
        <v>266</v>
      </c>
      <c r="C287" s="26" t="s">
        <v>389</v>
      </c>
      <c r="D287" s="26" t="s">
        <v>237</v>
      </c>
      <c r="E287" s="28">
        <v>229</v>
      </c>
      <c r="F287" s="28">
        <v>38</v>
      </c>
      <c r="G287" s="28">
        <v>0</v>
      </c>
      <c r="H287" s="28">
        <v>0</v>
      </c>
      <c r="I287" s="28">
        <v>148</v>
      </c>
      <c r="J287" s="28">
        <v>11</v>
      </c>
      <c r="K287" s="28">
        <v>0</v>
      </c>
      <c r="L287" s="28">
        <v>0</v>
      </c>
      <c r="M287" s="28">
        <v>227</v>
      </c>
      <c r="N287" s="28">
        <v>17</v>
      </c>
      <c r="O287" s="28">
        <v>0</v>
      </c>
      <c r="P287" s="28">
        <v>0</v>
      </c>
      <c r="Q287" s="30">
        <v>66</v>
      </c>
    </row>
    <row r="288" spans="2:17" s="20" customFormat="1" x14ac:dyDescent="0.25">
      <c r="B288" s="26" t="s">
        <v>266</v>
      </c>
      <c r="C288" s="26" t="s">
        <v>390</v>
      </c>
      <c r="D288" s="26" t="s">
        <v>237</v>
      </c>
      <c r="E288" s="27">
        <v>1397</v>
      </c>
      <c r="F288" s="28">
        <v>234</v>
      </c>
      <c r="G288" s="28">
        <v>0</v>
      </c>
      <c r="H288" s="28">
        <v>0</v>
      </c>
      <c r="I288" s="27">
        <v>2530</v>
      </c>
      <c r="J288" s="28">
        <v>189</v>
      </c>
      <c r="K288" s="28">
        <v>0</v>
      </c>
      <c r="L288" s="28">
        <v>0</v>
      </c>
      <c r="M288" s="27">
        <v>2133</v>
      </c>
      <c r="N288" s="28">
        <v>160</v>
      </c>
      <c r="O288" s="28">
        <v>0</v>
      </c>
      <c r="P288" s="28">
        <v>39</v>
      </c>
      <c r="Q288" s="30">
        <v>622</v>
      </c>
    </row>
    <row r="289" spans="2:17" s="20" customFormat="1" x14ac:dyDescent="0.25">
      <c r="B289" s="26" t="s">
        <v>266</v>
      </c>
      <c r="C289" s="26" t="s">
        <v>391</v>
      </c>
      <c r="D289" s="26" t="s">
        <v>237</v>
      </c>
      <c r="E289" s="27">
        <v>6079</v>
      </c>
      <c r="F289" s="27">
        <v>1021</v>
      </c>
      <c r="G289" s="28">
        <v>232</v>
      </c>
      <c r="H289" s="28">
        <v>37</v>
      </c>
      <c r="I289" s="27">
        <v>20068</v>
      </c>
      <c r="J289" s="27">
        <v>1505</v>
      </c>
      <c r="K289" s="28">
        <v>0</v>
      </c>
      <c r="L289" s="28">
        <v>0</v>
      </c>
      <c r="M289" s="27">
        <v>11853</v>
      </c>
      <c r="N289" s="28">
        <v>889</v>
      </c>
      <c r="O289" s="28">
        <v>0</v>
      </c>
      <c r="P289" s="28">
        <v>0</v>
      </c>
      <c r="Q289" s="29">
        <v>3452</v>
      </c>
    </row>
    <row r="290" spans="2:17" s="20" customFormat="1" x14ac:dyDescent="0.25">
      <c r="B290" s="26" t="s">
        <v>266</v>
      </c>
      <c r="C290" s="26" t="s">
        <v>392</v>
      </c>
      <c r="D290" s="26" t="s">
        <v>237</v>
      </c>
      <c r="E290" s="28">
        <v>0</v>
      </c>
      <c r="F290" s="28">
        <v>0</v>
      </c>
      <c r="G290" s="28">
        <v>413</v>
      </c>
      <c r="H290" s="28">
        <v>67</v>
      </c>
      <c r="I290" s="27">
        <v>1830</v>
      </c>
      <c r="J290" s="28">
        <v>137</v>
      </c>
      <c r="K290" s="28">
        <v>0</v>
      </c>
      <c r="L290" s="28">
        <v>0</v>
      </c>
      <c r="M290" s="28">
        <v>947</v>
      </c>
      <c r="N290" s="28">
        <v>71</v>
      </c>
      <c r="O290" s="28">
        <v>0</v>
      </c>
      <c r="P290" s="28">
        <v>0</v>
      </c>
      <c r="Q290" s="30">
        <v>275</v>
      </c>
    </row>
    <row r="291" spans="2:17" s="20" customFormat="1" x14ac:dyDescent="0.25">
      <c r="B291" s="26" t="s">
        <v>266</v>
      </c>
      <c r="C291" s="26" t="s">
        <v>393</v>
      </c>
      <c r="D291" s="26" t="s">
        <v>237</v>
      </c>
      <c r="E291" s="27">
        <v>1273</v>
      </c>
      <c r="F291" s="28">
        <v>213</v>
      </c>
      <c r="G291" s="28">
        <v>0</v>
      </c>
      <c r="H291" s="28">
        <v>0</v>
      </c>
      <c r="I291" s="27">
        <v>1099</v>
      </c>
      <c r="J291" s="28">
        <v>82</v>
      </c>
      <c r="K291" s="28">
        <v>0</v>
      </c>
      <c r="L291" s="28">
        <v>0</v>
      </c>
      <c r="M291" s="27">
        <v>1360</v>
      </c>
      <c r="N291" s="28">
        <v>102</v>
      </c>
      <c r="O291" s="28">
        <v>0</v>
      </c>
      <c r="P291" s="28">
        <v>0</v>
      </c>
      <c r="Q291" s="30">
        <v>397</v>
      </c>
    </row>
    <row r="292" spans="2:17" s="20" customFormat="1" x14ac:dyDescent="0.25">
      <c r="B292" s="26" t="s">
        <v>266</v>
      </c>
      <c r="C292" s="26" t="s">
        <v>394</v>
      </c>
      <c r="D292" s="26" t="s">
        <v>237</v>
      </c>
      <c r="E292" s="27">
        <v>1205</v>
      </c>
      <c r="F292" s="28">
        <v>202</v>
      </c>
      <c r="G292" s="28">
        <v>0</v>
      </c>
      <c r="H292" s="28">
        <v>0</v>
      </c>
      <c r="I292" s="27">
        <v>3162</v>
      </c>
      <c r="J292" s="28">
        <v>237</v>
      </c>
      <c r="K292" s="28">
        <v>0</v>
      </c>
      <c r="L292" s="28">
        <v>0</v>
      </c>
      <c r="M292" s="27">
        <v>2027</v>
      </c>
      <c r="N292" s="28">
        <v>152</v>
      </c>
      <c r="O292" s="28">
        <v>0</v>
      </c>
      <c r="P292" s="28">
        <v>0</v>
      </c>
      <c r="Q292" s="30">
        <v>591</v>
      </c>
    </row>
    <row r="293" spans="2:17" s="20" customFormat="1" x14ac:dyDescent="0.25">
      <c r="B293" s="26" t="s">
        <v>266</v>
      </c>
      <c r="C293" s="26" t="s">
        <v>395</v>
      </c>
      <c r="D293" s="26" t="s">
        <v>237</v>
      </c>
      <c r="E293" s="27">
        <v>1720</v>
      </c>
      <c r="F293" s="28">
        <v>289</v>
      </c>
      <c r="G293" s="28">
        <v>0</v>
      </c>
      <c r="H293" s="28">
        <v>0</v>
      </c>
      <c r="I293" s="27">
        <v>8051</v>
      </c>
      <c r="J293" s="28">
        <v>603</v>
      </c>
      <c r="K293" s="28">
        <v>0</v>
      </c>
      <c r="L293" s="28">
        <v>0</v>
      </c>
      <c r="M293" s="27">
        <v>4120</v>
      </c>
      <c r="N293" s="28">
        <v>309</v>
      </c>
      <c r="O293" s="28">
        <v>0</v>
      </c>
      <c r="P293" s="28">
        <v>0</v>
      </c>
      <c r="Q293" s="29">
        <v>1201</v>
      </c>
    </row>
    <row r="294" spans="2:17" s="20" customFormat="1" x14ac:dyDescent="0.25">
      <c r="B294" s="26" t="s">
        <v>266</v>
      </c>
      <c r="C294" s="26" t="s">
        <v>396</v>
      </c>
      <c r="D294" s="26" t="s">
        <v>237</v>
      </c>
      <c r="E294" s="27">
        <v>1376</v>
      </c>
      <c r="F294" s="28">
        <v>231</v>
      </c>
      <c r="G294" s="28">
        <v>0</v>
      </c>
      <c r="H294" s="28">
        <v>0</v>
      </c>
      <c r="I294" s="27">
        <v>1644</v>
      </c>
      <c r="J294" s="28">
        <v>123</v>
      </c>
      <c r="K294" s="28">
        <v>0</v>
      </c>
      <c r="L294" s="28">
        <v>0</v>
      </c>
      <c r="M294" s="27">
        <v>1853</v>
      </c>
      <c r="N294" s="28">
        <v>139</v>
      </c>
      <c r="O294" s="28">
        <v>0</v>
      </c>
      <c r="P294" s="28">
        <v>47</v>
      </c>
      <c r="Q294" s="30">
        <v>540</v>
      </c>
    </row>
    <row r="295" spans="2:17" s="20" customFormat="1" x14ac:dyDescent="0.25">
      <c r="B295" s="26" t="s">
        <v>266</v>
      </c>
      <c r="C295" s="26" t="s">
        <v>397</v>
      </c>
      <c r="D295" s="26" t="s">
        <v>237</v>
      </c>
      <c r="E295" s="27">
        <v>3404</v>
      </c>
      <c r="F295" s="28">
        <v>571</v>
      </c>
      <c r="G295" s="28">
        <v>0</v>
      </c>
      <c r="H295" s="28">
        <v>0</v>
      </c>
      <c r="I295" s="27">
        <v>7810</v>
      </c>
      <c r="J295" s="28">
        <v>585</v>
      </c>
      <c r="K295" s="28">
        <v>0</v>
      </c>
      <c r="L295" s="28">
        <v>0</v>
      </c>
      <c r="M295" s="27">
        <v>5347</v>
      </c>
      <c r="N295" s="28">
        <v>401</v>
      </c>
      <c r="O295" s="28">
        <v>0</v>
      </c>
      <c r="P295" s="28">
        <v>0</v>
      </c>
      <c r="Q295" s="29">
        <v>1557</v>
      </c>
    </row>
    <row r="296" spans="2:17" s="20" customFormat="1" x14ac:dyDescent="0.25">
      <c r="B296" s="26" t="s">
        <v>266</v>
      </c>
      <c r="C296" s="26" t="s">
        <v>398</v>
      </c>
      <c r="D296" s="26" t="s">
        <v>237</v>
      </c>
      <c r="E296" s="28">
        <v>589</v>
      </c>
      <c r="F296" s="28">
        <v>99</v>
      </c>
      <c r="G296" s="28">
        <v>0</v>
      </c>
      <c r="H296" s="28">
        <v>0</v>
      </c>
      <c r="I296" s="27">
        <v>6343</v>
      </c>
      <c r="J296" s="28">
        <v>475</v>
      </c>
      <c r="K296" s="28">
        <v>0</v>
      </c>
      <c r="L296" s="28">
        <v>0</v>
      </c>
      <c r="M296" s="27">
        <v>2653</v>
      </c>
      <c r="N296" s="28">
        <v>199</v>
      </c>
      <c r="O296" s="28">
        <v>0</v>
      </c>
      <c r="P296" s="28">
        <v>0</v>
      </c>
      <c r="Q296" s="30">
        <v>773</v>
      </c>
    </row>
    <row r="297" spans="2:17" s="20" customFormat="1" x14ac:dyDescent="0.25">
      <c r="B297" s="26" t="s">
        <v>266</v>
      </c>
      <c r="C297" s="26" t="s">
        <v>399</v>
      </c>
      <c r="D297" s="26" t="s">
        <v>237</v>
      </c>
      <c r="E297" s="27">
        <v>4314</v>
      </c>
      <c r="F297" s="28">
        <v>724</v>
      </c>
      <c r="G297" s="28">
        <v>0</v>
      </c>
      <c r="H297" s="28">
        <v>0</v>
      </c>
      <c r="I297" s="27">
        <v>9427</v>
      </c>
      <c r="J297" s="28">
        <v>707</v>
      </c>
      <c r="K297" s="28">
        <v>0</v>
      </c>
      <c r="L297" s="28">
        <v>0</v>
      </c>
      <c r="M297" s="27">
        <v>6613</v>
      </c>
      <c r="N297" s="28">
        <v>496</v>
      </c>
      <c r="O297" s="28">
        <v>0</v>
      </c>
      <c r="P297" s="28">
        <v>0</v>
      </c>
      <c r="Q297" s="29">
        <v>1927</v>
      </c>
    </row>
    <row r="298" spans="2:17" s="20" customFormat="1" x14ac:dyDescent="0.25">
      <c r="B298" s="26" t="s">
        <v>266</v>
      </c>
      <c r="C298" s="26" t="s">
        <v>400</v>
      </c>
      <c r="D298" s="26" t="s">
        <v>237</v>
      </c>
      <c r="E298" s="27">
        <v>1380</v>
      </c>
      <c r="F298" s="28">
        <v>231</v>
      </c>
      <c r="G298" s="28">
        <v>0</v>
      </c>
      <c r="H298" s="28">
        <v>0</v>
      </c>
      <c r="I298" s="27">
        <v>1674</v>
      </c>
      <c r="J298" s="28">
        <v>125</v>
      </c>
      <c r="K298" s="28">
        <v>0</v>
      </c>
      <c r="L298" s="28">
        <v>0</v>
      </c>
      <c r="M298" s="27">
        <v>1640</v>
      </c>
      <c r="N298" s="28">
        <v>123</v>
      </c>
      <c r="O298" s="28">
        <v>0</v>
      </c>
      <c r="P298" s="28">
        <v>0</v>
      </c>
      <c r="Q298" s="30">
        <v>479</v>
      </c>
    </row>
    <row r="299" spans="2:17" s="20" customFormat="1" x14ac:dyDescent="0.25">
      <c r="B299" s="26" t="s">
        <v>266</v>
      </c>
      <c r="C299" s="26" t="s">
        <v>401</v>
      </c>
      <c r="D299" s="26" t="s">
        <v>237</v>
      </c>
      <c r="E299" s="27">
        <v>6373</v>
      </c>
      <c r="F299" s="27">
        <v>1070</v>
      </c>
      <c r="G299" s="28">
        <v>43</v>
      </c>
      <c r="H299" s="28">
        <v>7</v>
      </c>
      <c r="I299" s="27">
        <v>13473</v>
      </c>
      <c r="J299" s="27">
        <v>1010</v>
      </c>
      <c r="K299" s="28">
        <v>0</v>
      </c>
      <c r="L299" s="28">
        <v>0</v>
      </c>
      <c r="M299" s="27">
        <v>9640</v>
      </c>
      <c r="N299" s="28">
        <v>723</v>
      </c>
      <c r="O299" s="28">
        <v>0</v>
      </c>
      <c r="P299" s="28">
        <v>0</v>
      </c>
      <c r="Q299" s="29">
        <v>2810</v>
      </c>
    </row>
    <row r="300" spans="2:17" s="20" customFormat="1" x14ac:dyDescent="0.25">
      <c r="B300" s="26" t="s">
        <v>266</v>
      </c>
      <c r="C300" s="26" t="s">
        <v>402</v>
      </c>
      <c r="D300" s="26" t="s">
        <v>237</v>
      </c>
      <c r="E300" s="28">
        <v>0</v>
      </c>
      <c r="F300" s="28">
        <v>0</v>
      </c>
      <c r="G300" s="28">
        <v>0</v>
      </c>
      <c r="H300" s="28">
        <v>0</v>
      </c>
      <c r="I300" s="28">
        <v>396</v>
      </c>
      <c r="J300" s="28">
        <v>29</v>
      </c>
      <c r="K300" s="28">
        <v>0</v>
      </c>
      <c r="L300" s="28">
        <v>0</v>
      </c>
      <c r="M300" s="28">
        <v>267</v>
      </c>
      <c r="N300" s="28">
        <v>20</v>
      </c>
      <c r="O300" s="28">
        <v>0</v>
      </c>
      <c r="P300" s="28">
        <v>28</v>
      </c>
      <c r="Q300" s="30">
        <v>77</v>
      </c>
    </row>
    <row r="301" spans="2:17" s="20" customFormat="1" x14ac:dyDescent="0.25">
      <c r="B301" s="26" t="s">
        <v>266</v>
      </c>
      <c r="C301" s="26" t="s">
        <v>403</v>
      </c>
      <c r="D301" s="26" t="s">
        <v>237</v>
      </c>
      <c r="E301" s="28">
        <v>200</v>
      </c>
      <c r="F301" s="28">
        <v>33</v>
      </c>
      <c r="G301" s="27">
        <v>1036</v>
      </c>
      <c r="H301" s="28">
        <v>168</v>
      </c>
      <c r="I301" s="27">
        <v>2116</v>
      </c>
      <c r="J301" s="28">
        <v>158</v>
      </c>
      <c r="K301" s="28">
        <v>0</v>
      </c>
      <c r="L301" s="28">
        <v>0</v>
      </c>
      <c r="M301" s="27">
        <v>1653</v>
      </c>
      <c r="N301" s="28">
        <v>124</v>
      </c>
      <c r="O301" s="28">
        <v>0</v>
      </c>
      <c r="P301" s="28">
        <v>0</v>
      </c>
      <c r="Q301" s="30">
        <v>483</v>
      </c>
    </row>
    <row r="302" spans="2:17" s="20" customFormat="1" x14ac:dyDescent="0.25">
      <c r="B302" s="26" t="s">
        <v>266</v>
      </c>
      <c r="C302" s="26" t="s">
        <v>404</v>
      </c>
      <c r="D302" s="26" t="s">
        <v>237</v>
      </c>
      <c r="E302" s="27">
        <v>2845</v>
      </c>
      <c r="F302" s="28">
        <v>478</v>
      </c>
      <c r="G302" s="28">
        <v>29</v>
      </c>
      <c r="H302" s="28">
        <v>4</v>
      </c>
      <c r="I302" s="27">
        <v>5988</v>
      </c>
      <c r="J302" s="28">
        <v>449</v>
      </c>
      <c r="K302" s="28">
        <v>0</v>
      </c>
      <c r="L302" s="28">
        <v>0</v>
      </c>
      <c r="M302" s="27">
        <v>4453</v>
      </c>
      <c r="N302" s="28">
        <v>334</v>
      </c>
      <c r="O302" s="28">
        <v>0</v>
      </c>
      <c r="P302" s="28">
        <v>32</v>
      </c>
      <c r="Q302" s="29">
        <v>1297</v>
      </c>
    </row>
    <row r="303" spans="2:17" s="20" customFormat="1" x14ac:dyDescent="0.25">
      <c r="B303" s="26" t="s">
        <v>266</v>
      </c>
      <c r="C303" s="26" t="s">
        <v>405</v>
      </c>
      <c r="D303" s="26" t="s">
        <v>237</v>
      </c>
      <c r="E303" s="27">
        <v>4648</v>
      </c>
      <c r="F303" s="28">
        <v>780</v>
      </c>
      <c r="G303" s="28">
        <v>270</v>
      </c>
      <c r="H303" s="28">
        <v>44</v>
      </c>
      <c r="I303" s="27">
        <v>16393</v>
      </c>
      <c r="J303" s="27">
        <v>1229</v>
      </c>
      <c r="K303" s="28">
        <v>0</v>
      </c>
      <c r="L303" s="28">
        <v>0</v>
      </c>
      <c r="M303" s="27">
        <v>9493</v>
      </c>
      <c r="N303" s="28">
        <v>712</v>
      </c>
      <c r="O303" s="28">
        <v>0</v>
      </c>
      <c r="P303" s="28">
        <v>0</v>
      </c>
      <c r="Q303" s="29">
        <v>2765</v>
      </c>
    </row>
    <row r="304" spans="2:17" s="20" customFormat="1" x14ac:dyDescent="0.25">
      <c r="B304" s="26" t="s">
        <v>266</v>
      </c>
      <c r="C304" s="26" t="s">
        <v>406</v>
      </c>
      <c r="D304" s="26" t="s">
        <v>237</v>
      </c>
      <c r="E304" s="28">
        <v>0</v>
      </c>
      <c r="F304" s="28">
        <v>0</v>
      </c>
      <c r="G304" s="28">
        <v>0</v>
      </c>
      <c r="H304" s="28">
        <v>0</v>
      </c>
      <c r="I304" s="28">
        <v>909</v>
      </c>
      <c r="J304" s="28">
        <v>68</v>
      </c>
      <c r="K304" s="28">
        <v>0</v>
      </c>
      <c r="L304" s="28">
        <v>0</v>
      </c>
      <c r="M304" s="28">
        <v>320</v>
      </c>
      <c r="N304" s="28">
        <v>24</v>
      </c>
      <c r="O304" s="28">
        <v>0</v>
      </c>
      <c r="P304" s="28">
        <v>0</v>
      </c>
      <c r="Q304" s="30">
        <v>92</v>
      </c>
    </row>
    <row r="305" spans="2:17" s="20" customFormat="1" x14ac:dyDescent="0.25">
      <c r="B305" s="26" t="s">
        <v>266</v>
      </c>
      <c r="C305" s="26" t="s">
        <v>407</v>
      </c>
      <c r="D305" s="26" t="s">
        <v>237</v>
      </c>
      <c r="E305" s="28">
        <v>0</v>
      </c>
      <c r="F305" s="28">
        <v>0</v>
      </c>
      <c r="G305" s="28">
        <v>93</v>
      </c>
      <c r="H305" s="28">
        <v>15</v>
      </c>
      <c r="I305" s="27">
        <v>6272</v>
      </c>
      <c r="J305" s="28">
        <v>470</v>
      </c>
      <c r="K305" s="28">
        <v>0</v>
      </c>
      <c r="L305" s="28">
        <v>0</v>
      </c>
      <c r="M305" s="27">
        <v>2240</v>
      </c>
      <c r="N305" s="28">
        <v>168</v>
      </c>
      <c r="O305" s="28">
        <v>0</v>
      </c>
      <c r="P305" s="28">
        <v>0</v>
      </c>
      <c r="Q305" s="30">
        <v>653</v>
      </c>
    </row>
    <row r="306" spans="2:17" s="20" customFormat="1" x14ac:dyDescent="0.25">
      <c r="B306" s="26" t="s">
        <v>266</v>
      </c>
      <c r="C306" s="26" t="s">
        <v>408</v>
      </c>
      <c r="D306" s="26" t="s">
        <v>237</v>
      </c>
      <c r="E306" s="27">
        <v>1289</v>
      </c>
      <c r="F306" s="28">
        <v>216</v>
      </c>
      <c r="G306" s="28">
        <v>841</v>
      </c>
      <c r="H306" s="28">
        <v>137</v>
      </c>
      <c r="I306" s="27">
        <v>35595</v>
      </c>
      <c r="J306" s="27">
        <v>2669</v>
      </c>
      <c r="K306" s="28">
        <v>0</v>
      </c>
      <c r="L306" s="28">
        <v>0</v>
      </c>
      <c r="M306" s="27">
        <v>13973</v>
      </c>
      <c r="N306" s="27">
        <v>1048</v>
      </c>
      <c r="O306" s="28">
        <v>0</v>
      </c>
      <c r="P306" s="28">
        <v>0</v>
      </c>
      <c r="Q306" s="29">
        <v>4070</v>
      </c>
    </row>
    <row r="307" spans="2:17" s="20" customFormat="1" x14ac:dyDescent="0.25">
      <c r="B307" s="26" t="s">
        <v>266</v>
      </c>
      <c r="C307" s="26" t="s">
        <v>409</v>
      </c>
      <c r="D307" s="26" t="s">
        <v>237</v>
      </c>
      <c r="E307" s="28">
        <v>213</v>
      </c>
      <c r="F307" s="28">
        <v>35</v>
      </c>
      <c r="G307" s="28">
        <v>29</v>
      </c>
      <c r="H307" s="28">
        <v>4</v>
      </c>
      <c r="I307" s="27">
        <v>2497</v>
      </c>
      <c r="J307" s="28">
        <v>187</v>
      </c>
      <c r="K307" s="28">
        <v>0</v>
      </c>
      <c r="L307" s="28">
        <v>0</v>
      </c>
      <c r="M307" s="27">
        <v>1040</v>
      </c>
      <c r="N307" s="28">
        <v>78</v>
      </c>
      <c r="O307" s="28">
        <v>0</v>
      </c>
      <c r="P307" s="28">
        <v>0</v>
      </c>
      <c r="Q307" s="30">
        <v>304</v>
      </c>
    </row>
    <row r="308" spans="2:17" s="20" customFormat="1" x14ac:dyDescent="0.25">
      <c r="B308" s="26" t="s">
        <v>266</v>
      </c>
      <c r="C308" s="26" t="s">
        <v>410</v>
      </c>
      <c r="D308" s="26" t="s">
        <v>237</v>
      </c>
      <c r="E308" s="27">
        <v>3377</v>
      </c>
      <c r="F308" s="28">
        <v>567</v>
      </c>
      <c r="G308" s="28">
        <v>0</v>
      </c>
      <c r="H308" s="28">
        <v>0</v>
      </c>
      <c r="I308" s="27">
        <v>18187</v>
      </c>
      <c r="J308" s="27">
        <v>1364</v>
      </c>
      <c r="K308" s="28">
        <v>0</v>
      </c>
      <c r="L308" s="28">
        <v>0</v>
      </c>
      <c r="M308" s="27">
        <v>8920</v>
      </c>
      <c r="N308" s="28">
        <v>669</v>
      </c>
      <c r="O308" s="28">
        <v>0</v>
      </c>
      <c r="P308" s="28">
        <v>0</v>
      </c>
      <c r="Q308" s="29">
        <v>2600</v>
      </c>
    </row>
    <row r="309" spans="2:17" s="20" customFormat="1" x14ac:dyDescent="0.25">
      <c r="B309" s="26" t="s">
        <v>266</v>
      </c>
      <c r="C309" s="26" t="s">
        <v>411</v>
      </c>
      <c r="D309" s="26" t="s">
        <v>237</v>
      </c>
      <c r="E309" s="28">
        <v>630</v>
      </c>
      <c r="F309" s="28">
        <v>105</v>
      </c>
      <c r="G309" s="28">
        <v>0</v>
      </c>
      <c r="H309" s="28">
        <v>0</v>
      </c>
      <c r="I309" s="28">
        <v>690</v>
      </c>
      <c r="J309" s="28">
        <v>51</v>
      </c>
      <c r="K309" s="28">
        <v>0</v>
      </c>
      <c r="L309" s="28">
        <v>0</v>
      </c>
      <c r="M309" s="28">
        <v>733</v>
      </c>
      <c r="N309" s="28">
        <v>55</v>
      </c>
      <c r="O309" s="28">
        <v>0</v>
      </c>
      <c r="P309" s="28">
        <v>2</v>
      </c>
      <c r="Q309" s="30">
        <v>213</v>
      </c>
    </row>
    <row r="310" spans="2:17" s="20" customFormat="1" x14ac:dyDescent="0.25">
      <c r="B310" s="26" t="s">
        <v>266</v>
      </c>
      <c r="C310" s="26" t="s">
        <v>412</v>
      </c>
      <c r="D310" s="26" t="s">
        <v>237</v>
      </c>
      <c r="E310" s="27">
        <v>1408</v>
      </c>
      <c r="F310" s="28">
        <v>236</v>
      </c>
      <c r="G310" s="28">
        <v>0</v>
      </c>
      <c r="H310" s="28">
        <v>0</v>
      </c>
      <c r="I310" s="27">
        <v>9377</v>
      </c>
      <c r="J310" s="28">
        <v>703</v>
      </c>
      <c r="K310" s="28">
        <v>0</v>
      </c>
      <c r="L310" s="28">
        <v>0</v>
      </c>
      <c r="M310" s="27">
        <v>4347</v>
      </c>
      <c r="N310" s="28">
        <v>326</v>
      </c>
      <c r="O310" s="28">
        <v>0</v>
      </c>
      <c r="P310" s="28">
        <v>0</v>
      </c>
      <c r="Q310" s="29">
        <v>1265</v>
      </c>
    </row>
    <row r="311" spans="2:17" s="20" customFormat="1" x14ac:dyDescent="0.25">
      <c r="B311" s="26" t="s">
        <v>266</v>
      </c>
      <c r="C311" s="26" t="s">
        <v>413</v>
      </c>
      <c r="D311" s="26" t="s">
        <v>237</v>
      </c>
      <c r="E311" s="28">
        <v>473</v>
      </c>
      <c r="F311" s="28">
        <v>79</v>
      </c>
      <c r="G311" s="28">
        <v>0</v>
      </c>
      <c r="H311" s="28">
        <v>0</v>
      </c>
      <c r="I311" s="27">
        <v>6281</v>
      </c>
      <c r="J311" s="28">
        <v>471</v>
      </c>
      <c r="K311" s="28">
        <v>45</v>
      </c>
      <c r="L311" s="28">
        <v>3</v>
      </c>
      <c r="M311" s="27">
        <v>2560</v>
      </c>
      <c r="N311" s="28">
        <v>192</v>
      </c>
      <c r="O311" s="28">
        <v>0</v>
      </c>
      <c r="P311" s="28">
        <v>0</v>
      </c>
      <c r="Q311" s="30">
        <v>745</v>
      </c>
    </row>
    <row r="312" spans="2:17" s="20" customFormat="1" x14ac:dyDescent="0.25">
      <c r="B312" s="26" t="s">
        <v>266</v>
      </c>
      <c r="C312" s="26" t="s">
        <v>414</v>
      </c>
      <c r="D312" s="26" t="s">
        <v>237</v>
      </c>
      <c r="E312" s="28">
        <v>571</v>
      </c>
      <c r="F312" s="28">
        <v>95</v>
      </c>
      <c r="G312" s="28">
        <v>0</v>
      </c>
      <c r="H312" s="28">
        <v>0</v>
      </c>
      <c r="I312" s="27">
        <v>2898</v>
      </c>
      <c r="J312" s="28">
        <v>217</v>
      </c>
      <c r="K312" s="28">
        <v>0</v>
      </c>
      <c r="L312" s="28">
        <v>0</v>
      </c>
      <c r="M312" s="27">
        <v>1440</v>
      </c>
      <c r="N312" s="28">
        <v>108</v>
      </c>
      <c r="O312" s="28">
        <v>0</v>
      </c>
      <c r="P312" s="28">
        <v>0</v>
      </c>
      <c r="Q312" s="30">
        <v>420</v>
      </c>
    </row>
    <row r="313" spans="2:17" s="20" customFormat="1" x14ac:dyDescent="0.25">
      <c r="B313" s="26" t="s">
        <v>266</v>
      </c>
      <c r="C313" s="26" t="s">
        <v>415</v>
      </c>
      <c r="D313" s="26" t="s">
        <v>237</v>
      </c>
      <c r="E313" s="27">
        <v>2589</v>
      </c>
      <c r="F313" s="28">
        <v>435</v>
      </c>
      <c r="G313" s="28">
        <v>0</v>
      </c>
      <c r="H313" s="28">
        <v>0</v>
      </c>
      <c r="I313" s="27">
        <v>14952</v>
      </c>
      <c r="J313" s="27">
        <v>1121</v>
      </c>
      <c r="K313" s="28">
        <v>0</v>
      </c>
      <c r="L313" s="28">
        <v>0</v>
      </c>
      <c r="M313" s="27">
        <v>7400</v>
      </c>
      <c r="N313" s="28">
        <v>555</v>
      </c>
      <c r="O313" s="28">
        <v>0</v>
      </c>
      <c r="P313" s="28">
        <v>46</v>
      </c>
      <c r="Q313" s="29">
        <v>2157</v>
      </c>
    </row>
    <row r="314" spans="2:17" s="20" customFormat="1" x14ac:dyDescent="0.25">
      <c r="B314" s="26" t="s">
        <v>266</v>
      </c>
      <c r="C314" s="26" t="s">
        <v>416</v>
      </c>
      <c r="D314" s="26" t="s">
        <v>237</v>
      </c>
      <c r="E314" s="28">
        <v>505</v>
      </c>
      <c r="F314" s="28">
        <v>84</v>
      </c>
      <c r="G314" s="28">
        <v>0</v>
      </c>
      <c r="H314" s="28">
        <v>0</v>
      </c>
      <c r="I314" s="27">
        <v>6337</v>
      </c>
      <c r="J314" s="28">
        <v>475</v>
      </c>
      <c r="K314" s="28">
        <v>0</v>
      </c>
      <c r="L314" s="28">
        <v>0</v>
      </c>
      <c r="M314" s="27">
        <v>2587</v>
      </c>
      <c r="N314" s="28">
        <v>194</v>
      </c>
      <c r="O314" s="28">
        <v>0</v>
      </c>
      <c r="P314" s="28">
        <v>0</v>
      </c>
      <c r="Q314" s="30">
        <v>753</v>
      </c>
    </row>
    <row r="315" spans="2:17" s="20" customFormat="1" x14ac:dyDescent="0.25">
      <c r="B315" s="26" t="s">
        <v>266</v>
      </c>
      <c r="C315" s="26" t="s">
        <v>417</v>
      </c>
      <c r="D315" s="26" t="s">
        <v>237</v>
      </c>
      <c r="E315" s="27">
        <v>9139</v>
      </c>
      <c r="F315" s="27">
        <v>1535</v>
      </c>
      <c r="G315" s="28">
        <v>0</v>
      </c>
      <c r="H315" s="28">
        <v>0</v>
      </c>
      <c r="I315" s="27">
        <v>20154</v>
      </c>
      <c r="J315" s="27">
        <v>1511</v>
      </c>
      <c r="K315" s="28">
        <v>0</v>
      </c>
      <c r="L315" s="28">
        <v>0</v>
      </c>
      <c r="M315" s="27">
        <v>14080</v>
      </c>
      <c r="N315" s="27">
        <v>1056</v>
      </c>
      <c r="O315" s="28">
        <v>0</v>
      </c>
      <c r="P315" s="28">
        <v>0</v>
      </c>
      <c r="Q315" s="29">
        <v>4102</v>
      </c>
    </row>
    <row r="316" spans="2:17" s="20" customFormat="1" x14ac:dyDescent="0.25">
      <c r="B316" s="26" t="s">
        <v>266</v>
      </c>
      <c r="C316" s="26" t="s">
        <v>418</v>
      </c>
      <c r="D316" s="26" t="s">
        <v>237</v>
      </c>
      <c r="E316" s="28">
        <v>0</v>
      </c>
      <c r="F316" s="28">
        <v>0</v>
      </c>
      <c r="G316" s="28">
        <v>0</v>
      </c>
      <c r="H316" s="28">
        <v>0</v>
      </c>
      <c r="I316" s="27">
        <v>9901</v>
      </c>
      <c r="J316" s="28">
        <v>742</v>
      </c>
      <c r="K316" s="28">
        <v>0</v>
      </c>
      <c r="L316" s="28">
        <v>0</v>
      </c>
      <c r="M316" s="27">
        <v>3427</v>
      </c>
      <c r="N316" s="28">
        <v>257</v>
      </c>
      <c r="O316" s="28">
        <v>0</v>
      </c>
      <c r="P316" s="28">
        <v>0</v>
      </c>
      <c r="Q316" s="30">
        <v>999</v>
      </c>
    </row>
    <row r="317" spans="2:17" s="20" customFormat="1" x14ac:dyDescent="0.25">
      <c r="B317" s="26" t="s">
        <v>266</v>
      </c>
      <c r="C317" s="26" t="s">
        <v>419</v>
      </c>
      <c r="D317" s="26" t="s">
        <v>237</v>
      </c>
      <c r="E317" s="27">
        <v>1376</v>
      </c>
      <c r="F317" s="28">
        <v>231</v>
      </c>
      <c r="G317" s="28">
        <v>0</v>
      </c>
      <c r="H317" s="28">
        <v>0</v>
      </c>
      <c r="I317" s="27">
        <v>2886</v>
      </c>
      <c r="J317" s="28">
        <v>216</v>
      </c>
      <c r="K317" s="28">
        <v>0</v>
      </c>
      <c r="L317" s="28">
        <v>0</v>
      </c>
      <c r="M317" s="27">
        <v>2213</v>
      </c>
      <c r="N317" s="28">
        <v>166</v>
      </c>
      <c r="O317" s="28">
        <v>0</v>
      </c>
      <c r="P317" s="28">
        <v>32</v>
      </c>
      <c r="Q317" s="30">
        <v>645</v>
      </c>
    </row>
    <row r="318" spans="2:17" s="20" customFormat="1" x14ac:dyDescent="0.25">
      <c r="B318" s="26" t="s">
        <v>266</v>
      </c>
      <c r="C318" s="26" t="s">
        <v>420</v>
      </c>
      <c r="D318" s="26" t="s">
        <v>237</v>
      </c>
      <c r="E318" s="27">
        <v>4648</v>
      </c>
      <c r="F318" s="28">
        <v>780</v>
      </c>
      <c r="G318" s="28">
        <v>0</v>
      </c>
      <c r="H318" s="28">
        <v>0</v>
      </c>
      <c r="I318" s="27">
        <v>8654</v>
      </c>
      <c r="J318" s="28">
        <v>649</v>
      </c>
      <c r="K318" s="28">
        <v>0</v>
      </c>
      <c r="L318" s="28">
        <v>0</v>
      </c>
      <c r="M318" s="27">
        <v>6600</v>
      </c>
      <c r="N318" s="28">
        <v>495</v>
      </c>
      <c r="O318" s="28">
        <v>0</v>
      </c>
      <c r="P318" s="28">
        <v>0</v>
      </c>
      <c r="Q318" s="29">
        <v>1924</v>
      </c>
    </row>
    <row r="319" spans="2:17" s="20" customFormat="1" x14ac:dyDescent="0.25">
      <c r="B319" s="26" t="s">
        <v>266</v>
      </c>
      <c r="C319" s="26" t="s">
        <v>421</v>
      </c>
      <c r="D319" s="26" t="s">
        <v>237</v>
      </c>
      <c r="E319" s="28">
        <v>536</v>
      </c>
      <c r="F319" s="28">
        <v>90</v>
      </c>
      <c r="G319" s="28">
        <v>0</v>
      </c>
      <c r="H319" s="28">
        <v>0</v>
      </c>
      <c r="I319" s="27">
        <v>1148</v>
      </c>
      <c r="J319" s="28">
        <v>86</v>
      </c>
      <c r="K319" s="28">
        <v>0</v>
      </c>
      <c r="L319" s="28">
        <v>0</v>
      </c>
      <c r="M319" s="28">
        <v>813</v>
      </c>
      <c r="N319" s="28">
        <v>61</v>
      </c>
      <c r="O319" s="28">
        <v>0</v>
      </c>
      <c r="P319" s="28">
        <v>0</v>
      </c>
      <c r="Q319" s="30">
        <v>237</v>
      </c>
    </row>
    <row r="320" spans="2:17" s="20" customFormat="1" x14ac:dyDescent="0.25">
      <c r="B320" s="26" t="s">
        <v>266</v>
      </c>
      <c r="C320" s="26" t="s">
        <v>422</v>
      </c>
      <c r="D320" s="26" t="s">
        <v>237</v>
      </c>
      <c r="E320" s="27">
        <v>1346</v>
      </c>
      <c r="F320" s="28">
        <v>226</v>
      </c>
      <c r="G320" s="28">
        <v>0</v>
      </c>
      <c r="H320" s="28">
        <v>0</v>
      </c>
      <c r="I320" s="27">
        <v>5739</v>
      </c>
      <c r="J320" s="28">
        <v>430</v>
      </c>
      <c r="K320" s="28">
        <v>0</v>
      </c>
      <c r="L320" s="28">
        <v>0</v>
      </c>
      <c r="M320" s="27">
        <v>3027</v>
      </c>
      <c r="N320" s="28">
        <v>227</v>
      </c>
      <c r="O320" s="28">
        <v>0</v>
      </c>
      <c r="P320" s="28">
        <v>0</v>
      </c>
      <c r="Q320" s="30">
        <v>883</v>
      </c>
    </row>
    <row r="321" spans="1:17" s="20" customFormat="1" x14ac:dyDescent="0.25">
      <c r="B321" s="26" t="s">
        <v>266</v>
      </c>
      <c r="C321" s="26" t="s">
        <v>423</v>
      </c>
      <c r="D321" s="26" t="s">
        <v>237</v>
      </c>
      <c r="E321" s="27">
        <v>2218</v>
      </c>
      <c r="F321" s="28">
        <v>372</v>
      </c>
      <c r="G321" s="28">
        <v>36</v>
      </c>
      <c r="H321" s="28">
        <v>5</v>
      </c>
      <c r="I321" s="27">
        <v>5696</v>
      </c>
      <c r="J321" s="28">
        <v>427</v>
      </c>
      <c r="K321" s="28">
        <v>0</v>
      </c>
      <c r="L321" s="28">
        <v>0</v>
      </c>
      <c r="M321" s="27">
        <v>3720</v>
      </c>
      <c r="N321" s="28">
        <v>279</v>
      </c>
      <c r="O321" s="28">
        <v>0</v>
      </c>
      <c r="P321" s="28">
        <v>0</v>
      </c>
      <c r="Q321" s="29">
        <v>1083</v>
      </c>
    </row>
    <row r="322" spans="1:17" s="20" customFormat="1" x14ac:dyDescent="0.25">
      <c r="B322" s="26" t="s">
        <v>266</v>
      </c>
      <c r="C322" s="26" t="s">
        <v>424</v>
      </c>
      <c r="D322" s="26" t="s">
        <v>237</v>
      </c>
      <c r="E322" s="27">
        <v>6372</v>
      </c>
      <c r="F322" s="27">
        <v>1070</v>
      </c>
      <c r="G322" s="28">
        <v>0</v>
      </c>
      <c r="H322" s="28">
        <v>0</v>
      </c>
      <c r="I322" s="27">
        <v>12313</v>
      </c>
      <c r="J322" s="28">
        <v>923</v>
      </c>
      <c r="K322" s="28">
        <v>0</v>
      </c>
      <c r="L322" s="28">
        <v>0</v>
      </c>
      <c r="M322" s="27">
        <v>9213</v>
      </c>
      <c r="N322" s="28">
        <v>691</v>
      </c>
      <c r="O322" s="28">
        <v>0</v>
      </c>
      <c r="P322" s="28">
        <v>0</v>
      </c>
      <c r="Q322" s="29">
        <v>2684</v>
      </c>
    </row>
    <row r="323" spans="1:17" s="20" customFormat="1" x14ac:dyDescent="0.25">
      <c r="B323" s="26" t="s">
        <v>266</v>
      </c>
      <c r="C323" s="26" t="s">
        <v>425</v>
      </c>
      <c r="D323" s="26" t="s">
        <v>237</v>
      </c>
      <c r="E323" s="27">
        <v>4543</v>
      </c>
      <c r="F323" s="28">
        <v>763</v>
      </c>
      <c r="G323" s="28">
        <v>0</v>
      </c>
      <c r="H323" s="28">
        <v>0</v>
      </c>
      <c r="I323" s="27">
        <v>32686</v>
      </c>
      <c r="J323" s="27">
        <v>2451</v>
      </c>
      <c r="K323" s="28">
        <v>0</v>
      </c>
      <c r="L323" s="28">
        <v>0</v>
      </c>
      <c r="M323" s="27">
        <v>14853</v>
      </c>
      <c r="N323" s="27">
        <v>1114</v>
      </c>
      <c r="O323" s="28">
        <v>0</v>
      </c>
      <c r="P323" s="28">
        <v>0</v>
      </c>
      <c r="Q323" s="29">
        <v>4328</v>
      </c>
    </row>
    <row r="324" spans="1:17" s="20" customFormat="1" x14ac:dyDescent="0.25">
      <c r="B324" s="26" t="s">
        <v>266</v>
      </c>
      <c r="C324" s="26" t="s">
        <v>426</v>
      </c>
      <c r="D324" s="26" t="s">
        <v>237</v>
      </c>
      <c r="E324" s="27">
        <v>1412</v>
      </c>
      <c r="F324" s="28">
        <v>237</v>
      </c>
      <c r="G324" s="28">
        <v>58</v>
      </c>
      <c r="H324" s="28">
        <v>9</v>
      </c>
      <c r="I324" s="28">
        <v>655</v>
      </c>
      <c r="J324" s="28">
        <v>49</v>
      </c>
      <c r="K324" s="28">
        <v>0</v>
      </c>
      <c r="L324" s="28">
        <v>0</v>
      </c>
      <c r="M324" s="27">
        <v>1440</v>
      </c>
      <c r="N324" s="28">
        <v>108</v>
      </c>
      <c r="O324" s="28">
        <v>0</v>
      </c>
      <c r="P324" s="28">
        <v>17</v>
      </c>
      <c r="Q324" s="30">
        <v>420</v>
      </c>
    </row>
    <row r="325" spans="1:17" s="20" customFormat="1" ht="24.75" x14ac:dyDescent="0.25">
      <c r="B325" s="26" t="s">
        <v>427</v>
      </c>
      <c r="C325" s="26"/>
      <c r="D325" s="26" t="s">
        <v>237</v>
      </c>
      <c r="E325" s="27">
        <v>258147</v>
      </c>
      <c r="F325" s="27">
        <v>43310</v>
      </c>
      <c r="G325" s="27">
        <v>20275</v>
      </c>
      <c r="H325" s="27">
        <v>3279</v>
      </c>
      <c r="I325" s="27">
        <v>1257517</v>
      </c>
      <c r="J325" s="27">
        <v>94244</v>
      </c>
      <c r="K325" s="27">
        <v>5010</v>
      </c>
      <c r="L325" s="28">
        <v>370</v>
      </c>
      <c r="M325" s="27">
        <v>666205</v>
      </c>
      <c r="N325" s="27">
        <v>49965</v>
      </c>
      <c r="O325" s="28">
        <v>0</v>
      </c>
      <c r="P325" s="27">
        <v>2917</v>
      </c>
      <c r="Q325" s="29">
        <v>194085</v>
      </c>
    </row>
    <row r="326" spans="1:17" s="20" customFormat="1" x14ac:dyDescent="0.25">
      <c r="A326" s="20" t="s">
        <v>428</v>
      </c>
      <c r="B326" s="26"/>
      <c r="C326" s="26"/>
      <c r="D326" s="26"/>
      <c r="E326" s="27"/>
      <c r="F326" s="28"/>
      <c r="G326" s="28"/>
      <c r="H326" s="28"/>
      <c r="I326" s="28"/>
      <c r="J326" s="28"/>
      <c r="K326" s="28"/>
      <c r="L326" s="28"/>
      <c r="M326" s="27"/>
      <c r="N326" s="28"/>
      <c r="O326" s="28"/>
      <c r="P326" s="28"/>
      <c r="Q326" s="31"/>
    </row>
    <row r="327" spans="1:17" s="20" customFormat="1" x14ac:dyDescent="0.25">
      <c r="A327" s="20" t="s">
        <v>36</v>
      </c>
      <c r="B327" s="26" t="s">
        <v>266</v>
      </c>
      <c r="C327" s="26" t="s">
        <v>267</v>
      </c>
      <c r="D327" s="26" t="s">
        <v>236</v>
      </c>
      <c r="E327" s="27">
        <v>28587</v>
      </c>
      <c r="F327" s="27">
        <v>5231</v>
      </c>
      <c r="G327" s="28">
        <v>0</v>
      </c>
      <c r="H327" s="28">
        <v>0</v>
      </c>
      <c r="I327" s="27">
        <v>206938</v>
      </c>
      <c r="J327" s="27">
        <v>15023</v>
      </c>
      <c r="K327" s="28">
        <v>0</v>
      </c>
      <c r="L327" s="28">
        <v>0</v>
      </c>
      <c r="M327" s="27">
        <v>1862</v>
      </c>
      <c r="N327" s="28">
        <v>135</v>
      </c>
      <c r="O327" s="28">
        <v>377</v>
      </c>
      <c r="P327" s="28">
        <v>464</v>
      </c>
      <c r="Q327" s="29">
        <v>21230</v>
      </c>
    </row>
    <row r="328" spans="1:17" s="20" customFormat="1" x14ac:dyDescent="0.25">
      <c r="A328" s="20" t="s">
        <v>37</v>
      </c>
      <c r="B328" s="26" t="s">
        <v>266</v>
      </c>
      <c r="C328" s="26" t="s">
        <v>269</v>
      </c>
      <c r="D328" s="26" t="s">
        <v>236</v>
      </c>
      <c r="E328" s="27">
        <v>4172</v>
      </c>
      <c r="F328" s="28">
        <v>763</v>
      </c>
      <c r="G328" s="27">
        <v>2825</v>
      </c>
      <c r="H328" s="28">
        <v>483</v>
      </c>
      <c r="I328" s="27">
        <v>38567</v>
      </c>
      <c r="J328" s="27">
        <v>2800</v>
      </c>
      <c r="K328" s="27">
        <v>1546</v>
      </c>
      <c r="L328" s="28">
        <v>112</v>
      </c>
      <c r="M328" s="28">
        <v>373</v>
      </c>
      <c r="N328" s="28">
        <v>27</v>
      </c>
      <c r="O328" s="28">
        <v>39</v>
      </c>
      <c r="P328" s="28">
        <v>56</v>
      </c>
      <c r="Q328" s="29">
        <v>4280</v>
      </c>
    </row>
    <row r="329" spans="1:17" s="20" customFormat="1" x14ac:dyDescent="0.25">
      <c r="A329" s="20" t="s">
        <v>38</v>
      </c>
      <c r="B329" s="26" t="s">
        <v>266</v>
      </c>
      <c r="C329" s="26" t="s">
        <v>270</v>
      </c>
      <c r="D329" s="26" t="s">
        <v>236</v>
      </c>
      <c r="E329" s="27">
        <v>11186</v>
      </c>
      <c r="F329" s="27">
        <v>2047</v>
      </c>
      <c r="G329" s="28">
        <v>0</v>
      </c>
      <c r="H329" s="28">
        <v>0</v>
      </c>
      <c r="I329" s="27">
        <v>86600</v>
      </c>
      <c r="J329" s="27">
        <v>6287</v>
      </c>
      <c r="K329" s="28">
        <v>0</v>
      </c>
      <c r="L329" s="28">
        <v>0</v>
      </c>
      <c r="M329" s="28">
        <v>773</v>
      </c>
      <c r="N329" s="28">
        <v>56</v>
      </c>
      <c r="O329" s="28">
        <v>75</v>
      </c>
      <c r="P329" s="28">
        <v>268</v>
      </c>
      <c r="Q329" s="29">
        <v>8733</v>
      </c>
    </row>
    <row r="330" spans="1:17" s="20" customFormat="1" x14ac:dyDescent="0.25">
      <c r="A330" s="20" t="s">
        <v>39</v>
      </c>
      <c r="B330" s="26" t="s">
        <v>266</v>
      </c>
      <c r="C330" s="26" t="s">
        <v>271</v>
      </c>
      <c r="D330" s="26" t="s">
        <v>236</v>
      </c>
      <c r="E330" s="27">
        <v>1247</v>
      </c>
      <c r="F330" s="28">
        <v>228</v>
      </c>
      <c r="G330" s="27">
        <v>3019</v>
      </c>
      <c r="H330" s="28">
        <v>516</v>
      </c>
      <c r="I330" s="27">
        <v>8762</v>
      </c>
      <c r="J330" s="28">
        <v>636</v>
      </c>
      <c r="K330" s="28">
        <v>0</v>
      </c>
      <c r="L330" s="28">
        <v>0</v>
      </c>
      <c r="M330" s="28">
        <v>124</v>
      </c>
      <c r="N330" s="28">
        <v>9</v>
      </c>
      <c r="O330" s="28">
        <v>61</v>
      </c>
      <c r="P330" s="28">
        <v>0</v>
      </c>
      <c r="Q330" s="29">
        <v>1450</v>
      </c>
    </row>
    <row r="331" spans="1:17" s="20" customFormat="1" x14ac:dyDescent="0.25">
      <c r="A331" s="20" t="s">
        <v>40</v>
      </c>
      <c r="B331" s="26" t="s">
        <v>266</v>
      </c>
      <c r="C331" s="26" t="s">
        <v>272</v>
      </c>
      <c r="D331" s="26" t="s">
        <v>236</v>
      </c>
      <c r="E331" s="27">
        <v>1554</v>
      </c>
      <c r="F331" s="28">
        <v>284</v>
      </c>
      <c r="G331" s="27">
        <v>2208</v>
      </c>
      <c r="H331" s="28">
        <v>377</v>
      </c>
      <c r="I331" s="27">
        <v>27482</v>
      </c>
      <c r="J331" s="27">
        <v>1995</v>
      </c>
      <c r="K331" s="28">
        <v>0</v>
      </c>
      <c r="L331" s="28">
        <v>0</v>
      </c>
      <c r="M331" s="28">
        <v>234</v>
      </c>
      <c r="N331" s="28">
        <v>17</v>
      </c>
      <c r="O331" s="28">
        <v>72</v>
      </c>
      <c r="P331" s="28">
        <v>0</v>
      </c>
      <c r="Q331" s="29">
        <v>2745</v>
      </c>
    </row>
    <row r="332" spans="1:17" s="20" customFormat="1" x14ac:dyDescent="0.25">
      <c r="A332" s="20" t="s">
        <v>41</v>
      </c>
      <c r="B332" s="26" t="s">
        <v>266</v>
      </c>
      <c r="C332" s="26" t="s">
        <v>273</v>
      </c>
      <c r="D332" s="26" t="s">
        <v>236</v>
      </c>
      <c r="E332" s="27">
        <v>1104</v>
      </c>
      <c r="F332" s="28">
        <v>202</v>
      </c>
      <c r="G332" s="28">
        <v>991</v>
      </c>
      <c r="H332" s="28">
        <v>169</v>
      </c>
      <c r="I332" s="27">
        <v>4781</v>
      </c>
      <c r="J332" s="28">
        <v>347</v>
      </c>
      <c r="K332" s="27">
        <v>1093</v>
      </c>
      <c r="L332" s="28">
        <v>79</v>
      </c>
      <c r="M332" s="28">
        <v>69</v>
      </c>
      <c r="N332" s="28">
        <v>5</v>
      </c>
      <c r="O332" s="28">
        <v>0</v>
      </c>
      <c r="P332" s="28">
        <v>0</v>
      </c>
      <c r="Q332" s="30">
        <v>802</v>
      </c>
    </row>
    <row r="333" spans="1:17" s="20" customFormat="1" x14ac:dyDescent="0.25">
      <c r="A333" s="20" t="s">
        <v>42</v>
      </c>
      <c r="B333" s="26" t="s">
        <v>266</v>
      </c>
      <c r="C333" s="26" t="s">
        <v>274</v>
      </c>
      <c r="D333" s="26" t="s">
        <v>236</v>
      </c>
      <c r="E333" s="28">
        <v>0</v>
      </c>
      <c r="F333" s="28">
        <v>0</v>
      </c>
      <c r="G333" s="28">
        <v>991</v>
      </c>
      <c r="H333" s="28">
        <v>169</v>
      </c>
      <c r="I333" s="28">
        <v>779</v>
      </c>
      <c r="J333" s="28">
        <v>56</v>
      </c>
      <c r="K333" s="27">
        <v>2187</v>
      </c>
      <c r="L333" s="28">
        <v>158</v>
      </c>
      <c r="M333" s="28">
        <v>28</v>
      </c>
      <c r="N333" s="28">
        <v>2</v>
      </c>
      <c r="O333" s="28">
        <v>0</v>
      </c>
      <c r="P333" s="28">
        <v>0</v>
      </c>
      <c r="Q333" s="30">
        <v>385</v>
      </c>
    </row>
    <row r="334" spans="1:17" s="20" customFormat="1" x14ac:dyDescent="0.25">
      <c r="A334" s="20" t="s">
        <v>43</v>
      </c>
      <c r="B334" s="26" t="s">
        <v>266</v>
      </c>
      <c r="C334" s="26" t="s">
        <v>275</v>
      </c>
      <c r="D334" s="26" t="s">
        <v>236</v>
      </c>
      <c r="E334" s="27">
        <v>8771</v>
      </c>
      <c r="F334" s="27">
        <v>1605</v>
      </c>
      <c r="G334" s="28">
        <v>569</v>
      </c>
      <c r="H334" s="28">
        <v>97</v>
      </c>
      <c r="I334" s="27">
        <v>37924</v>
      </c>
      <c r="J334" s="27">
        <v>2753</v>
      </c>
      <c r="K334" s="28">
        <v>0</v>
      </c>
      <c r="L334" s="28">
        <v>0</v>
      </c>
      <c r="M334" s="28">
        <v>400</v>
      </c>
      <c r="N334" s="28">
        <v>29</v>
      </c>
      <c r="O334" s="28">
        <v>8</v>
      </c>
      <c r="P334" s="28">
        <v>0</v>
      </c>
      <c r="Q334" s="29">
        <v>4492</v>
      </c>
    </row>
    <row r="335" spans="1:17" s="20" customFormat="1" x14ac:dyDescent="0.25">
      <c r="A335" s="20" t="s">
        <v>44</v>
      </c>
      <c r="B335" s="26" t="s">
        <v>266</v>
      </c>
      <c r="C335" s="26" t="s">
        <v>276</v>
      </c>
      <c r="D335" s="26" t="s">
        <v>236</v>
      </c>
      <c r="E335" s="27">
        <v>7891</v>
      </c>
      <c r="F335" s="27">
        <v>1444</v>
      </c>
      <c r="G335" s="27">
        <v>2825</v>
      </c>
      <c r="H335" s="28">
        <v>483</v>
      </c>
      <c r="I335" s="27">
        <v>16110</v>
      </c>
      <c r="J335" s="27">
        <v>1169</v>
      </c>
      <c r="K335" s="27">
        <v>10370</v>
      </c>
      <c r="L335" s="28">
        <v>752</v>
      </c>
      <c r="M335" s="28">
        <v>400</v>
      </c>
      <c r="N335" s="28">
        <v>29</v>
      </c>
      <c r="O335" s="28">
        <v>181</v>
      </c>
      <c r="P335" s="28">
        <v>508</v>
      </c>
      <c r="Q335" s="29">
        <v>4566</v>
      </c>
    </row>
    <row r="336" spans="1:17" s="20" customFormat="1" x14ac:dyDescent="0.25">
      <c r="A336" s="20" t="s">
        <v>45</v>
      </c>
      <c r="B336" s="26" t="s">
        <v>266</v>
      </c>
      <c r="C336" s="26" t="s">
        <v>277</v>
      </c>
      <c r="D336" s="26" t="s">
        <v>236</v>
      </c>
      <c r="E336" s="27">
        <v>16208</v>
      </c>
      <c r="F336" s="27">
        <v>2966</v>
      </c>
      <c r="G336" s="27">
        <v>1060</v>
      </c>
      <c r="H336" s="28">
        <v>181</v>
      </c>
      <c r="I336" s="27">
        <v>25217</v>
      </c>
      <c r="J336" s="27">
        <v>1830</v>
      </c>
      <c r="K336" s="27">
        <v>9275</v>
      </c>
      <c r="L336" s="28">
        <v>673</v>
      </c>
      <c r="M336" s="28">
        <v>524</v>
      </c>
      <c r="N336" s="28">
        <v>38</v>
      </c>
      <c r="O336" s="28">
        <v>188</v>
      </c>
      <c r="P336" s="28">
        <v>157</v>
      </c>
      <c r="Q336" s="29">
        <v>6033</v>
      </c>
    </row>
    <row r="337" spans="1:17" s="20" customFormat="1" x14ac:dyDescent="0.25">
      <c r="A337" s="20" t="s">
        <v>46</v>
      </c>
      <c r="B337" s="26" t="s">
        <v>266</v>
      </c>
      <c r="C337" s="26" t="s">
        <v>278</v>
      </c>
      <c r="D337" s="26" t="s">
        <v>236</v>
      </c>
      <c r="E337" s="28">
        <v>0</v>
      </c>
      <c r="F337" s="28">
        <v>0</v>
      </c>
      <c r="G337" s="28">
        <v>0</v>
      </c>
      <c r="H337" s="28">
        <v>0</v>
      </c>
      <c r="I337" s="27">
        <v>8447</v>
      </c>
      <c r="J337" s="28">
        <v>613</v>
      </c>
      <c r="K337" s="28">
        <v>0</v>
      </c>
      <c r="L337" s="28">
        <v>0</v>
      </c>
      <c r="M337" s="28">
        <v>55</v>
      </c>
      <c r="N337" s="28">
        <v>4</v>
      </c>
      <c r="O337" s="28">
        <v>0</v>
      </c>
      <c r="P337" s="28">
        <v>0</v>
      </c>
      <c r="Q337" s="30">
        <v>617</v>
      </c>
    </row>
    <row r="338" spans="1:17" s="20" customFormat="1" x14ac:dyDescent="0.25">
      <c r="A338" s="20" t="s">
        <v>47</v>
      </c>
      <c r="B338" s="26" t="s">
        <v>266</v>
      </c>
      <c r="C338" s="26" t="s">
        <v>279</v>
      </c>
      <c r="D338" s="26" t="s">
        <v>236</v>
      </c>
      <c r="E338" s="27">
        <v>5060</v>
      </c>
      <c r="F338" s="28">
        <v>926</v>
      </c>
      <c r="G338" s="28">
        <v>0</v>
      </c>
      <c r="H338" s="28">
        <v>0</v>
      </c>
      <c r="I338" s="27">
        <v>34420</v>
      </c>
      <c r="J338" s="27">
        <v>2498</v>
      </c>
      <c r="K338" s="28">
        <v>0</v>
      </c>
      <c r="L338" s="28">
        <v>0</v>
      </c>
      <c r="M338" s="28">
        <v>303</v>
      </c>
      <c r="N338" s="28">
        <v>22</v>
      </c>
      <c r="O338" s="28">
        <v>0</v>
      </c>
      <c r="P338" s="28">
        <v>0</v>
      </c>
      <c r="Q338" s="29">
        <v>3446</v>
      </c>
    </row>
    <row r="339" spans="1:17" s="20" customFormat="1" x14ac:dyDescent="0.25">
      <c r="A339" s="20" t="s">
        <v>48</v>
      </c>
      <c r="B339" s="26" t="s">
        <v>266</v>
      </c>
      <c r="C339" s="26" t="s">
        <v>280</v>
      </c>
      <c r="D339" s="26" t="s">
        <v>236</v>
      </c>
      <c r="E339" s="27">
        <v>21633</v>
      </c>
      <c r="F339" s="27">
        <v>3958</v>
      </c>
      <c r="G339" s="28">
        <v>0</v>
      </c>
      <c r="H339" s="28">
        <v>0</v>
      </c>
      <c r="I339" s="27">
        <v>91807</v>
      </c>
      <c r="J339" s="27">
        <v>6665</v>
      </c>
      <c r="K339" s="28">
        <v>0</v>
      </c>
      <c r="L339" s="28">
        <v>0</v>
      </c>
      <c r="M339" s="27">
        <v>1006</v>
      </c>
      <c r="N339" s="28">
        <v>73</v>
      </c>
      <c r="O339" s="28">
        <v>202</v>
      </c>
      <c r="P339" s="28">
        <v>631</v>
      </c>
      <c r="Q339" s="29">
        <v>11529</v>
      </c>
    </row>
    <row r="340" spans="1:17" s="20" customFormat="1" x14ac:dyDescent="0.25">
      <c r="A340" s="20" t="s">
        <v>49</v>
      </c>
      <c r="B340" s="26" t="s">
        <v>266</v>
      </c>
      <c r="C340" s="26" t="s">
        <v>281</v>
      </c>
      <c r="D340" s="26" t="s">
        <v>236</v>
      </c>
      <c r="E340" s="27">
        <v>19465</v>
      </c>
      <c r="F340" s="27">
        <v>3562</v>
      </c>
      <c r="G340" s="28">
        <v>0</v>
      </c>
      <c r="H340" s="28">
        <v>0</v>
      </c>
      <c r="I340" s="27">
        <v>15664</v>
      </c>
      <c r="J340" s="27">
        <v>1137</v>
      </c>
      <c r="K340" s="27">
        <v>9275</v>
      </c>
      <c r="L340" s="28">
        <v>673</v>
      </c>
      <c r="M340" s="28">
        <v>524</v>
      </c>
      <c r="N340" s="28">
        <v>38</v>
      </c>
      <c r="O340" s="28">
        <v>44</v>
      </c>
      <c r="P340" s="28">
        <v>472</v>
      </c>
      <c r="Q340" s="29">
        <v>5926</v>
      </c>
    </row>
    <row r="341" spans="1:17" s="20" customFormat="1" x14ac:dyDescent="0.25">
      <c r="A341" s="20" t="s">
        <v>50</v>
      </c>
      <c r="B341" s="26" t="s">
        <v>266</v>
      </c>
      <c r="C341" s="26" t="s">
        <v>282</v>
      </c>
      <c r="D341" s="26" t="s">
        <v>236</v>
      </c>
      <c r="E341" s="27">
        <v>13191</v>
      </c>
      <c r="F341" s="27">
        <v>2414</v>
      </c>
      <c r="G341" s="28">
        <v>0</v>
      </c>
      <c r="H341" s="28">
        <v>0</v>
      </c>
      <c r="I341" s="27">
        <v>70945</v>
      </c>
      <c r="J341" s="27">
        <v>5150</v>
      </c>
      <c r="K341" s="28">
        <v>0</v>
      </c>
      <c r="L341" s="28">
        <v>0</v>
      </c>
      <c r="M341" s="28">
        <v>703</v>
      </c>
      <c r="N341" s="28">
        <v>51</v>
      </c>
      <c r="O341" s="28">
        <v>80</v>
      </c>
      <c r="P341" s="28">
        <v>378</v>
      </c>
      <c r="Q341" s="29">
        <v>8073</v>
      </c>
    </row>
    <row r="342" spans="1:17" s="20" customFormat="1" x14ac:dyDescent="0.25">
      <c r="A342" s="20" t="s">
        <v>51</v>
      </c>
      <c r="B342" s="26" t="s">
        <v>266</v>
      </c>
      <c r="C342" s="26" t="s">
        <v>283</v>
      </c>
      <c r="D342" s="26" t="s">
        <v>236</v>
      </c>
      <c r="E342" s="27">
        <v>35776</v>
      </c>
      <c r="F342" s="27">
        <v>6547</v>
      </c>
      <c r="G342" s="28">
        <v>0</v>
      </c>
      <c r="H342" s="28">
        <v>0</v>
      </c>
      <c r="I342" s="27">
        <v>114855</v>
      </c>
      <c r="J342" s="27">
        <v>8338</v>
      </c>
      <c r="K342" s="28">
        <v>0</v>
      </c>
      <c r="L342" s="28">
        <v>0</v>
      </c>
      <c r="M342" s="27">
        <v>1351</v>
      </c>
      <c r="N342" s="28">
        <v>98</v>
      </c>
      <c r="O342" s="28">
        <v>49</v>
      </c>
      <c r="P342" s="28">
        <v>334</v>
      </c>
      <c r="Q342" s="29">
        <v>15366</v>
      </c>
    </row>
    <row r="343" spans="1:17" s="20" customFormat="1" x14ac:dyDescent="0.25">
      <c r="A343" s="20" t="s">
        <v>52</v>
      </c>
      <c r="B343" s="26" t="s">
        <v>266</v>
      </c>
      <c r="C343" s="26" t="s">
        <v>284</v>
      </c>
      <c r="D343" s="26" t="s">
        <v>236</v>
      </c>
      <c r="E343" s="27">
        <v>17088</v>
      </c>
      <c r="F343" s="27">
        <v>3127</v>
      </c>
      <c r="G343" s="28">
        <v>0</v>
      </c>
      <c r="H343" s="28">
        <v>0</v>
      </c>
      <c r="I343" s="27">
        <v>154266</v>
      </c>
      <c r="J343" s="27">
        <v>11199</v>
      </c>
      <c r="K343" s="27">
        <v>18356</v>
      </c>
      <c r="L343" s="27">
        <v>1332</v>
      </c>
      <c r="M343" s="27">
        <v>1392</v>
      </c>
      <c r="N343" s="28">
        <v>101</v>
      </c>
      <c r="O343" s="28">
        <v>18</v>
      </c>
      <c r="P343" s="28">
        <v>117</v>
      </c>
      <c r="Q343" s="29">
        <v>15894</v>
      </c>
    </row>
    <row r="344" spans="1:17" s="20" customFormat="1" x14ac:dyDescent="0.25">
      <c r="A344" s="20" t="s">
        <v>53</v>
      </c>
      <c r="B344" s="26" t="s">
        <v>266</v>
      </c>
      <c r="C344" s="26" t="s">
        <v>285</v>
      </c>
      <c r="D344" s="26" t="s">
        <v>236</v>
      </c>
      <c r="E344" s="27">
        <v>3708</v>
      </c>
      <c r="F344" s="28">
        <v>678</v>
      </c>
      <c r="G344" s="27">
        <v>1522</v>
      </c>
      <c r="H344" s="28">
        <v>260</v>
      </c>
      <c r="I344" s="27">
        <v>20263</v>
      </c>
      <c r="J344" s="27">
        <v>1471</v>
      </c>
      <c r="K344" s="28">
        <v>0</v>
      </c>
      <c r="L344" s="28">
        <v>0</v>
      </c>
      <c r="M344" s="28">
        <v>207</v>
      </c>
      <c r="N344" s="28">
        <v>15</v>
      </c>
      <c r="O344" s="28">
        <v>0</v>
      </c>
      <c r="P344" s="28">
        <v>0</v>
      </c>
      <c r="Q344" s="29">
        <v>2424</v>
      </c>
    </row>
    <row r="345" spans="1:17" s="20" customFormat="1" x14ac:dyDescent="0.25">
      <c r="A345" s="20" t="s">
        <v>54</v>
      </c>
      <c r="B345" s="26" t="s">
        <v>266</v>
      </c>
      <c r="C345" s="26" t="s">
        <v>286</v>
      </c>
      <c r="D345" s="26" t="s">
        <v>236</v>
      </c>
      <c r="E345" s="28">
        <v>0</v>
      </c>
      <c r="F345" s="28">
        <v>0</v>
      </c>
      <c r="G345" s="28">
        <v>569</v>
      </c>
      <c r="H345" s="28">
        <v>97</v>
      </c>
      <c r="I345" s="27">
        <v>21612</v>
      </c>
      <c r="J345" s="27">
        <v>1569</v>
      </c>
      <c r="K345" s="28">
        <v>0</v>
      </c>
      <c r="L345" s="28">
        <v>0</v>
      </c>
      <c r="M345" s="28">
        <v>152</v>
      </c>
      <c r="N345" s="28">
        <v>11</v>
      </c>
      <c r="O345" s="28">
        <v>48</v>
      </c>
      <c r="P345" s="28">
        <v>0</v>
      </c>
      <c r="Q345" s="29">
        <v>1725</v>
      </c>
    </row>
    <row r="346" spans="1:17" s="20" customFormat="1" x14ac:dyDescent="0.25">
      <c r="A346" s="20" t="s">
        <v>55</v>
      </c>
      <c r="B346" s="26" t="s">
        <v>266</v>
      </c>
      <c r="C346" s="26" t="s">
        <v>287</v>
      </c>
      <c r="D346" s="26" t="s">
        <v>236</v>
      </c>
      <c r="E346" s="27">
        <v>15864</v>
      </c>
      <c r="F346" s="27">
        <v>2903</v>
      </c>
      <c r="G346" s="27">
        <v>1589</v>
      </c>
      <c r="H346" s="28">
        <v>271</v>
      </c>
      <c r="I346" s="27">
        <v>184220</v>
      </c>
      <c r="J346" s="27">
        <v>13374</v>
      </c>
      <c r="K346" s="28">
        <v>0</v>
      </c>
      <c r="L346" s="28">
        <v>0</v>
      </c>
      <c r="M346" s="27">
        <v>1475</v>
      </c>
      <c r="N346" s="28">
        <v>107</v>
      </c>
      <c r="O346" s="28">
        <v>121</v>
      </c>
      <c r="P346" s="28">
        <v>0</v>
      </c>
      <c r="Q346" s="29">
        <v>16776</v>
      </c>
    </row>
    <row r="347" spans="1:17" s="20" customFormat="1" x14ac:dyDescent="0.25">
      <c r="A347" s="20" t="s">
        <v>56</v>
      </c>
      <c r="B347" s="26" t="s">
        <v>266</v>
      </c>
      <c r="C347" s="26" t="s">
        <v>288</v>
      </c>
      <c r="D347" s="26" t="s">
        <v>236</v>
      </c>
      <c r="E347" s="27">
        <v>19673</v>
      </c>
      <c r="F347" s="27">
        <v>3600</v>
      </c>
      <c r="G347" s="28">
        <v>0</v>
      </c>
      <c r="H347" s="28">
        <v>0</v>
      </c>
      <c r="I347" s="27">
        <v>42220</v>
      </c>
      <c r="J347" s="27">
        <v>3065</v>
      </c>
      <c r="K347" s="28">
        <v>0</v>
      </c>
      <c r="L347" s="28">
        <v>0</v>
      </c>
      <c r="M347" s="28">
        <v>607</v>
      </c>
      <c r="N347" s="28">
        <v>44</v>
      </c>
      <c r="O347" s="28">
        <v>113</v>
      </c>
      <c r="P347" s="28">
        <v>29</v>
      </c>
      <c r="Q347" s="29">
        <v>6851</v>
      </c>
    </row>
    <row r="348" spans="1:17" s="20" customFormat="1" x14ac:dyDescent="0.25">
      <c r="A348" s="20" t="s">
        <v>57</v>
      </c>
      <c r="B348" s="26" t="s">
        <v>266</v>
      </c>
      <c r="C348" s="26" t="s">
        <v>289</v>
      </c>
      <c r="D348" s="26" t="s">
        <v>236</v>
      </c>
      <c r="E348" s="27">
        <v>5720</v>
      </c>
      <c r="F348" s="27">
        <v>1046</v>
      </c>
      <c r="G348" s="27">
        <v>5688</v>
      </c>
      <c r="H348" s="28">
        <v>972</v>
      </c>
      <c r="I348" s="27">
        <v>155626</v>
      </c>
      <c r="J348" s="27">
        <v>11298</v>
      </c>
      <c r="K348" s="28">
        <v>0</v>
      </c>
      <c r="L348" s="28">
        <v>0</v>
      </c>
      <c r="M348" s="27">
        <v>1172</v>
      </c>
      <c r="N348" s="28">
        <v>85</v>
      </c>
      <c r="O348" s="28">
        <v>0</v>
      </c>
      <c r="P348" s="28">
        <v>0</v>
      </c>
      <c r="Q348" s="29">
        <v>13401</v>
      </c>
    </row>
    <row r="349" spans="1:17" s="20" customFormat="1" x14ac:dyDescent="0.25">
      <c r="A349" s="20" t="s">
        <v>58</v>
      </c>
      <c r="B349" s="26" t="s">
        <v>266</v>
      </c>
      <c r="C349" s="26" t="s">
        <v>290</v>
      </c>
      <c r="D349" s="26" t="s">
        <v>236</v>
      </c>
      <c r="E349" s="28">
        <v>512</v>
      </c>
      <c r="F349" s="28">
        <v>93</v>
      </c>
      <c r="G349" s="28">
        <v>0</v>
      </c>
      <c r="H349" s="28">
        <v>0</v>
      </c>
      <c r="I349" s="27">
        <v>2349</v>
      </c>
      <c r="J349" s="28">
        <v>170</v>
      </c>
      <c r="K349" s="28">
        <v>0</v>
      </c>
      <c r="L349" s="28">
        <v>0</v>
      </c>
      <c r="M349" s="28">
        <v>28</v>
      </c>
      <c r="N349" s="28">
        <v>2</v>
      </c>
      <c r="O349" s="28">
        <v>0</v>
      </c>
      <c r="P349" s="28">
        <v>0</v>
      </c>
      <c r="Q349" s="30">
        <v>265</v>
      </c>
    </row>
    <row r="350" spans="1:17" s="20" customFormat="1" x14ac:dyDescent="0.25">
      <c r="A350" s="20" t="s">
        <v>59</v>
      </c>
      <c r="B350" s="26" t="s">
        <v>266</v>
      </c>
      <c r="C350" s="26" t="s">
        <v>291</v>
      </c>
      <c r="D350" s="26" t="s">
        <v>236</v>
      </c>
      <c r="E350" s="27">
        <v>24275</v>
      </c>
      <c r="F350" s="27">
        <v>4442</v>
      </c>
      <c r="G350" s="27">
        <v>1589</v>
      </c>
      <c r="H350" s="28">
        <v>271</v>
      </c>
      <c r="I350" s="27">
        <v>278445</v>
      </c>
      <c r="J350" s="27">
        <v>20215</v>
      </c>
      <c r="K350" s="28">
        <v>0</v>
      </c>
      <c r="L350" s="28">
        <v>0</v>
      </c>
      <c r="M350" s="27">
        <v>2261</v>
      </c>
      <c r="N350" s="28">
        <v>164</v>
      </c>
      <c r="O350" s="28">
        <v>245</v>
      </c>
      <c r="P350" s="28">
        <v>401</v>
      </c>
      <c r="Q350" s="29">
        <v>25738</v>
      </c>
    </row>
    <row r="351" spans="1:17" s="20" customFormat="1" x14ac:dyDescent="0.25">
      <c r="A351" s="20" t="s">
        <v>60</v>
      </c>
      <c r="B351" s="26" t="s">
        <v>266</v>
      </c>
      <c r="C351" s="26" t="s">
        <v>292</v>
      </c>
      <c r="D351" s="26" t="s">
        <v>236</v>
      </c>
      <c r="E351" s="27">
        <v>7900</v>
      </c>
      <c r="F351" s="27">
        <v>1445</v>
      </c>
      <c r="G351" s="28">
        <v>0</v>
      </c>
      <c r="H351" s="28">
        <v>0</v>
      </c>
      <c r="I351" s="27">
        <v>8780</v>
      </c>
      <c r="J351" s="28">
        <v>637</v>
      </c>
      <c r="K351" s="28">
        <v>0</v>
      </c>
      <c r="L351" s="28">
        <v>0</v>
      </c>
      <c r="M351" s="28">
        <v>193</v>
      </c>
      <c r="N351" s="28">
        <v>14</v>
      </c>
      <c r="O351" s="28">
        <v>18</v>
      </c>
      <c r="P351" s="28">
        <v>76</v>
      </c>
      <c r="Q351" s="29">
        <v>2190</v>
      </c>
    </row>
    <row r="352" spans="1:17" s="20" customFormat="1" x14ac:dyDescent="0.25">
      <c r="A352" s="20" t="s">
        <v>61</v>
      </c>
      <c r="B352" s="26" t="s">
        <v>266</v>
      </c>
      <c r="C352" s="26" t="s">
        <v>293</v>
      </c>
      <c r="D352" s="26" t="s">
        <v>236</v>
      </c>
      <c r="E352" s="28">
        <v>0</v>
      </c>
      <c r="F352" s="28">
        <v>0</v>
      </c>
      <c r="G352" s="28">
        <v>0</v>
      </c>
      <c r="H352" s="28">
        <v>0</v>
      </c>
      <c r="I352" s="27">
        <v>19715</v>
      </c>
      <c r="J352" s="27">
        <v>1431</v>
      </c>
      <c r="K352" s="28">
        <v>0</v>
      </c>
      <c r="L352" s="28">
        <v>0</v>
      </c>
      <c r="M352" s="28">
        <v>124</v>
      </c>
      <c r="N352" s="28">
        <v>9</v>
      </c>
      <c r="O352" s="28">
        <v>0</v>
      </c>
      <c r="P352" s="28">
        <v>0</v>
      </c>
      <c r="Q352" s="29">
        <v>1440</v>
      </c>
    </row>
    <row r="353" spans="1:17" s="20" customFormat="1" x14ac:dyDescent="0.25">
      <c r="A353" s="20" t="s">
        <v>62</v>
      </c>
      <c r="B353" s="26" t="s">
        <v>266</v>
      </c>
      <c r="C353" s="26" t="s">
        <v>294</v>
      </c>
      <c r="D353" s="26" t="s">
        <v>236</v>
      </c>
      <c r="E353" s="27">
        <v>4450</v>
      </c>
      <c r="F353" s="28">
        <v>814</v>
      </c>
      <c r="G353" s="28">
        <v>0</v>
      </c>
      <c r="H353" s="28">
        <v>0</v>
      </c>
      <c r="I353" s="27">
        <v>19843</v>
      </c>
      <c r="J353" s="27">
        <v>1440</v>
      </c>
      <c r="K353" s="28">
        <v>0</v>
      </c>
      <c r="L353" s="28">
        <v>0</v>
      </c>
      <c r="M353" s="28">
        <v>207</v>
      </c>
      <c r="N353" s="28">
        <v>15</v>
      </c>
      <c r="O353" s="28">
        <v>8</v>
      </c>
      <c r="P353" s="28">
        <v>0</v>
      </c>
      <c r="Q353" s="29">
        <v>2277</v>
      </c>
    </row>
    <row r="354" spans="1:17" s="20" customFormat="1" x14ac:dyDescent="0.25">
      <c r="A354" s="20" t="s">
        <v>63</v>
      </c>
      <c r="B354" s="26" t="s">
        <v>266</v>
      </c>
      <c r="C354" s="26" t="s">
        <v>295</v>
      </c>
      <c r="D354" s="26" t="s">
        <v>236</v>
      </c>
      <c r="E354" s="27">
        <v>2427</v>
      </c>
      <c r="F354" s="28">
        <v>444</v>
      </c>
      <c r="G354" s="28">
        <v>569</v>
      </c>
      <c r="H354" s="28">
        <v>97</v>
      </c>
      <c r="I354" s="27">
        <v>28395</v>
      </c>
      <c r="J354" s="27">
        <v>2061</v>
      </c>
      <c r="K354" s="28">
        <v>0</v>
      </c>
      <c r="L354" s="28">
        <v>0</v>
      </c>
      <c r="M354" s="28">
        <v>234</v>
      </c>
      <c r="N354" s="28">
        <v>17</v>
      </c>
      <c r="O354" s="28">
        <v>0</v>
      </c>
      <c r="P354" s="28">
        <v>0</v>
      </c>
      <c r="Q354" s="29">
        <v>2619</v>
      </c>
    </row>
    <row r="355" spans="1:17" s="20" customFormat="1" x14ac:dyDescent="0.25">
      <c r="A355" s="20" t="s">
        <v>64</v>
      </c>
      <c r="B355" s="26" t="s">
        <v>266</v>
      </c>
      <c r="C355" s="26" t="s">
        <v>296</v>
      </c>
      <c r="D355" s="26" t="s">
        <v>236</v>
      </c>
      <c r="E355" s="28">
        <v>0</v>
      </c>
      <c r="F355" s="28">
        <v>0</v>
      </c>
      <c r="G355" s="28">
        <v>991</v>
      </c>
      <c r="H355" s="28">
        <v>169</v>
      </c>
      <c r="I355" s="28">
        <v>436</v>
      </c>
      <c r="J355" s="28">
        <v>31</v>
      </c>
      <c r="K355" s="27">
        <v>1093</v>
      </c>
      <c r="L355" s="28">
        <v>79</v>
      </c>
      <c r="M355" s="28">
        <v>28</v>
      </c>
      <c r="N355" s="28">
        <v>2</v>
      </c>
      <c r="O355" s="28">
        <v>0</v>
      </c>
      <c r="P355" s="28">
        <v>0</v>
      </c>
      <c r="Q355" s="30">
        <v>281</v>
      </c>
    </row>
    <row r="356" spans="1:17" s="20" customFormat="1" x14ac:dyDescent="0.25">
      <c r="A356" s="20" t="s">
        <v>65</v>
      </c>
      <c r="B356" s="26" t="s">
        <v>266</v>
      </c>
      <c r="C356" s="26" t="s">
        <v>297</v>
      </c>
      <c r="D356" s="26" t="s">
        <v>236</v>
      </c>
      <c r="E356" s="28">
        <v>620</v>
      </c>
      <c r="F356" s="28">
        <v>113</v>
      </c>
      <c r="G356" s="28">
        <v>0</v>
      </c>
      <c r="H356" s="28">
        <v>0</v>
      </c>
      <c r="I356" s="27">
        <v>24874</v>
      </c>
      <c r="J356" s="27">
        <v>1805</v>
      </c>
      <c r="K356" s="28">
        <v>0</v>
      </c>
      <c r="L356" s="28">
        <v>0</v>
      </c>
      <c r="M356" s="28">
        <v>165</v>
      </c>
      <c r="N356" s="28">
        <v>12</v>
      </c>
      <c r="O356" s="28">
        <v>0</v>
      </c>
      <c r="P356" s="28">
        <v>0</v>
      </c>
      <c r="Q356" s="29">
        <v>1930</v>
      </c>
    </row>
    <row r="357" spans="1:17" s="20" customFormat="1" x14ac:dyDescent="0.25">
      <c r="A357" s="20" t="s">
        <v>66</v>
      </c>
      <c r="B357" s="26" t="s">
        <v>266</v>
      </c>
      <c r="C357" s="26" t="s">
        <v>298</v>
      </c>
      <c r="D357" s="26" t="s">
        <v>236</v>
      </c>
      <c r="E357" s="28">
        <v>0</v>
      </c>
      <c r="F357" s="28">
        <v>0</v>
      </c>
      <c r="G357" s="28">
        <v>873</v>
      </c>
      <c r="H357" s="28">
        <v>149</v>
      </c>
      <c r="I357" s="28">
        <v>618</v>
      </c>
      <c r="J357" s="28">
        <v>44</v>
      </c>
      <c r="K357" s="28">
        <v>0</v>
      </c>
      <c r="L357" s="28">
        <v>0</v>
      </c>
      <c r="M357" s="28">
        <v>14</v>
      </c>
      <c r="N357" s="28">
        <v>1</v>
      </c>
      <c r="O357" s="28">
        <v>0</v>
      </c>
      <c r="P357" s="28">
        <v>0</v>
      </c>
      <c r="Q357" s="30">
        <v>194</v>
      </c>
    </row>
    <row r="358" spans="1:17" s="20" customFormat="1" x14ac:dyDescent="0.25">
      <c r="A358" s="20" t="s">
        <v>67</v>
      </c>
      <c r="B358" s="26" t="s">
        <v>266</v>
      </c>
      <c r="C358" s="26" t="s">
        <v>299</v>
      </c>
      <c r="D358" s="26" t="s">
        <v>236</v>
      </c>
      <c r="E358" s="27">
        <v>48451</v>
      </c>
      <c r="F358" s="27">
        <v>8866</v>
      </c>
      <c r="G358" s="28">
        <v>0</v>
      </c>
      <c r="H358" s="28">
        <v>0</v>
      </c>
      <c r="I358" s="27">
        <v>151900</v>
      </c>
      <c r="J358" s="27">
        <v>11027</v>
      </c>
      <c r="K358" s="27">
        <v>20097</v>
      </c>
      <c r="L358" s="27">
        <v>1459</v>
      </c>
      <c r="M358" s="27">
        <v>2219</v>
      </c>
      <c r="N358" s="28">
        <v>161</v>
      </c>
      <c r="O358" s="27">
        <v>3057</v>
      </c>
      <c r="P358" s="28">
        <v>662</v>
      </c>
      <c r="Q358" s="29">
        <v>25232</v>
      </c>
    </row>
    <row r="359" spans="1:17" s="20" customFormat="1" x14ac:dyDescent="0.25">
      <c r="A359" s="20" t="s">
        <v>68</v>
      </c>
      <c r="B359" s="26" t="s">
        <v>266</v>
      </c>
      <c r="C359" s="26" t="s">
        <v>300</v>
      </c>
      <c r="D359" s="26" t="s">
        <v>236</v>
      </c>
      <c r="E359" s="28">
        <v>0</v>
      </c>
      <c r="F359" s="28">
        <v>0</v>
      </c>
      <c r="G359" s="28">
        <v>0</v>
      </c>
      <c r="H359" s="28">
        <v>0</v>
      </c>
      <c r="I359" s="27">
        <v>1796</v>
      </c>
      <c r="J359" s="28">
        <v>130</v>
      </c>
      <c r="K359" s="28">
        <v>0</v>
      </c>
      <c r="L359" s="28">
        <v>0</v>
      </c>
      <c r="M359" s="28">
        <v>14</v>
      </c>
      <c r="N359" s="28">
        <v>1</v>
      </c>
      <c r="O359" s="28">
        <v>0</v>
      </c>
      <c r="P359" s="28">
        <v>0</v>
      </c>
      <c r="Q359" s="30">
        <v>131</v>
      </c>
    </row>
    <row r="360" spans="1:17" s="20" customFormat="1" x14ac:dyDescent="0.25">
      <c r="A360" s="20" t="s">
        <v>69</v>
      </c>
      <c r="B360" s="26" t="s">
        <v>266</v>
      </c>
      <c r="C360" s="26" t="s">
        <v>301</v>
      </c>
      <c r="D360" s="26" t="s">
        <v>236</v>
      </c>
      <c r="E360" s="27">
        <v>23547</v>
      </c>
      <c r="F360" s="27">
        <v>4309</v>
      </c>
      <c r="G360" s="27">
        <v>1413</v>
      </c>
      <c r="H360" s="28">
        <v>241</v>
      </c>
      <c r="I360" s="27">
        <v>53265</v>
      </c>
      <c r="J360" s="27">
        <v>3867</v>
      </c>
      <c r="K360" s="28">
        <v>0</v>
      </c>
      <c r="L360" s="28">
        <v>0</v>
      </c>
      <c r="M360" s="28">
        <v>772</v>
      </c>
      <c r="N360" s="28">
        <v>56</v>
      </c>
      <c r="O360" s="28">
        <v>161</v>
      </c>
      <c r="P360" s="28">
        <v>210</v>
      </c>
      <c r="Q360" s="29">
        <v>8844</v>
      </c>
    </row>
    <row r="361" spans="1:17" s="20" customFormat="1" x14ac:dyDescent="0.25">
      <c r="A361" s="20" t="s">
        <v>70</v>
      </c>
      <c r="B361" s="26" t="s">
        <v>266</v>
      </c>
      <c r="C361" s="26" t="s">
        <v>302</v>
      </c>
      <c r="D361" s="26" t="s">
        <v>236</v>
      </c>
      <c r="E361" s="27">
        <v>22030</v>
      </c>
      <c r="F361" s="27">
        <v>4031</v>
      </c>
      <c r="G361" s="27">
        <v>2472</v>
      </c>
      <c r="H361" s="28">
        <v>422</v>
      </c>
      <c r="I361" s="27">
        <v>21930</v>
      </c>
      <c r="J361" s="27">
        <v>1592</v>
      </c>
      <c r="K361" s="27">
        <v>7730</v>
      </c>
      <c r="L361" s="28">
        <v>561</v>
      </c>
      <c r="M361" s="28">
        <v>648</v>
      </c>
      <c r="N361" s="28">
        <v>47</v>
      </c>
      <c r="O361" s="28">
        <v>258</v>
      </c>
      <c r="P361" s="28">
        <v>444</v>
      </c>
      <c r="Q361" s="29">
        <v>7355</v>
      </c>
    </row>
    <row r="362" spans="1:17" s="20" customFormat="1" x14ac:dyDescent="0.25">
      <c r="A362" s="20" t="s">
        <v>71</v>
      </c>
      <c r="B362" s="26" t="s">
        <v>266</v>
      </c>
      <c r="C362" s="26" t="s">
        <v>303</v>
      </c>
      <c r="D362" s="26" t="s">
        <v>236</v>
      </c>
      <c r="E362" s="27">
        <v>19506</v>
      </c>
      <c r="F362" s="27">
        <v>3569</v>
      </c>
      <c r="G362" s="27">
        <v>3154</v>
      </c>
      <c r="H362" s="28">
        <v>539</v>
      </c>
      <c r="I362" s="27">
        <v>12367</v>
      </c>
      <c r="J362" s="28">
        <v>897</v>
      </c>
      <c r="K362" s="28">
        <v>0</v>
      </c>
      <c r="L362" s="28">
        <v>0</v>
      </c>
      <c r="M362" s="28">
        <v>455</v>
      </c>
      <c r="N362" s="28">
        <v>33</v>
      </c>
      <c r="O362" s="28">
        <v>168</v>
      </c>
      <c r="P362" s="28">
        <v>0</v>
      </c>
      <c r="Q362" s="29">
        <v>5206</v>
      </c>
    </row>
    <row r="363" spans="1:17" s="20" customFormat="1" x14ac:dyDescent="0.25">
      <c r="A363" s="20" t="s">
        <v>72</v>
      </c>
      <c r="B363" s="26" t="s">
        <v>266</v>
      </c>
      <c r="C363" s="26" t="s">
        <v>304</v>
      </c>
      <c r="D363" s="26" t="s">
        <v>236</v>
      </c>
      <c r="E363" s="27">
        <v>11876</v>
      </c>
      <c r="F363" s="27">
        <v>2173</v>
      </c>
      <c r="G363" s="27">
        <v>2472</v>
      </c>
      <c r="H363" s="28">
        <v>422</v>
      </c>
      <c r="I363" s="27">
        <v>6725</v>
      </c>
      <c r="J363" s="28">
        <v>488</v>
      </c>
      <c r="K363" s="27">
        <v>4638</v>
      </c>
      <c r="L363" s="28">
        <v>336</v>
      </c>
      <c r="M363" s="28">
        <v>358</v>
      </c>
      <c r="N363" s="28">
        <v>26</v>
      </c>
      <c r="O363" s="28">
        <v>116</v>
      </c>
      <c r="P363" s="28">
        <v>542</v>
      </c>
      <c r="Q363" s="29">
        <v>4103</v>
      </c>
    </row>
    <row r="364" spans="1:17" s="20" customFormat="1" x14ac:dyDescent="0.25">
      <c r="A364" s="20" t="s">
        <v>73</v>
      </c>
      <c r="B364" s="26" t="s">
        <v>266</v>
      </c>
      <c r="C364" s="26" t="s">
        <v>305</v>
      </c>
      <c r="D364" s="26" t="s">
        <v>236</v>
      </c>
      <c r="E364" s="27">
        <v>11875</v>
      </c>
      <c r="F364" s="27">
        <v>2173</v>
      </c>
      <c r="G364" s="27">
        <v>2844</v>
      </c>
      <c r="H364" s="28">
        <v>486</v>
      </c>
      <c r="I364" s="27">
        <v>30908</v>
      </c>
      <c r="J364" s="27">
        <v>2243</v>
      </c>
      <c r="K364" s="28">
        <v>0</v>
      </c>
      <c r="L364" s="28">
        <v>0</v>
      </c>
      <c r="M364" s="28">
        <v>427</v>
      </c>
      <c r="N364" s="28">
        <v>31</v>
      </c>
      <c r="O364" s="28">
        <v>0</v>
      </c>
      <c r="P364" s="28">
        <v>0</v>
      </c>
      <c r="Q364" s="29">
        <v>4933</v>
      </c>
    </row>
    <row r="365" spans="1:17" s="20" customFormat="1" x14ac:dyDescent="0.25">
      <c r="A365" s="20" t="s">
        <v>74</v>
      </c>
      <c r="B365" s="26" t="s">
        <v>266</v>
      </c>
      <c r="C365" s="26" t="s">
        <v>306</v>
      </c>
      <c r="D365" s="26" t="s">
        <v>236</v>
      </c>
      <c r="E365" s="27">
        <v>12551</v>
      </c>
      <c r="F365" s="27">
        <v>2296</v>
      </c>
      <c r="G365" s="28">
        <v>304</v>
      </c>
      <c r="H365" s="28">
        <v>52</v>
      </c>
      <c r="I365" s="27">
        <v>52870</v>
      </c>
      <c r="J365" s="27">
        <v>3838</v>
      </c>
      <c r="K365" s="28">
        <v>0</v>
      </c>
      <c r="L365" s="28">
        <v>0</v>
      </c>
      <c r="M365" s="28">
        <v>551</v>
      </c>
      <c r="N365" s="28">
        <v>40</v>
      </c>
      <c r="O365" s="28">
        <v>0</v>
      </c>
      <c r="P365" s="28">
        <v>0</v>
      </c>
      <c r="Q365" s="29">
        <v>6226</v>
      </c>
    </row>
    <row r="366" spans="1:17" s="20" customFormat="1" x14ac:dyDescent="0.25">
      <c r="A366" s="20" t="s">
        <v>75</v>
      </c>
      <c r="B366" s="26" t="s">
        <v>266</v>
      </c>
      <c r="C366" s="26" t="s">
        <v>307</v>
      </c>
      <c r="D366" s="26" t="s">
        <v>236</v>
      </c>
      <c r="E366" s="27">
        <v>3314</v>
      </c>
      <c r="F366" s="28">
        <v>606</v>
      </c>
      <c r="G366" s="27">
        <v>1060</v>
      </c>
      <c r="H366" s="28">
        <v>181</v>
      </c>
      <c r="I366" s="27">
        <v>5425</v>
      </c>
      <c r="J366" s="28">
        <v>393</v>
      </c>
      <c r="K366" s="28">
        <v>0</v>
      </c>
      <c r="L366" s="28">
        <v>0</v>
      </c>
      <c r="M366" s="28">
        <v>110</v>
      </c>
      <c r="N366" s="28">
        <v>8</v>
      </c>
      <c r="O366" s="28">
        <v>118</v>
      </c>
      <c r="P366" s="28">
        <v>0</v>
      </c>
      <c r="Q366" s="29">
        <v>1306</v>
      </c>
    </row>
    <row r="367" spans="1:17" s="20" customFormat="1" x14ac:dyDescent="0.25">
      <c r="A367" s="20" t="s">
        <v>76</v>
      </c>
      <c r="B367" s="26" t="s">
        <v>266</v>
      </c>
      <c r="C367" s="26" t="s">
        <v>308</v>
      </c>
      <c r="D367" s="26" t="s">
        <v>236</v>
      </c>
      <c r="E367" s="28">
        <v>91</v>
      </c>
      <c r="F367" s="28">
        <v>16</v>
      </c>
      <c r="G367" s="28">
        <v>0</v>
      </c>
      <c r="H367" s="28">
        <v>0</v>
      </c>
      <c r="I367" s="28">
        <v>678</v>
      </c>
      <c r="J367" s="28">
        <v>49</v>
      </c>
      <c r="K367" s="28">
        <v>0</v>
      </c>
      <c r="L367" s="28">
        <v>0</v>
      </c>
      <c r="M367" s="28">
        <v>0</v>
      </c>
      <c r="N367" s="28">
        <v>0</v>
      </c>
      <c r="O367" s="28">
        <v>0</v>
      </c>
      <c r="P367" s="28">
        <v>0</v>
      </c>
      <c r="Q367" s="30">
        <v>65</v>
      </c>
    </row>
    <row r="368" spans="1:17" s="20" customFormat="1" x14ac:dyDescent="0.25">
      <c r="A368" s="20" t="s">
        <v>77</v>
      </c>
      <c r="B368" s="26" t="s">
        <v>266</v>
      </c>
      <c r="C368" s="26" t="s">
        <v>309</v>
      </c>
      <c r="D368" s="26" t="s">
        <v>236</v>
      </c>
      <c r="E368" s="28">
        <v>657</v>
      </c>
      <c r="F368" s="28">
        <v>120</v>
      </c>
      <c r="G368" s="28">
        <v>0</v>
      </c>
      <c r="H368" s="28">
        <v>0</v>
      </c>
      <c r="I368" s="27">
        <v>19706</v>
      </c>
      <c r="J368" s="27">
        <v>1430</v>
      </c>
      <c r="K368" s="27">
        <v>1093</v>
      </c>
      <c r="L368" s="28">
        <v>79</v>
      </c>
      <c r="M368" s="28">
        <v>138</v>
      </c>
      <c r="N368" s="28">
        <v>10</v>
      </c>
      <c r="O368" s="28">
        <v>0</v>
      </c>
      <c r="P368" s="28">
        <v>0</v>
      </c>
      <c r="Q368" s="29">
        <v>1639</v>
      </c>
    </row>
    <row r="369" spans="1:17" s="20" customFormat="1" x14ac:dyDescent="0.25">
      <c r="A369" s="20" t="s">
        <v>78</v>
      </c>
      <c r="B369" s="26" t="s">
        <v>266</v>
      </c>
      <c r="C369" s="26" t="s">
        <v>310</v>
      </c>
      <c r="D369" s="26" t="s">
        <v>236</v>
      </c>
      <c r="E369" s="27">
        <v>7785</v>
      </c>
      <c r="F369" s="27">
        <v>1424</v>
      </c>
      <c r="G369" s="27">
        <v>4313</v>
      </c>
      <c r="H369" s="28">
        <v>737</v>
      </c>
      <c r="I369" s="27">
        <v>28090</v>
      </c>
      <c r="J369" s="27">
        <v>2039</v>
      </c>
      <c r="K369" s="27">
        <v>9265</v>
      </c>
      <c r="L369" s="28">
        <v>672</v>
      </c>
      <c r="M369" s="28">
        <v>441</v>
      </c>
      <c r="N369" s="28">
        <v>32</v>
      </c>
      <c r="O369" s="28">
        <v>126</v>
      </c>
      <c r="P369" s="28">
        <v>0</v>
      </c>
      <c r="Q369" s="29">
        <v>5030</v>
      </c>
    </row>
    <row r="370" spans="1:17" s="20" customFormat="1" x14ac:dyDescent="0.25">
      <c r="A370" s="20" t="s">
        <v>79</v>
      </c>
      <c r="B370" s="26" t="s">
        <v>266</v>
      </c>
      <c r="C370" s="26" t="s">
        <v>311</v>
      </c>
      <c r="D370" s="26" t="s">
        <v>236</v>
      </c>
      <c r="E370" s="28">
        <v>170</v>
      </c>
      <c r="F370" s="28">
        <v>30</v>
      </c>
      <c r="G370" s="28">
        <v>304</v>
      </c>
      <c r="H370" s="28">
        <v>52</v>
      </c>
      <c r="I370" s="28">
        <v>571</v>
      </c>
      <c r="J370" s="28">
        <v>41</v>
      </c>
      <c r="K370" s="28">
        <v>0</v>
      </c>
      <c r="L370" s="28">
        <v>0</v>
      </c>
      <c r="M370" s="28">
        <v>14</v>
      </c>
      <c r="N370" s="28">
        <v>1</v>
      </c>
      <c r="O370" s="28">
        <v>0</v>
      </c>
      <c r="P370" s="28">
        <v>0</v>
      </c>
      <c r="Q370" s="30">
        <v>124</v>
      </c>
    </row>
    <row r="371" spans="1:17" s="20" customFormat="1" x14ac:dyDescent="0.25">
      <c r="A371" s="20" t="s">
        <v>80</v>
      </c>
      <c r="B371" s="26" t="s">
        <v>266</v>
      </c>
      <c r="C371" s="26" t="s">
        <v>312</v>
      </c>
      <c r="D371" s="26" t="s">
        <v>236</v>
      </c>
      <c r="E371" s="27">
        <v>18494</v>
      </c>
      <c r="F371" s="27">
        <v>3384</v>
      </c>
      <c r="G371" s="27">
        <v>2119</v>
      </c>
      <c r="H371" s="28">
        <v>362</v>
      </c>
      <c r="I371" s="27">
        <v>59579</v>
      </c>
      <c r="J371" s="27">
        <v>4325</v>
      </c>
      <c r="K371" s="27">
        <v>77778</v>
      </c>
      <c r="L371" s="27">
        <v>5646</v>
      </c>
      <c r="M371" s="27">
        <v>1254</v>
      </c>
      <c r="N371" s="28">
        <v>91</v>
      </c>
      <c r="O371" s="28">
        <v>280</v>
      </c>
      <c r="P371" s="28">
        <v>132</v>
      </c>
      <c r="Q371" s="29">
        <v>14220</v>
      </c>
    </row>
    <row r="372" spans="1:17" s="20" customFormat="1" x14ac:dyDescent="0.25">
      <c r="A372" s="20" t="s">
        <v>81</v>
      </c>
      <c r="B372" s="26" t="s">
        <v>266</v>
      </c>
      <c r="C372" s="26" t="s">
        <v>313</v>
      </c>
      <c r="D372" s="26" t="s">
        <v>236</v>
      </c>
      <c r="E372" s="27">
        <v>9241</v>
      </c>
      <c r="F372" s="27">
        <v>1691</v>
      </c>
      <c r="G372" s="27">
        <v>2825</v>
      </c>
      <c r="H372" s="28">
        <v>483</v>
      </c>
      <c r="I372" s="27">
        <v>32933</v>
      </c>
      <c r="J372" s="27">
        <v>2390</v>
      </c>
      <c r="K372" s="28">
        <v>0</v>
      </c>
      <c r="L372" s="28">
        <v>0</v>
      </c>
      <c r="M372" s="28">
        <v>400</v>
      </c>
      <c r="N372" s="28">
        <v>29</v>
      </c>
      <c r="O372" s="28">
        <v>0</v>
      </c>
      <c r="P372" s="28">
        <v>0</v>
      </c>
      <c r="Q372" s="29">
        <v>4593</v>
      </c>
    </row>
    <row r="373" spans="1:17" s="20" customFormat="1" x14ac:dyDescent="0.25">
      <c r="A373" s="20" t="s">
        <v>82</v>
      </c>
      <c r="B373" s="26" t="s">
        <v>266</v>
      </c>
      <c r="C373" s="26" t="s">
        <v>314</v>
      </c>
      <c r="D373" s="26" t="s">
        <v>236</v>
      </c>
      <c r="E373" s="27">
        <v>1609</v>
      </c>
      <c r="F373" s="28">
        <v>294</v>
      </c>
      <c r="G373" s="28">
        <v>0</v>
      </c>
      <c r="H373" s="28">
        <v>0</v>
      </c>
      <c r="I373" s="27">
        <v>14702</v>
      </c>
      <c r="J373" s="27">
        <v>1067</v>
      </c>
      <c r="K373" s="28">
        <v>0</v>
      </c>
      <c r="L373" s="28">
        <v>0</v>
      </c>
      <c r="M373" s="28">
        <v>124</v>
      </c>
      <c r="N373" s="28">
        <v>9</v>
      </c>
      <c r="O373" s="28">
        <v>0</v>
      </c>
      <c r="P373" s="28">
        <v>0</v>
      </c>
      <c r="Q373" s="29">
        <v>1370</v>
      </c>
    </row>
    <row r="374" spans="1:17" s="20" customFormat="1" x14ac:dyDescent="0.25">
      <c r="A374" s="20" t="s">
        <v>83</v>
      </c>
      <c r="B374" s="26" t="s">
        <v>266</v>
      </c>
      <c r="C374" s="26" t="s">
        <v>315</v>
      </c>
      <c r="D374" s="26" t="s">
        <v>236</v>
      </c>
      <c r="E374" s="28">
        <v>0</v>
      </c>
      <c r="F374" s="28">
        <v>0</v>
      </c>
      <c r="G374" s="27">
        <v>1138</v>
      </c>
      <c r="H374" s="28">
        <v>194</v>
      </c>
      <c r="I374" s="27">
        <v>11787</v>
      </c>
      <c r="J374" s="28">
        <v>855</v>
      </c>
      <c r="K374" s="28">
        <v>0</v>
      </c>
      <c r="L374" s="28">
        <v>0</v>
      </c>
      <c r="M374" s="28">
        <v>96</v>
      </c>
      <c r="N374" s="28">
        <v>7</v>
      </c>
      <c r="O374" s="28">
        <v>0</v>
      </c>
      <c r="P374" s="28">
        <v>0</v>
      </c>
      <c r="Q374" s="29">
        <v>1056</v>
      </c>
    </row>
    <row r="375" spans="1:17" s="20" customFormat="1" x14ac:dyDescent="0.25">
      <c r="A375" s="20" t="s">
        <v>84</v>
      </c>
      <c r="B375" s="26" t="s">
        <v>266</v>
      </c>
      <c r="C375" s="26" t="s">
        <v>316</v>
      </c>
      <c r="D375" s="26" t="s">
        <v>236</v>
      </c>
      <c r="E375" s="27">
        <v>2990</v>
      </c>
      <c r="F375" s="28">
        <v>547</v>
      </c>
      <c r="G375" s="28">
        <v>0</v>
      </c>
      <c r="H375" s="28">
        <v>0</v>
      </c>
      <c r="I375" s="27">
        <v>49434</v>
      </c>
      <c r="J375" s="27">
        <v>3588</v>
      </c>
      <c r="K375" s="28">
        <v>0</v>
      </c>
      <c r="L375" s="28">
        <v>0</v>
      </c>
      <c r="M375" s="28">
        <v>372</v>
      </c>
      <c r="N375" s="28">
        <v>27</v>
      </c>
      <c r="O375" s="28">
        <v>97</v>
      </c>
      <c r="P375" s="28">
        <v>0</v>
      </c>
      <c r="Q375" s="29">
        <v>4259</v>
      </c>
    </row>
    <row r="376" spans="1:17" s="20" customFormat="1" x14ac:dyDescent="0.25">
      <c r="A376" s="20" t="s">
        <v>85</v>
      </c>
      <c r="B376" s="26" t="s">
        <v>266</v>
      </c>
      <c r="C376" s="26" t="s">
        <v>317</v>
      </c>
      <c r="D376" s="26" t="s">
        <v>236</v>
      </c>
      <c r="E376" s="27">
        <v>17118</v>
      </c>
      <c r="F376" s="27">
        <v>3132</v>
      </c>
      <c r="G376" s="28">
        <v>0</v>
      </c>
      <c r="H376" s="28">
        <v>0</v>
      </c>
      <c r="I376" s="27">
        <v>55472</v>
      </c>
      <c r="J376" s="27">
        <v>4027</v>
      </c>
      <c r="K376" s="27">
        <v>13913</v>
      </c>
      <c r="L376" s="27">
        <v>1010</v>
      </c>
      <c r="M376" s="28">
        <v>744</v>
      </c>
      <c r="N376" s="28">
        <v>54</v>
      </c>
      <c r="O376" s="28">
        <v>49</v>
      </c>
      <c r="P376" s="28">
        <v>217</v>
      </c>
      <c r="Q376" s="29">
        <v>8489</v>
      </c>
    </row>
    <row r="377" spans="1:17" s="20" customFormat="1" x14ac:dyDescent="0.25">
      <c r="A377" s="20" t="s">
        <v>86</v>
      </c>
      <c r="B377" s="26" t="s">
        <v>266</v>
      </c>
      <c r="C377" s="26" t="s">
        <v>318</v>
      </c>
      <c r="D377" s="26" t="s">
        <v>236</v>
      </c>
      <c r="E377" s="27">
        <v>24237</v>
      </c>
      <c r="F377" s="27">
        <v>4435</v>
      </c>
      <c r="G377" s="28">
        <v>0</v>
      </c>
      <c r="H377" s="28">
        <v>0</v>
      </c>
      <c r="I377" s="27">
        <v>129489</v>
      </c>
      <c r="J377" s="27">
        <v>9400</v>
      </c>
      <c r="K377" s="28">
        <v>0</v>
      </c>
      <c r="L377" s="28">
        <v>0</v>
      </c>
      <c r="M377" s="27">
        <v>1254</v>
      </c>
      <c r="N377" s="28">
        <v>91</v>
      </c>
      <c r="O377" s="28">
        <v>85</v>
      </c>
      <c r="P377" s="28">
        <v>263</v>
      </c>
      <c r="Q377" s="29">
        <v>14274</v>
      </c>
    </row>
    <row r="378" spans="1:17" s="20" customFormat="1" x14ac:dyDescent="0.25">
      <c r="A378" s="20" t="s">
        <v>87</v>
      </c>
      <c r="B378" s="26" t="s">
        <v>266</v>
      </c>
      <c r="C378" s="26" t="s">
        <v>319</v>
      </c>
      <c r="D378" s="26" t="s">
        <v>236</v>
      </c>
      <c r="E378" s="27">
        <v>8208</v>
      </c>
      <c r="F378" s="27">
        <v>1502</v>
      </c>
      <c r="G378" s="27">
        <v>3381</v>
      </c>
      <c r="H378" s="28">
        <v>578</v>
      </c>
      <c r="I378" s="27">
        <v>13267</v>
      </c>
      <c r="J378" s="28">
        <v>963</v>
      </c>
      <c r="K378" s="27">
        <v>10933</v>
      </c>
      <c r="L378" s="28">
        <v>793</v>
      </c>
      <c r="M378" s="28">
        <v>345</v>
      </c>
      <c r="N378" s="28">
        <v>25</v>
      </c>
      <c r="O378" s="28">
        <v>0</v>
      </c>
      <c r="P378" s="28">
        <v>43</v>
      </c>
      <c r="Q378" s="29">
        <v>3904</v>
      </c>
    </row>
    <row r="379" spans="1:17" s="20" customFormat="1" x14ac:dyDescent="0.25">
      <c r="A379" s="20" t="s">
        <v>88</v>
      </c>
      <c r="B379" s="26" t="s">
        <v>266</v>
      </c>
      <c r="C379" s="26" t="s">
        <v>320</v>
      </c>
      <c r="D379" s="26" t="s">
        <v>236</v>
      </c>
      <c r="E379" s="27">
        <v>21061</v>
      </c>
      <c r="F379" s="27">
        <v>3854</v>
      </c>
      <c r="G379" s="28">
        <v>0</v>
      </c>
      <c r="H379" s="28">
        <v>0</v>
      </c>
      <c r="I379" s="27">
        <v>154172</v>
      </c>
      <c r="J379" s="27">
        <v>11192</v>
      </c>
      <c r="K379" s="28">
        <v>0</v>
      </c>
      <c r="L379" s="28">
        <v>0</v>
      </c>
      <c r="M379" s="27">
        <v>1392</v>
      </c>
      <c r="N379" s="28">
        <v>101</v>
      </c>
      <c r="O379" s="28">
        <v>308</v>
      </c>
      <c r="P379" s="28">
        <v>326</v>
      </c>
      <c r="Q379" s="29">
        <v>15781</v>
      </c>
    </row>
    <row r="380" spans="1:17" s="20" customFormat="1" x14ac:dyDescent="0.25">
      <c r="A380" s="20" t="s">
        <v>89</v>
      </c>
      <c r="B380" s="26" t="s">
        <v>266</v>
      </c>
      <c r="C380" s="26" t="s">
        <v>321</v>
      </c>
      <c r="D380" s="26" t="s">
        <v>236</v>
      </c>
      <c r="E380" s="27">
        <v>14342</v>
      </c>
      <c r="F380" s="27">
        <v>2624</v>
      </c>
      <c r="G380" s="28">
        <v>0</v>
      </c>
      <c r="H380" s="28">
        <v>0</v>
      </c>
      <c r="I380" s="27">
        <v>27960</v>
      </c>
      <c r="J380" s="27">
        <v>2029</v>
      </c>
      <c r="K380" s="28">
        <v>0</v>
      </c>
      <c r="L380" s="28">
        <v>0</v>
      </c>
      <c r="M380" s="28">
        <v>427</v>
      </c>
      <c r="N380" s="28">
        <v>31</v>
      </c>
      <c r="O380" s="28">
        <v>113</v>
      </c>
      <c r="P380" s="28">
        <v>0</v>
      </c>
      <c r="Q380" s="29">
        <v>4797</v>
      </c>
    </row>
    <row r="381" spans="1:17" s="20" customFormat="1" x14ac:dyDescent="0.25">
      <c r="A381" s="20" t="s">
        <v>90</v>
      </c>
      <c r="B381" s="26" t="s">
        <v>266</v>
      </c>
      <c r="C381" s="26" t="s">
        <v>322</v>
      </c>
      <c r="D381" s="26" t="s">
        <v>236</v>
      </c>
      <c r="E381" s="28">
        <v>928</v>
      </c>
      <c r="F381" s="28">
        <v>169</v>
      </c>
      <c r="G381" s="28">
        <v>0</v>
      </c>
      <c r="H381" s="28">
        <v>0</v>
      </c>
      <c r="I381" s="27">
        <v>3028</v>
      </c>
      <c r="J381" s="28">
        <v>219</v>
      </c>
      <c r="K381" s="28">
        <v>0</v>
      </c>
      <c r="L381" s="28">
        <v>0</v>
      </c>
      <c r="M381" s="28">
        <v>28</v>
      </c>
      <c r="N381" s="28">
        <v>2</v>
      </c>
      <c r="O381" s="28">
        <v>0</v>
      </c>
      <c r="P381" s="28">
        <v>0</v>
      </c>
      <c r="Q381" s="30">
        <v>390</v>
      </c>
    </row>
    <row r="382" spans="1:17" s="20" customFormat="1" x14ac:dyDescent="0.25">
      <c r="A382" s="20" t="s">
        <v>91</v>
      </c>
      <c r="B382" s="26" t="s">
        <v>266</v>
      </c>
      <c r="C382" s="26" t="s">
        <v>323</v>
      </c>
      <c r="D382" s="26" t="s">
        <v>236</v>
      </c>
      <c r="E382" s="28">
        <v>0</v>
      </c>
      <c r="F382" s="28">
        <v>0</v>
      </c>
      <c r="G382" s="28">
        <v>0</v>
      </c>
      <c r="H382" s="28">
        <v>0</v>
      </c>
      <c r="I382" s="28">
        <v>589</v>
      </c>
      <c r="J382" s="28">
        <v>42</v>
      </c>
      <c r="K382" s="28">
        <v>0</v>
      </c>
      <c r="L382" s="28">
        <v>0</v>
      </c>
      <c r="M382" s="28">
        <v>0</v>
      </c>
      <c r="N382" s="28">
        <v>0</v>
      </c>
      <c r="O382" s="28">
        <v>0</v>
      </c>
      <c r="P382" s="28">
        <v>0</v>
      </c>
      <c r="Q382" s="30">
        <v>42</v>
      </c>
    </row>
    <row r="383" spans="1:17" s="20" customFormat="1" x14ac:dyDescent="0.25">
      <c r="A383" s="20" t="s">
        <v>92</v>
      </c>
      <c r="B383" s="26" t="s">
        <v>266</v>
      </c>
      <c r="C383" s="26" t="s">
        <v>324</v>
      </c>
      <c r="D383" s="26" t="s">
        <v>236</v>
      </c>
      <c r="E383" s="27">
        <v>9146</v>
      </c>
      <c r="F383" s="27">
        <v>1673</v>
      </c>
      <c r="G383" s="27">
        <v>1138</v>
      </c>
      <c r="H383" s="28">
        <v>194</v>
      </c>
      <c r="I383" s="27">
        <v>89889</v>
      </c>
      <c r="J383" s="27">
        <v>6525</v>
      </c>
      <c r="K383" s="28">
        <v>0</v>
      </c>
      <c r="L383" s="28">
        <v>0</v>
      </c>
      <c r="M383" s="28">
        <v>744</v>
      </c>
      <c r="N383" s="28">
        <v>54</v>
      </c>
      <c r="O383" s="28">
        <v>41</v>
      </c>
      <c r="P383" s="28">
        <v>0</v>
      </c>
      <c r="Q383" s="29">
        <v>8487</v>
      </c>
    </row>
    <row r="384" spans="1:17" s="20" customFormat="1" x14ac:dyDescent="0.25">
      <c r="A384" s="20" t="s">
        <v>93</v>
      </c>
      <c r="B384" s="26" t="s">
        <v>266</v>
      </c>
      <c r="C384" s="26" t="s">
        <v>325</v>
      </c>
      <c r="D384" s="26" t="s">
        <v>236</v>
      </c>
      <c r="E384" s="28">
        <v>326</v>
      </c>
      <c r="F384" s="28">
        <v>59</v>
      </c>
      <c r="G384" s="27">
        <v>1560</v>
      </c>
      <c r="H384" s="28">
        <v>266</v>
      </c>
      <c r="I384" s="27">
        <v>6550</v>
      </c>
      <c r="J384" s="28">
        <v>475</v>
      </c>
      <c r="K384" s="28">
        <v>0</v>
      </c>
      <c r="L384" s="28">
        <v>0</v>
      </c>
      <c r="M384" s="28">
        <v>69</v>
      </c>
      <c r="N384" s="28">
        <v>5</v>
      </c>
      <c r="O384" s="28">
        <v>0</v>
      </c>
      <c r="P384" s="28">
        <v>0</v>
      </c>
      <c r="Q384" s="30">
        <v>805</v>
      </c>
    </row>
    <row r="385" spans="1:17" s="20" customFormat="1" x14ac:dyDescent="0.25">
      <c r="A385" s="20" t="s">
        <v>94</v>
      </c>
      <c r="B385" s="26" t="s">
        <v>266</v>
      </c>
      <c r="C385" s="26" t="s">
        <v>326</v>
      </c>
      <c r="D385" s="26" t="s">
        <v>236</v>
      </c>
      <c r="E385" s="27">
        <v>1188</v>
      </c>
      <c r="F385" s="28">
        <v>217</v>
      </c>
      <c r="G385" s="28">
        <v>304</v>
      </c>
      <c r="H385" s="28">
        <v>52</v>
      </c>
      <c r="I385" s="27">
        <v>4473</v>
      </c>
      <c r="J385" s="28">
        <v>324</v>
      </c>
      <c r="K385" s="27">
        <v>1093</v>
      </c>
      <c r="L385" s="28">
        <v>79</v>
      </c>
      <c r="M385" s="28">
        <v>69</v>
      </c>
      <c r="N385" s="28">
        <v>5</v>
      </c>
      <c r="O385" s="28">
        <v>0</v>
      </c>
      <c r="P385" s="28">
        <v>103</v>
      </c>
      <c r="Q385" s="30">
        <v>780</v>
      </c>
    </row>
    <row r="386" spans="1:17" s="20" customFormat="1" x14ac:dyDescent="0.25">
      <c r="A386" s="20" t="s">
        <v>95</v>
      </c>
      <c r="B386" s="26" t="s">
        <v>266</v>
      </c>
      <c r="C386" s="26" t="s">
        <v>327</v>
      </c>
      <c r="D386" s="26" t="s">
        <v>236</v>
      </c>
      <c r="E386" s="27">
        <v>1671</v>
      </c>
      <c r="F386" s="28">
        <v>305</v>
      </c>
      <c r="G386" s="28">
        <v>569</v>
      </c>
      <c r="H386" s="28">
        <v>97</v>
      </c>
      <c r="I386" s="27">
        <v>12026</v>
      </c>
      <c r="J386" s="28">
        <v>873</v>
      </c>
      <c r="K386" s="28">
        <v>0</v>
      </c>
      <c r="L386" s="28">
        <v>0</v>
      </c>
      <c r="M386" s="28">
        <v>165</v>
      </c>
      <c r="N386" s="28">
        <v>12</v>
      </c>
      <c r="O386" s="28">
        <v>0</v>
      </c>
      <c r="P386" s="28">
        <v>561</v>
      </c>
      <c r="Q386" s="29">
        <v>1848</v>
      </c>
    </row>
    <row r="387" spans="1:17" s="20" customFormat="1" x14ac:dyDescent="0.25">
      <c r="A387" s="20" t="s">
        <v>96</v>
      </c>
      <c r="B387" s="26" t="s">
        <v>266</v>
      </c>
      <c r="C387" s="26" t="s">
        <v>328</v>
      </c>
      <c r="D387" s="26" t="s">
        <v>236</v>
      </c>
      <c r="E387" s="27">
        <v>1663</v>
      </c>
      <c r="F387" s="28">
        <v>304</v>
      </c>
      <c r="G387" s="28">
        <v>0</v>
      </c>
      <c r="H387" s="28">
        <v>0</v>
      </c>
      <c r="I387" s="27">
        <v>12253</v>
      </c>
      <c r="J387" s="28">
        <v>889</v>
      </c>
      <c r="K387" s="28">
        <v>0</v>
      </c>
      <c r="L387" s="28">
        <v>0</v>
      </c>
      <c r="M387" s="28">
        <v>110</v>
      </c>
      <c r="N387" s="28">
        <v>8</v>
      </c>
      <c r="O387" s="28">
        <v>0</v>
      </c>
      <c r="P387" s="28">
        <v>0</v>
      </c>
      <c r="Q387" s="29">
        <v>1201</v>
      </c>
    </row>
    <row r="388" spans="1:17" s="20" customFormat="1" x14ac:dyDescent="0.25">
      <c r="A388" s="20" t="s">
        <v>97</v>
      </c>
      <c r="B388" s="26" t="s">
        <v>266</v>
      </c>
      <c r="C388" s="26" t="s">
        <v>329</v>
      </c>
      <c r="D388" s="26" t="s">
        <v>236</v>
      </c>
      <c r="E388" s="27">
        <v>3507</v>
      </c>
      <c r="F388" s="28">
        <v>641</v>
      </c>
      <c r="G388" s="27">
        <v>1600</v>
      </c>
      <c r="H388" s="28">
        <v>273</v>
      </c>
      <c r="I388" s="27">
        <v>39344</v>
      </c>
      <c r="J388" s="27">
        <v>2856</v>
      </c>
      <c r="K388" s="28">
        <v>0</v>
      </c>
      <c r="L388" s="28">
        <v>0</v>
      </c>
      <c r="M388" s="28">
        <v>345</v>
      </c>
      <c r="N388" s="28">
        <v>25</v>
      </c>
      <c r="O388" s="28">
        <v>34</v>
      </c>
      <c r="P388" s="28">
        <v>72</v>
      </c>
      <c r="Q388" s="29">
        <v>3901</v>
      </c>
    </row>
    <row r="389" spans="1:17" s="20" customFormat="1" x14ac:dyDescent="0.25">
      <c r="A389" s="20" t="s">
        <v>98</v>
      </c>
      <c r="B389" s="26" t="s">
        <v>266</v>
      </c>
      <c r="C389" s="26" t="s">
        <v>330</v>
      </c>
      <c r="D389" s="26" t="s">
        <v>236</v>
      </c>
      <c r="E389" s="27">
        <v>20288</v>
      </c>
      <c r="F389" s="27">
        <v>3712</v>
      </c>
      <c r="G389" s="27">
        <v>1534</v>
      </c>
      <c r="H389" s="28">
        <v>262</v>
      </c>
      <c r="I389" s="27">
        <v>95829</v>
      </c>
      <c r="J389" s="27">
        <v>6957</v>
      </c>
      <c r="K389" s="28">
        <v>0</v>
      </c>
      <c r="L389" s="28">
        <v>0</v>
      </c>
      <c r="M389" s="28">
        <v>979</v>
      </c>
      <c r="N389" s="28">
        <v>71</v>
      </c>
      <c r="O389" s="28">
        <v>149</v>
      </c>
      <c r="P389" s="28">
        <v>0</v>
      </c>
      <c r="Q389" s="29">
        <v>11151</v>
      </c>
    </row>
    <row r="390" spans="1:17" s="20" customFormat="1" x14ac:dyDescent="0.25">
      <c r="A390" s="20" t="s">
        <v>99</v>
      </c>
      <c r="B390" s="26" t="s">
        <v>266</v>
      </c>
      <c r="C390" s="26" t="s">
        <v>331</v>
      </c>
      <c r="D390" s="26" t="s">
        <v>236</v>
      </c>
      <c r="E390" s="27">
        <v>3264</v>
      </c>
      <c r="F390" s="28">
        <v>597</v>
      </c>
      <c r="G390" s="28">
        <v>569</v>
      </c>
      <c r="H390" s="28">
        <v>97</v>
      </c>
      <c r="I390" s="27">
        <v>39583</v>
      </c>
      <c r="J390" s="27">
        <v>2873</v>
      </c>
      <c r="K390" s="28">
        <v>0</v>
      </c>
      <c r="L390" s="28">
        <v>0</v>
      </c>
      <c r="M390" s="28">
        <v>331</v>
      </c>
      <c r="N390" s="28">
        <v>24</v>
      </c>
      <c r="O390" s="28">
        <v>41</v>
      </c>
      <c r="P390" s="28">
        <v>73</v>
      </c>
      <c r="Q390" s="29">
        <v>3705</v>
      </c>
    </row>
    <row r="391" spans="1:17" s="20" customFormat="1" x14ac:dyDescent="0.25">
      <c r="A391" s="20" t="s">
        <v>100</v>
      </c>
      <c r="B391" s="26" t="s">
        <v>266</v>
      </c>
      <c r="C391" s="26" t="s">
        <v>332</v>
      </c>
      <c r="D391" s="26" t="s">
        <v>236</v>
      </c>
      <c r="E391" s="27">
        <v>19148</v>
      </c>
      <c r="F391" s="27">
        <v>3504</v>
      </c>
      <c r="G391" s="27">
        <v>4313</v>
      </c>
      <c r="H391" s="28">
        <v>737</v>
      </c>
      <c r="I391" s="27">
        <v>27308</v>
      </c>
      <c r="J391" s="27">
        <v>1982</v>
      </c>
      <c r="K391" s="27">
        <v>3088</v>
      </c>
      <c r="L391" s="28">
        <v>224</v>
      </c>
      <c r="M391" s="28">
        <v>607</v>
      </c>
      <c r="N391" s="28">
        <v>44</v>
      </c>
      <c r="O391" s="28">
        <v>84</v>
      </c>
      <c r="P391" s="28">
        <v>336</v>
      </c>
      <c r="Q391" s="29">
        <v>6911</v>
      </c>
    </row>
    <row r="392" spans="1:17" s="20" customFormat="1" x14ac:dyDescent="0.25">
      <c r="A392" s="20" t="s">
        <v>101</v>
      </c>
      <c r="B392" s="26" t="s">
        <v>266</v>
      </c>
      <c r="C392" s="26" t="s">
        <v>333</v>
      </c>
      <c r="D392" s="26" t="s">
        <v>236</v>
      </c>
      <c r="E392" s="27">
        <v>9201</v>
      </c>
      <c r="F392" s="27">
        <v>1683</v>
      </c>
      <c r="G392" s="27">
        <v>17382</v>
      </c>
      <c r="H392" s="27">
        <v>2972</v>
      </c>
      <c r="I392" s="27">
        <v>34862</v>
      </c>
      <c r="J392" s="27">
        <v>2531</v>
      </c>
      <c r="K392" s="27">
        <v>14213</v>
      </c>
      <c r="L392" s="27">
        <v>1031</v>
      </c>
      <c r="M392" s="28">
        <v>744</v>
      </c>
      <c r="N392" s="28">
        <v>54</v>
      </c>
      <c r="O392" s="28">
        <v>84</v>
      </c>
      <c r="P392" s="28">
        <v>61</v>
      </c>
      <c r="Q392" s="29">
        <v>8416</v>
      </c>
    </row>
    <row r="393" spans="1:17" s="20" customFormat="1" x14ac:dyDescent="0.25">
      <c r="A393" s="20" t="s">
        <v>102</v>
      </c>
      <c r="B393" s="26" t="s">
        <v>266</v>
      </c>
      <c r="C393" s="26" t="s">
        <v>334</v>
      </c>
      <c r="D393" s="26" t="s">
        <v>236</v>
      </c>
      <c r="E393" s="28">
        <v>564</v>
      </c>
      <c r="F393" s="28">
        <v>103</v>
      </c>
      <c r="G393" s="27">
        <v>3688</v>
      </c>
      <c r="H393" s="28">
        <v>630</v>
      </c>
      <c r="I393" s="27">
        <v>10503</v>
      </c>
      <c r="J393" s="28">
        <v>762</v>
      </c>
      <c r="K393" s="28">
        <v>0</v>
      </c>
      <c r="L393" s="28">
        <v>0</v>
      </c>
      <c r="M393" s="28">
        <v>138</v>
      </c>
      <c r="N393" s="28">
        <v>10</v>
      </c>
      <c r="O393" s="28">
        <v>0</v>
      </c>
      <c r="P393" s="28">
        <v>0</v>
      </c>
      <c r="Q393" s="29">
        <v>1505</v>
      </c>
    </row>
    <row r="394" spans="1:17" s="20" customFormat="1" x14ac:dyDescent="0.25">
      <c r="A394" s="20" t="s">
        <v>103</v>
      </c>
      <c r="B394" s="26" t="s">
        <v>266</v>
      </c>
      <c r="C394" s="26" t="s">
        <v>335</v>
      </c>
      <c r="D394" s="26" t="s">
        <v>236</v>
      </c>
      <c r="E394" s="27">
        <v>1695</v>
      </c>
      <c r="F394" s="28">
        <v>310</v>
      </c>
      <c r="G394" s="28">
        <v>991</v>
      </c>
      <c r="H394" s="28">
        <v>169</v>
      </c>
      <c r="I394" s="27">
        <v>4637</v>
      </c>
      <c r="J394" s="28">
        <v>336</v>
      </c>
      <c r="K394" s="27">
        <v>4373</v>
      </c>
      <c r="L394" s="28">
        <v>317</v>
      </c>
      <c r="M394" s="28">
        <v>96</v>
      </c>
      <c r="N394" s="28">
        <v>7</v>
      </c>
      <c r="O394" s="28">
        <v>3</v>
      </c>
      <c r="P394" s="28">
        <v>0</v>
      </c>
      <c r="Q394" s="29">
        <v>1142</v>
      </c>
    </row>
    <row r="395" spans="1:17" s="20" customFormat="1" x14ac:dyDescent="0.25">
      <c r="A395" s="20" t="s">
        <v>104</v>
      </c>
      <c r="B395" s="26" t="s">
        <v>266</v>
      </c>
      <c r="C395" s="26" t="s">
        <v>336</v>
      </c>
      <c r="D395" s="26" t="s">
        <v>236</v>
      </c>
      <c r="E395" s="28">
        <v>470</v>
      </c>
      <c r="F395" s="28">
        <v>86</v>
      </c>
      <c r="G395" s="28">
        <v>0</v>
      </c>
      <c r="H395" s="28">
        <v>0</v>
      </c>
      <c r="I395" s="27">
        <v>4183</v>
      </c>
      <c r="J395" s="28">
        <v>303</v>
      </c>
      <c r="K395" s="28">
        <v>0</v>
      </c>
      <c r="L395" s="28">
        <v>0</v>
      </c>
      <c r="M395" s="28">
        <v>41</v>
      </c>
      <c r="N395" s="28">
        <v>3</v>
      </c>
      <c r="O395" s="28">
        <v>0</v>
      </c>
      <c r="P395" s="28">
        <v>0</v>
      </c>
      <c r="Q395" s="30">
        <v>392</v>
      </c>
    </row>
    <row r="396" spans="1:17" s="20" customFormat="1" x14ac:dyDescent="0.25">
      <c r="A396" s="20" t="s">
        <v>105</v>
      </c>
      <c r="B396" s="26" t="s">
        <v>266</v>
      </c>
      <c r="C396" s="26" t="s">
        <v>337</v>
      </c>
      <c r="D396" s="26" t="s">
        <v>236</v>
      </c>
      <c r="E396" s="27">
        <v>13829</v>
      </c>
      <c r="F396" s="27">
        <v>2530</v>
      </c>
      <c r="G396" s="27">
        <v>10973</v>
      </c>
      <c r="H396" s="27">
        <v>1876</v>
      </c>
      <c r="I396" s="27">
        <v>90326</v>
      </c>
      <c r="J396" s="27">
        <v>6557</v>
      </c>
      <c r="K396" s="27">
        <v>2187</v>
      </c>
      <c r="L396" s="28">
        <v>158</v>
      </c>
      <c r="M396" s="28">
        <v>993</v>
      </c>
      <c r="N396" s="28">
        <v>72</v>
      </c>
      <c r="O396" s="28">
        <v>8</v>
      </c>
      <c r="P396" s="28">
        <v>115</v>
      </c>
      <c r="Q396" s="29">
        <v>11316</v>
      </c>
    </row>
    <row r="397" spans="1:17" s="20" customFormat="1" x14ac:dyDescent="0.25">
      <c r="A397" s="20" t="s">
        <v>106</v>
      </c>
      <c r="B397" s="26" t="s">
        <v>266</v>
      </c>
      <c r="C397" s="26" t="s">
        <v>338</v>
      </c>
      <c r="D397" s="26" t="s">
        <v>236</v>
      </c>
      <c r="E397" s="27">
        <v>5877</v>
      </c>
      <c r="F397" s="27">
        <v>1075</v>
      </c>
      <c r="G397" s="27">
        <v>2275</v>
      </c>
      <c r="H397" s="28">
        <v>389</v>
      </c>
      <c r="I397" s="27">
        <v>57097</v>
      </c>
      <c r="J397" s="27">
        <v>4145</v>
      </c>
      <c r="K397" s="28">
        <v>0</v>
      </c>
      <c r="L397" s="28">
        <v>0</v>
      </c>
      <c r="M397" s="28">
        <v>496</v>
      </c>
      <c r="N397" s="28">
        <v>36</v>
      </c>
      <c r="O397" s="28">
        <v>0</v>
      </c>
      <c r="P397" s="28">
        <v>0</v>
      </c>
      <c r="Q397" s="29">
        <v>5645</v>
      </c>
    </row>
    <row r="398" spans="1:17" s="20" customFormat="1" x14ac:dyDescent="0.25">
      <c r="A398" s="20" t="s">
        <v>107</v>
      </c>
      <c r="B398" s="26" t="s">
        <v>266</v>
      </c>
      <c r="C398" s="26" t="s">
        <v>339</v>
      </c>
      <c r="D398" s="26" t="s">
        <v>236</v>
      </c>
      <c r="E398" s="27">
        <v>17153</v>
      </c>
      <c r="F398" s="27">
        <v>3139</v>
      </c>
      <c r="G398" s="27">
        <v>2275</v>
      </c>
      <c r="H398" s="28">
        <v>389</v>
      </c>
      <c r="I398" s="27">
        <v>42203</v>
      </c>
      <c r="J398" s="27">
        <v>3063</v>
      </c>
      <c r="K398" s="28">
        <v>0</v>
      </c>
      <c r="L398" s="28">
        <v>0</v>
      </c>
      <c r="M398" s="28">
        <v>579</v>
      </c>
      <c r="N398" s="28">
        <v>42</v>
      </c>
      <c r="O398" s="28">
        <v>0</v>
      </c>
      <c r="P398" s="28">
        <v>0</v>
      </c>
      <c r="Q398" s="29">
        <v>6633</v>
      </c>
    </row>
    <row r="399" spans="1:17" s="20" customFormat="1" x14ac:dyDescent="0.25">
      <c r="A399" s="20" t="s">
        <v>108</v>
      </c>
      <c r="B399" s="26" t="s">
        <v>266</v>
      </c>
      <c r="C399" s="26" t="s">
        <v>340</v>
      </c>
      <c r="D399" s="26" t="s">
        <v>236</v>
      </c>
      <c r="E399" s="27">
        <v>1557</v>
      </c>
      <c r="F399" s="28">
        <v>284</v>
      </c>
      <c r="G399" s="28">
        <v>991</v>
      </c>
      <c r="H399" s="28">
        <v>169</v>
      </c>
      <c r="I399" s="27">
        <v>1799</v>
      </c>
      <c r="J399" s="28">
        <v>130</v>
      </c>
      <c r="K399" s="27">
        <v>2187</v>
      </c>
      <c r="L399" s="28">
        <v>158</v>
      </c>
      <c r="M399" s="28">
        <v>69</v>
      </c>
      <c r="N399" s="28">
        <v>5</v>
      </c>
      <c r="O399" s="28">
        <v>0</v>
      </c>
      <c r="P399" s="28">
        <v>0</v>
      </c>
      <c r="Q399" s="30">
        <v>746</v>
      </c>
    </row>
    <row r="400" spans="1:17" s="20" customFormat="1" x14ac:dyDescent="0.25">
      <c r="A400" s="20" t="s">
        <v>109</v>
      </c>
      <c r="B400" s="26" t="s">
        <v>266</v>
      </c>
      <c r="C400" s="26" t="s">
        <v>341</v>
      </c>
      <c r="D400" s="26" t="s">
        <v>236</v>
      </c>
      <c r="E400" s="27">
        <v>10392</v>
      </c>
      <c r="F400" s="27">
        <v>1901</v>
      </c>
      <c r="G400" s="27">
        <v>7394</v>
      </c>
      <c r="H400" s="27">
        <v>1264</v>
      </c>
      <c r="I400" s="27">
        <v>61589</v>
      </c>
      <c r="J400" s="27">
        <v>4471</v>
      </c>
      <c r="K400" s="28">
        <v>0</v>
      </c>
      <c r="L400" s="28">
        <v>0</v>
      </c>
      <c r="M400" s="28">
        <v>675</v>
      </c>
      <c r="N400" s="28">
        <v>49</v>
      </c>
      <c r="O400" s="28">
        <v>0</v>
      </c>
      <c r="P400" s="28">
        <v>0</v>
      </c>
      <c r="Q400" s="29">
        <v>7685</v>
      </c>
    </row>
    <row r="401" spans="1:17" s="20" customFormat="1" x14ac:dyDescent="0.25">
      <c r="A401" s="20" t="s">
        <v>110</v>
      </c>
      <c r="B401" s="26" t="s">
        <v>266</v>
      </c>
      <c r="C401" s="26" t="s">
        <v>342</v>
      </c>
      <c r="D401" s="26" t="s">
        <v>236</v>
      </c>
      <c r="E401" s="28">
        <v>13</v>
      </c>
      <c r="F401" s="28">
        <v>2</v>
      </c>
      <c r="G401" s="27">
        <v>1482</v>
      </c>
      <c r="H401" s="28">
        <v>253</v>
      </c>
      <c r="I401" s="27">
        <v>9398</v>
      </c>
      <c r="J401" s="28">
        <v>682</v>
      </c>
      <c r="K401" s="28">
        <v>0</v>
      </c>
      <c r="L401" s="28">
        <v>0</v>
      </c>
      <c r="M401" s="28">
        <v>83</v>
      </c>
      <c r="N401" s="28">
        <v>6</v>
      </c>
      <c r="O401" s="28">
        <v>0</v>
      </c>
      <c r="P401" s="28">
        <v>0</v>
      </c>
      <c r="Q401" s="30">
        <v>943</v>
      </c>
    </row>
    <row r="402" spans="1:17" s="20" customFormat="1" x14ac:dyDescent="0.25">
      <c r="A402" s="20" t="s">
        <v>111</v>
      </c>
      <c r="B402" s="26" t="s">
        <v>266</v>
      </c>
      <c r="C402" s="26" t="s">
        <v>343</v>
      </c>
      <c r="D402" s="26" t="s">
        <v>236</v>
      </c>
      <c r="E402" s="27">
        <v>9930</v>
      </c>
      <c r="F402" s="27">
        <v>1817</v>
      </c>
      <c r="G402" s="28">
        <v>0</v>
      </c>
      <c r="H402" s="28">
        <v>0</v>
      </c>
      <c r="I402" s="27">
        <v>42174</v>
      </c>
      <c r="J402" s="27">
        <v>3061</v>
      </c>
      <c r="K402" s="28">
        <v>0</v>
      </c>
      <c r="L402" s="28">
        <v>0</v>
      </c>
      <c r="M402" s="28">
        <v>427</v>
      </c>
      <c r="N402" s="28">
        <v>31</v>
      </c>
      <c r="O402" s="28">
        <v>0</v>
      </c>
      <c r="P402" s="28">
        <v>0</v>
      </c>
      <c r="Q402" s="29">
        <v>4909</v>
      </c>
    </row>
    <row r="403" spans="1:17" s="20" customFormat="1" x14ac:dyDescent="0.25">
      <c r="A403" s="20" t="s">
        <v>112</v>
      </c>
      <c r="B403" s="26" t="s">
        <v>266</v>
      </c>
      <c r="C403" s="26" t="s">
        <v>344</v>
      </c>
      <c r="D403" s="26" t="s">
        <v>236</v>
      </c>
      <c r="E403" s="27">
        <v>12719</v>
      </c>
      <c r="F403" s="27">
        <v>2327</v>
      </c>
      <c r="G403" s="27">
        <v>2825</v>
      </c>
      <c r="H403" s="28">
        <v>483</v>
      </c>
      <c r="I403" s="27">
        <v>8968</v>
      </c>
      <c r="J403" s="28">
        <v>651</v>
      </c>
      <c r="K403" s="27">
        <v>6184</v>
      </c>
      <c r="L403" s="28">
        <v>449</v>
      </c>
      <c r="M403" s="28">
        <v>400</v>
      </c>
      <c r="N403" s="28">
        <v>29</v>
      </c>
      <c r="O403" s="28">
        <v>253</v>
      </c>
      <c r="P403" s="28">
        <v>280</v>
      </c>
      <c r="Q403" s="29">
        <v>4472</v>
      </c>
    </row>
    <row r="404" spans="1:17" s="20" customFormat="1" x14ac:dyDescent="0.25">
      <c r="A404" s="20" t="s">
        <v>113</v>
      </c>
      <c r="B404" s="26" t="s">
        <v>266</v>
      </c>
      <c r="C404" s="26" t="s">
        <v>345</v>
      </c>
      <c r="D404" s="26" t="s">
        <v>236</v>
      </c>
      <c r="E404" s="28">
        <v>0</v>
      </c>
      <c r="F404" s="28">
        <v>0</v>
      </c>
      <c r="G404" s="28">
        <v>991</v>
      </c>
      <c r="H404" s="28">
        <v>169</v>
      </c>
      <c r="I404" s="27">
        <v>5606</v>
      </c>
      <c r="J404" s="28">
        <v>407</v>
      </c>
      <c r="K404" s="27">
        <v>1093</v>
      </c>
      <c r="L404" s="28">
        <v>79</v>
      </c>
      <c r="M404" s="28">
        <v>55</v>
      </c>
      <c r="N404" s="28">
        <v>4</v>
      </c>
      <c r="O404" s="28">
        <v>0</v>
      </c>
      <c r="P404" s="28">
        <v>0</v>
      </c>
      <c r="Q404" s="30">
        <v>659</v>
      </c>
    </row>
    <row r="405" spans="1:17" s="20" customFormat="1" x14ac:dyDescent="0.25">
      <c r="A405" s="20" t="s">
        <v>114</v>
      </c>
      <c r="B405" s="26" t="s">
        <v>266</v>
      </c>
      <c r="C405" s="26" t="s">
        <v>346</v>
      </c>
      <c r="D405" s="26" t="s">
        <v>236</v>
      </c>
      <c r="E405" s="27">
        <v>8483</v>
      </c>
      <c r="F405" s="27">
        <v>1552</v>
      </c>
      <c r="G405" s="27">
        <v>4643</v>
      </c>
      <c r="H405" s="28">
        <v>794</v>
      </c>
      <c r="I405" s="27">
        <v>29625</v>
      </c>
      <c r="J405" s="27">
        <v>2150</v>
      </c>
      <c r="K405" s="28">
        <v>0</v>
      </c>
      <c r="L405" s="28">
        <v>0</v>
      </c>
      <c r="M405" s="28">
        <v>400</v>
      </c>
      <c r="N405" s="28">
        <v>29</v>
      </c>
      <c r="O405" s="28">
        <v>0</v>
      </c>
      <c r="P405" s="28">
        <v>28</v>
      </c>
      <c r="Q405" s="29">
        <v>4553</v>
      </c>
    </row>
    <row r="406" spans="1:17" s="20" customFormat="1" x14ac:dyDescent="0.25">
      <c r="A406" s="20" t="s">
        <v>115</v>
      </c>
      <c r="B406" s="26" t="s">
        <v>266</v>
      </c>
      <c r="C406" s="26" t="s">
        <v>347</v>
      </c>
      <c r="D406" s="26" t="s">
        <v>236</v>
      </c>
      <c r="E406" s="27">
        <v>12369</v>
      </c>
      <c r="F406" s="27">
        <v>2263</v>
      </c>
      <c r="G406" s="27">
        <v>1060</v>
      </c>
      <c r="H406" s="28">
        <v>181</v>
      </c>
      <c r="I406" s="27">
        <v>74566</v>
      </c>
      <c r="J406" s="27">
        <v>5413</v>
      </c>
      <c r="K406" s="28">
        <v>0</v>
      </c>
      <c r="L406" s="28">
        <v>0</v>
      </c>
      <c r="M406" s="28">
        <v>744</v>
      </c>
      <c r="N406" s="28">
        <v>54</v>
      </c>
      <c r="O406" s="28">
        <v>242</v>
      </c>
      <c r="P406" s="28">
        <v>357</v>
      </c>
      <c r="Q406" s="29">
        <v>8510</v>
      </c>
    </row>
    <row r="407" spans="1:17" s="20" customFormat="1" x14ac:dyDescent="0.25">
      <c r="A407" s="20" t="s">
        <v>116</v>
      </c>
      <c r="B407" s="26" t="s">
        <v>266</v>
      </c>
      <c r="C407" s="26" t="s">
        <v>348</v>
      </c>
      <c r="D407" s="26" t="s">
        <v>236</v>
      </c>
      <c r="E407" s="27">
        <v>7879</v>
      </c>
      <c r="F407" s="27">
        <v>1441</v>
      </c>
      <c r="G407" s="27">
        <v>1754</v>
      </c>
      <c r="H407" s="28">
        <v>299</v>
      </c>
      <c r="I407" s="27">
        <v>55438</v>
      </c>
      <c r="J407" s="27">
        <v>4024</v>
      </c>
      <c r="K407" s="28">
        <v>0</v>
      </c>
      <c r="L407" s="28">
        <v>0</v>
      </c>
      <c r="M407" s="28">
        <v>524</v>
      </c>
      <c r="N407" s="28">
        <v>38</v>
      </c>
      <c r="O407" s="28">
        <v>123</v>
      </c>
      <c r="P407" s="28">
        <v>81</v>
      </c>
      <c r="Q407" s="29">
        <v>6006</v>
      </c>
    </row>
    <row r="408" spans="1:17" s="20" customFormat="1" x14ac:dyDescent="0.25">
      <c r="A408" s="20" t="s">
        <v>117</v>
      </c>
      <c r="B408" s="26" t="s">
        <v>266</v>
      </c>
      <c r="C408" s="26" t="s">
        <v>349</v>
      </c>
      <c r="D408" s="26" t="s">
        <v>236</v>
      </c>
      <c r="E408" s="27">
        <v>4011</v>
      </c>
      <c r="F408" s="28">
        <v>734</v>
      </c>
      <c r="G408" s="28">
        <v>0</v>
      </c>
      <c r="H408" s="28">
        <v>0</v>
      </c>
      <c r="I408" s="27">
        <v>98191</v>
      </c>
      <c r="J408" s="27">
        <v>7128</v>
      </c>
      <c r="K408" s="27">
        <v>14277</v>
      </c>
      <c r="L408" s="27">
        <v>1036</v>
      </c>
      <c r="M408" s="28">
        <v>800</v>
      </c>
      <c r="N408" s="28">
        <v>58</v>
      </c>
      <c r="O408" s="28">
        <v>0</v>
      </c>
      <c r="P408" s="28">
        <v>115</v>
      </c>
      <c r="Q408" s="29">
        <v>9071</v>
      </c>
    </row>
    <row r="409" spans="1:17" s="20" customFormat="1" x14ac:dyDescent="0.25">
      <c r="A409" s="20" t="s">
        <v>118</v>
      </c>
      <c r="B409" s="26" t="s">
        <v>266</v>
      </c>
      <c r="C409" s="26" t="s">
        <v>350</v>
      </c>
      <c r="D409" s="26" t="s">
        <v>236</v>
      </c>
      <c r="E409" s="27">
        <v>22965</v>
      </c>
      <c r="F409" s="27">
        <v>4202</v>
      </c>
      <c r="G409" s="28">
        <v>0</v>
      </c>
      <c r="H409" s="28">
        <v>0</v>
      </c>
      <c r="I409" s="27">
        <v>59171</v>
      </c>
      <c r="J409" s="27">
        <v>4295</v>
      </c>
      <c r="K409" s="28">
        <v>0</v>
      </c>
      <c r="L409" s="28">
        <v>0</v>
      </c>
      <c r="M409" s="28">
        <v>772</v>
      </c>
      <c r="N409" s="28">
        <v>56</v>
      </c>
      <c r="O409" s="28">
        <v>17</v>
      </c>
      <c r="P409" s="28">
        <v>185</v>
      </c>
      <c r="Q409" s="29">
        <v>8755</v>
      </c>
    </row>
    <row r="410" spans="1:17" s="20" customFormat="1" x14ac:dyDescent="0.25">
      <c r="A410" s="20" t="s">
        <v>119</v>
      </c>
      <c r="B410" s="26" t="s">
        <v>266</v>
      </c>
      <c r="C410" s="26" t="s">
        <v>351</v>
      </c>
      <c r="D410" s="26" t="s">
        <v>236</v>
      </c>
      <c r="E410" s="27">
        <v>10216</v>
      </c>
      <c r="F410" s="27">
        <v>1869</v>
      </c>
      <c r="G410" s="27">
        <v>3994</v>
      </c>
      <c r="H410" s="28">
        <v>683</v>
      </c>
      <c r="I410" s="27">
        <v>41299</v>
      </c>
      <c r="J410" s="27">
        <v>2998</v>
      </c>
      <c r="K410" s="28">
        <v>0</v>
      </c>
      <c r="L410" s="28">
        <v>0</v>
      </c>
      <c r="M410" s="28">
        <v>496</v>
      </c>
      <c r="N410" s="28">
        <v>36</v>
      </c>
      <c r="O410" s="28">
        <v>0</v>
      </c>
      <c r="P410" s="28">
        <v>0</v>
      </c>
      <c r="Q410" s="29">
        <v>5586</v>
      </c>
    </row>
    <row r="411" spans="1:17" s="20" customFormat="1" x14ac:dyDescent="0.25">
      <c r="A411" s="20" t="s">
        <v>120</v>
      </c>
      <c r="B411" s="26" t="s">
        <v>266</v>
      </c>
      <c r="C411" s="26" t="s">
        <v>352</v>
      </c>
      <c r="D411" s="26" t="s">
        <v>236</v>
      </c>
      <c r="E411" s="27">
        <v>9803</v>
      </c>
      <c r="F411" s="27">
        <v>1793</v>
      </c>
      <c r="G411" s="28">
        <v>913</v>
      </c>
      <c r="H411" s="28">
        <v>156</v>
      </c>
      <c r="I411" s="27">
        <v>12270</v>
      </c>
      <c r="J411" s="28">
        <v>890</v>
      </c>
      <c r="K411" s="28">
        <v>0</v>
      </c>
      <c r="L411" s="28">
        <v>0</v>
      </c>
      <c r="M411" s="28">
        <v>248</v>
      </c>
      <c r="N411" s="28">
        <v>18</v>
      </c>
      <c r="O411" s="28">
        <v>0</v>
      </c>
      <c r="P411" s="28">
        <v>0</v>
      </c>
      <c r="Q411" s="29">
        <v>2857</v>
      </c>
    </row>
    <row r="412" spans="1:17" s="20" customFormat="1" x14ac:dyDescent="0.25">
      <c r="A412" s="20" t="s">
        <v>121</v>
      </c>
      <c r="B412" s="26" t="s">
        <v>266</v>
      </c>
      <c r="C412" s="26" t="s">
        <v>353</v>
      </c>
      <c r="D412" s="26" t="s">
        <v>236</v>
      </c>
      <c r="E412" s="27">
        <v>1280</v>
      </c>
      <c r="F412" s="28">
        <v>234</v>
      </c>
      <c r="G412" s="28">
        <v>0</v>
      </c>
      <c r="H412" s="28">
        <v>0</v>
      </c>
      <c r="I412" s="27">
        <v>19240</v>
      </c>
      <c r="J412" s="27">
        <v>1396</v>
      </c>
      <c r="K412" s="27">
        <v>6184</v>
      </c>
      <c r="L412" s="28">
        <v>449</v>
      </c>
      <c r="M412" s="28">
        <v>207</v>
      </c>
      <c r="N412" s="28">
        <v>15</v>
      </c>
      <c r="O412" s="28">
        <v>0</v>
      </c>
      <c r="P412" s="28">
        <v>196</v>
      </c>
      <c r="Q412" s="29">
        <v>2290</v>
      </c>
    </row>
    <row r="413" spans="1:17" s="20" customFormat="1" x14ac:dyDescent="0.25">
      <c r="A413" s="20" t="s">
        <v>122</v>
      </c>
      <c r="B413" s="26" t="s">
        <v>266</v>
      </c>
      <c r="C413" s="26" t="s">
        <v>354</v>
      </c>
      <c r="D413" s="26" t="s">
        <v>236</v>
      </c>
      <c r="E413" s="27">
        <v>51931</v>
      </c>
      <c r="F413" s="27">
        <v>9503</v>
      </c>
      <c r="G413" s="28">
        <v>0</v>
      </c>
      <c r="H413" s="28">
        <v>0</v>
      </c>
      <c r="I413" s="27">
        <v>152597</v>
      </c>
      <c r="J413" s="27">
        <v>11078</v>
      </c>
      <c r="K413" s="28">
        <v>0</v>
      </c>
      <c r="L413" s="28">
        <v>0</v>
      </c>
      <c r="M413" s="27">
        <v>1847</v>
      </c>
      <c r="N413" s="28">
        <v>134</v>
      </c>
      <c r="O413" s="28">
        <v>202</v>
      </c>
      <c r="P413" s="28">
        <v>116</v>
      </c>
      <c r="Q413" s="29">
        <v>21033</v>
      </c>
    </row>
    <row r="414" spans="1:17" s="20" customFormat="1" x14ac:dyDescent="0.25">
      <c r="A414" s="20" t="s">
        <v>123</v>
      </c>
      <c r="B414" s="26" t="s">
        <v>266</v>
      </c>
      <c r="C414" s="26" t="s">
        <v>355</v>
      </c>
      <c r="D414" s="26" t="s">
        <v>236</v>
      </c>
      <c r="E414" s="27">
        <v>3290</v>
      </c>
      <c r="F414" s="28">
        <v>602</v>
      </c>
      <c r="G414" s="28">
        <v>0</v>
      </c>
      <c r="H414" s="28">
        <v>0</v>
      </c>
      <c r="I414" s="27">
        <v>19682</v>
      </c>
      <c r="J414" s="27">
        <v>1428</v>
      </c>
      <c r="K414" s="28">
        <v>0</v>
      </c>
      <c r="L414" s="28">
        <v>0</v>
      </c>
      <c r="M414" s="28">
        <v>179</v>
      </c>
      <c r="N414" s="28">
        <v>13</v>
      </c>
      <c r="O414" s="28">
        <v>0</v>
      </c>
      <c r="P414" s="28">
        <v>0</v>
      </c>
      <c r="Q414" s="29">
        <v>2043</v>
      </c>
    </row>
    <row r="415" spans="1:17" s="20" customFormat="1" x14ac:dyDescent="0.25">
      <c r="A415" s="20" t="s">
        <v>124</v>
      </c>
      <c r="B415" s="26" t="s">
        <v>266</v>
      </c>
      <c r="C415" s="26" t="s">
        <v>356</v>
      </c>
      <c r="D415" s="26" t="s">
        <v>236</v>
      </c>
      <c r="E415" s="27">
        <v>17797</v>
      </c>
      <c r="F415" s="27">
        <v>3256</v>
      </c>
      <c r="G415" s="28">
        <v>0</v>
      </c>
      <c r="H415" s="28">
        <v>0</v>
      </c>
      <c r="I415" s="27">
        <v>84824</v>
      </c>
      <c r="J415" s="27">
        <v>6158</v>
      </c>
      <c r="K415" s="28">
        <v>0</v>
      </c>
      <c r="L415" s="28">
        <v>0</v>
      </c>
      <c r="M415" s="28">
        <v>868</v>
      </c>
      <c r="N415" s="28">
        <v>63</v>
      </c>
      <c r="O415" s="28">
        <v>68</v>
      </c>
      <c r="P415" s="28">
        <v>405</v>
      </c>
      <c r="Q415" s="29">
        <v>9950</v>
      </c>
    </row>
    <row r="416" spans="1:17" s="20" customFormat="1" x14ac:dyDescent="0.25">
      <c r="A416" s="20" t="s">
        <v>125</v>
      </c>
      <c r="B416" s="26" t="s">
        <v>266</v>
      </c>
      <c r="C416" s="26" t="s">
        <v>357</v>
      </c>
      <c r="D416" s="26" t="s">
        <v>236</v>
      </c>
      <c r="E416" s="27">
        <v>12360</v>
      </c>
      <c r="F416" s="27">
        <v>2261</v>
      </c>
      <c r="G416" s="27">
        <v>3154</v>
      </c>
      <c r="H416" s="28">
        <v>539</v>
      </c>
      <c r="I416" s="27">
        <v>9471</v>
      </c>
      <c r="J416" s="28">
        <v>687</v>
      </c>
      <c r="K416" s="27">
        <v>6123</v>
      </c>
      <c r="L416" s="28">
        <v>444</v>
      </c>
      <c r="M416" s="28">
        <v>372</v>
      </c>
      <c r="N416" s="28">
        <v>27</v>
      </c>
      <c r="O416" s="28">
        <v>156</v>
      </c>
      <c r="P416" s="28">
        <v>45</v>
      </c>
      <c r="Q416" s="29">
        <v>4159</v>
      </c>
    </row>
    <row r="417" spans="1:17" s="20" customFormat="1" x14ac:dyDescent="0.25">
      <c r="A417" s="20" t="s">
        <v>126</v>
      </c>
      <c r="B417" s="26" t="s">
        <v>266</v>
      </c>
      <c r="C417" s="26" t="s">
        <v>358</v>
      </c>
      <c r="D417" s="26" t="s">
        <v>236</v>
      </c>
      <c r="E417" s="27">
        <v>10499</v>
      </c>
      <c r="F417" s="27">
        <v>1921</v>
      </c>
      <c r="G417" s="28">
        <v>0</v>
      </c>
      <c r="H417" s="28">
        <v>0</v>
      </c>
      <c r="I417" s="27">
        <v>127106</v>
      </c>
      <c r="J417" s="27">
        <v>9227</v>
      </c>
      <c r="K417" s="28">
        <v>0</v>
      </c>
      <c r="L417" s="28">
        <v>0</v>
      </c>
      <c r="M417" s="27">
        <v>1048</v>
      </c>
      <c r="N417" s="28">
        <v>76</v>
      </c>
      <c r="O417" s="28">
        <v>144</v>
      </c>
      <c r="P417" s="28">
        <v>512</v>
      </c>
      <c r="Q417" s="29">
        <v>11880</v>
      </c>
    </row>
    <row r="418" spans="1:17" s="20" customFormat="1" x14ac:dyDescent="0.25">
      <c r="A418" s="20" t="s">
        <v>127</v>
      </c>
      <c r="B418" s="26" t="s">
        <v>266</v>
      </c>
      <c r="C418" s="26" t="s">
        <v>359</v>
      </c>
      <c r="D418" s="26" t="s">
        <v>236</v>
      </c>
      <c r="E418" s="27">
        <v>16870</v>
      </c>
      <c r="F418" s="27">
        <v>3087</v>
      </c>
      <c r="G418" s="28">
        <v>0</v>
      </c>
      <c r="H418" s="28">
        <v>0</v>
      </c>
      <c r="I418" s="27">
        <v>34472</v>
      </c>
      <c r="J418" s="27">
        <v>2502</v>
      </c>
      <c r="K418" s="27">
        <v>10821</v>
      </c>
      <c r="L418" s="28">
        <v>785</v>
      </c>
      <c r="M418" s="28">
        <v>593</v>
      </c>
      <c r="N418" s="28">
        <v>43</v>
      </c>
      <c r="O418" s="28">
        <v>44</v>
      </c>
      <c r="P418" s="28">
        <v>254</v>
      </c>
      <c r="Q418" s="29">
        <v>6715</v>
      </c>
    </row>
    <row r="419" spans="1:17" s="20" customFormat="1" x14ac:dyDescent="0.25">
      <c r="A419" s="20" t="s">
        <v>128</v>
      </c>
      <c r="B419" s="26" t="s">
        <v>266</v>
      </c>
      <c r="C419" s="26" t="s">
        <v>360</v>
      </c>
      <c r="D419" s="26" t="s">
        <v>236</v>
      </c>
      <c r="E419" s="27">
        <v>1080</v>
      </c>
      <c r="F419" s="28">
        <v>197</v>
      </c>
      <c r="G419" s="28">
        <v>0</v>
      </c>
      <c r="H419" s="28">
        <v>0</v>
      </c>
      <c r="I419" s="27">
        <v>6441</v>
      </c>
      <c r="J419" s="28">
        <v>467</v>
      </c>
      <c r="K419" s="27">
        <v>2187</v>
      </c>
      <c r="L419" s="28">
        <v>158</v>
      </c>
      <c r="M419" s="28">
        <v>69</v>
      </c>
      <c r="N419" s="28">
        <v>5</v>
      </c>
      <c r="O419" s="28">
        <v>0</v>
      </c>
      <c r="P419" s="28">
        <v>0</v>
      </c>
      <c r="Q419" s="30">
        <v>827</v>
      </c>
    </row>
    <row r="420" spans="1:17" s="20" customFormat="1" x14ac:dyDescent="0.25">
      <c r="A420" s="20" t="s">
        <v>129</v>
      </c>
      <c r="B420" s="26" t="s">
        <v>266</v>
      </c>
      <c r="C420" s="26" t="s">
        <v>361</v>
      </c>
      <c r="D420" s="26" t="s">
        <v>236</v>
      </c>
      <c r="E420" s="27">
        <v>9109</v>
      </c>
      <c r="F420" s="27">
        <v>1666</v>
      </c>
      <c r="G420" s="28">
        <v>0</v>
      </c>
      <c r="H420" s="28">
        <v>0</v>
      </c>
      <c r="I420" s="27">
        <v>79345</v>
      </c>
      <c r="J420" s="27">
        <v>5760</v>
      </c>
      <c r="K420" s="27">
        <v>10370</v>
      </c>
      <c r="L420" s="28">
        <v>752</v>
      </c>
      <c r="M420" s="28">
        <v>717</v>
      </c>
      <c r="N420" s="28">
        <v>52</v>
      </c>
      <c r="O420" s="28">
        <v>0</v>
      </c>
      <c r="P420" s="28">
        <v>0</v>
      </c>
      <c r="Q420" s="29">
        <v>8230</v>
      </c>
    </row>
    <row r="421" spans="1:17" s="20" customFormat="1" x14ac:dyDescent="0.25">
      <c r="A421" s="20" t="s">
        <v>130</v>
      </c>
      <c r="B421" s="26" t="s">
        <v>266</v>
      </c>
      <c r="C421" s="26" t="s">
        <v>362</v>
      </c>
      <c r="D421" s="26" t="s">
        <v>236</v>
      </c>
      <c r="E421" s="28">
        <v>0</v>
      </c>
      <c r="F421" s="28">
        <v>0</v>
      </c>
      <c r="G421" s="27">
        <v>1982</v>
      </c>
      <c r="H421" s="28">
        <v>338</v>
      </c>
      <c r="I421" s="27">
        <v>1491</v>
      </c>
      <c r="J421" s="28">
        <v>108</v>
      </c>
      <c r="K421" s="27">
        <v>5467</v>
      </c>
      <c r="L421" s="28">
        <v>396</v>
      </c>
      <c r="M421" s="28">
        <v>83</v>
      </c>
      <c r="N421" s="28">
        <v>6</v>
      </c>
      <c r="O421" s="28">
        <v>0</v>
      </c>
      <c r="P421" s="28">
        <v>105</v>
      </c>
      <c r="Q421" s="30">
        <v>953</v>
      </c>
    </row>
    <row r="422" spans="1:17" s="20" customFormat="1" x14ac:dyDescent="0.25">
      <c r="A422" s="20" t="s">
        <v>131</v>
      </c>
      <c r="B422" s="26" t="s">
        <v>266</v>
      </c>
      <c r="C422" s="26" t="s">
        <v>363</v>
      </c>
      <c r="D422" s="26" t="s">
        <v>236</v>
      </c>
      <c r="E422" s="27">
        <v>4513</v>
      </c>
      <c r="F422" s="28">
        <v>825</v>
      </c>
      <c r="G422" s="28">
        <v>0</v>
      </c>
      <c r="H422" s="28">
        <v>0</v>
      </c>
      <c r="I422" s="27">
        <v>74907</v>
      </c>
      <c r="J422" s="27">
        <v>5438</v>
      </c>
      <c r="K422" s="28">
        <v>0</v>
      </c>
      <c r="L422" s="28">
        <v>0</v>
      </c>
      <c r="M422" s="28">
        <v>648</v>
      </c>
      <c r="N422" s="28">
        <v>47</v>
      </c>
      <c r="O422" s="28">
        <v>0</v>
      </c>
      <c r="P422" s="27">
        <v>1011</v>
      </c>
      <c r="Q422" s="29">
        <v>7321</v>
      </c>
    </row>
    <row r="423" spans="1:17" s="20" customFormat="1" x14ac:dyDescent="0.25">
      <c r="A423" s="20" t="s">
        <v>132</v>
      </c>
      <c r="B423" s="26" t="s">
        <v>266</v>
      </c>
      <c r="C423" s="26" t="s">
        <v>364</v>
      </c>
      <c r="D423" s="26" t="s">
        <v>236</v>
      </c>
      <c r="E423" s="27">
        <v>8491</v>
      </c>
      <c r="F423" s="27">
        <v>1553</v>
      </c>
      <c r="G423" s="27">
        <v>6536</v>
      </c>
      <c r="H423" s="27">
        <v>1117</v>
      </c>
      <c r="I423" s="27">
        <v>31341</v>
      </c>
      <c r="J423" s="27">
        <v>2275</v>
      </c>
      <c r="K423" s="27">
        <v>1093</v>
      </c>
      <c r="L423" s="28">
        <v>79</v>
      </c>
      <c r="M423" s="28">
        <v>455</v>
      </c>
      <c r="N423" s="28">
        <v>33</v>
      </c>
      <c r="O423" s="28">
        <v>26</v>
      </c>
      <c r="P423" s="28">
        <v>70</v>
      </c>
      <c r="Q423" s="29">
        <v>5153</v>
      </c>
    </row>
    <row r="424" spans="1:17" s="20" customFormat="1" x14ac:dyDescent="0.25">
      <c r="A424" s="20" t="s">
        <v>133</v>
      </c>
      <c r="B424" s="26" t="s">
        <v>266</v>
      </c>
      <c r="C424" s="26" t="s">
        <v>365</v>
      </c>
      <c r="D424" s="26" t="s">
        <v>236</v>
      </c>
      <c r="E424" s="27">
        <v>5460</v>
      </c>
      <c r="F424" s="28">
        <v>999</v>
      </c>
      <c r="G424" s="28">
        <v>0</v>
      </c>
      <c r="H424" s="28">
        <v>0</v>
      </c>
      <c r="I424" s="27">
        <v>93280</v>
      </c>
      <c r="J424" s="27">
        <v>6772</v>
      </c>
      <c r="K424" s="28">
        <v>0</v>
      </c>
      <c r="L424" s="28">
        <v>0</v>
      </c>
      <c r="M424" s="28">
        <v>717</v>
      </c>
      <c r="N424" s="28">
        <v>52</v>
      </c>
      <c r="O424" s="28">
        <v>36</v>
      </c>
      <c r="P424" s="28">
        <v>378</v>
      </c>
      <c r="Q424" s="29">
        <v>8237</v>
      </c>
    </row>
    <row r="425" spans="1:17" s="20" customFormat="1" x14ac:dyDescent="0.25">
      <c r="A425" s="20" t="s">
        <v>134</v>
      </c>
      <c r="B425" s="26" t="s">
        <v>266</v>
      </c>
      <c r="C425" s="26" t="s">
        <v>366</v>
      </c>
      <c r="D425" s="26" t="s">
        <v>236</v>
      </c>
      <c r="E425" s="27">
        <v>11653</v>
      </c>
      <c r="F425" s="27">
        <v>2132</v>
      </c>
      <c r="G425" s="27">
        <v>3413</v>
      </c>
      <c r="H425" s="28">
        <v>583</v>
      </c>
      <c r="I425" s="27">
        <v>34557</v>
      </c>
      <c r="J425" s="27">
        <v>2508</v>
      </c>
      <c r="K425" s="28">
        <v>0</v>
      </c>
      <c r="L425" s="28">
        <v>0</v>
      </c>
      <c r="M425" s="28">
        <v>455</v>
      </c>
      <c r="N425" s="28">
        <v>33</v>
      </c>
      <c r="O425" s="28">
        <v>0</v>
      </c>
      <c r="P425" s="28">
        <v>0</v>
      </c>
      <c r="Q425" s="29">
        <v>5256</v>
      </c>
    </row>
    <row r="426" spans="1:17" s="20" customFormat="1" x14ac:dyDescent="0.25">
      <c r="A426" s="20" t="s">
        <v>135</v>
      </c>
      <c r="B426" s="26" t="s">
        <v>266</v>
      </c>
      <c r="C426" s="26" t="s">
        <v>367</v>
      </c>
      <c r="D426" s="26" t="s">
        <v>236</v>
      </c>
      <c r="E426" s="27">
        <v>1156</v>
      </c>
      <c r="F426" s="28">
        <v>211</v>
      </c>
      <c r="G426" s="27">
        <v>1941</v>
      </c>
      <c r="H426" s="28">
        <v>331</v>
      </c>
      <c r="I426" s="27">
        <v>4393</v>
      </c>
      <c r="J426" s="28">
        <v>318</v>
      </c>
      <c r="K426" s="28">
        <v>0</v>
      </c>
      <c r="L426" s="28">
        <v>0</v>
      </c>
      <c r="M426" s="28">
        <v>83</v>
      </c>
      <c r="N426" s="28">
        <v>6</v>
      </c>
      <c r="O426" s="28">
        <v>22</v>
      </c>
      <c r="P426" s="28">
        <v>0</v>
      </c>
      <c r="Q426" s="30">
        <v>888</v>
      </c>
    </row>
    <row r="427" spans="1:17" s="20" customFormat="1" x14ac:dyDescent="0.25">
      <c r="A427" s="20" t="s">
        <v>136</v>
      </c>
      <c r="B427" s="26" t="s">
        <v>266</v>
      </c>
      <c r="C427" s="26" t="s">
        <v>368</v>
      </c>
      <c r="D427" s="26" t="s">
        <v>236</v>
      </c>
      <c r="E427" s="27">
        <v>13626</v>
      </c>
      <c r="F427" s="27">
        <v>2493</v>
      </c>
      <c r="G427" s="27">
        <v>6038</v>
      </c>
      <c r="H427" s="27">
        <v>1032</v>
      </c>
      <c r="I427" s="27">
        <v>14215</v>
      </c>
      <c r="J427" s="27">
        <v>1032</v>
      </c>
      <c r="K427" s="27">
        <v>15008</v>
      </c>
      <c r="L427" s="27">
        <v>1089</v>
      </c>
      <c r="M427" s="28">
        <v>510</v>
      </c>
      <c r="N427" s="28">
        <v>37</v>
      </c>
      <c r="O427" s="28">
        <v>94</v>
      </c>
      <c r="P427" s="28">
        <v>0</v>
      </c>
      <c r="Q427" s="29">
        <v>5777</v>
      </c>
    </row>
    <row r="428" spans="1:17" s="20" customFormat="1" x14ac:dyDescent="0.25">
      <c r="A428" s="20" t="s">
        <v>137</v>
      </c>
      <c r="B428" s="26" t="s">
        <v>266</v>
      </c>
      <c r="C428" s="26" t="s">
        <v>369</v>
      </c>
      <c r="D428" s="26" t="s">
        <v>236</v>
      </c>
      <c r="E428" s="27">
        <v>11702</v>
      </c>
      <c r="F428" s="27">
        <v>2141</v>
      </c>
      <c r="G428" s="27">
        <v>2699</v>
      </c>
      <c r="H428" s="28">
        <v>461</v>
      </c>
      <c r="I428" s="27">
        <v>35320</v>
      </c>
      <c r="J428" s="27">
        <v>2564</v>
      </c>
      <c r="K428" s="28">
        <v>0</v>
      </c>
      <c r="L428" s="28">
        <v>0</v>
      </c>
      <c r="M428" s="28">
        <v>455</v>
      </c>
      <c r="N428" s="28">
        <v>33</v>
      </c>
      <c r="O428" s="28">
        <v>0</v>
      </c>
      <c r="P428" s="28">
        <v>0</v>
      </c>
      <c r="Q428" s="29">
        <v>5199</v>
      </c>
    </row>
    <row r="429" spans="1:17" s="20" customFormat="1" x14ac:dyDescent="0.25">
      <c r="A429" s="20" t="s">
        <v>138</v>
      </c>
      <c r="B429" s="26" t="s">
        <v>266</v>
      </c>
      <c r="C429" s="26" t="s">
        <v>370</v>
      </c>
      <c r="D429" s="26" t="s">
        <v>236</v>
      </c>
      <c r="E429" s="27">
        <v>6396</v>
      </c>
      <c r="F429" s="27">
        <v>1170</v>
      </c>
      <c r="G429" s="28">
        <v>0</v>
      </c>
      <c r="H429" s="28">
        <v>0</v>
      </c>
      <c r="I429" s="27">
        <v>49662</v>
      </c>
      <c r="J429" s="27">
        <v>3605</v>
      </c>
      <c r="K429" s="28">
        <v>0</v>
      </c>
      <c r="L429" s="28">
        <v>0</v>
      </c>
      <c r="M429" s="28">
        <v>441</v>
      </c>
      <c r="N429" s="28">
        <v>32</v>
      </c>
      <c r="O429" s="28">
        <v>33</v>
      </c>
      <c r="P429" s="28">
        <v>109</v>
      </c>
      <c r="Q429" s="29">
        <v>4949</v>
      </c>
    </row>
    <row r="430" spans="1:17" s="20" customFormat="1" x14ac:dyDescent="0.25">
      <c r="A430" s="20" t="s">
        <v>139</v>
      </c>
      <c r="B430" s="26" t="s">
        <v>266</v>
      </c>
      <c r="C430" s="26" t="s">
        <v>371</v>
      </c>
      <c r="D430" s="26" t="s">
        <v>236</v>
      </c>
      <c r="E430" s="27">
        <v>4071</v>
      </c>
      <c r="F430" s="28">
        <v>745</v>
      </c>
      <c r="G430" s="27">
        <v>7469</v>
      </c>
      <c r="H430" s="27">
        <v>1277</v>
      </c>
      <c r="I430" s="27">
        <v>21646</v>
      </c>
      <c r="J430" s="27">
        <v>1571</v>
      </c>
      <c r="K430" s="27">
        <v>2187</v>
      </c>
      <c r="L430" s="28">
        <v>158</v>
      </c>
      <c r="M430" s="28">
        <v>331</v>
      </c>
      <c r="N430" s="28">
        <v>24</v>
      </c>
      <c r="O430" s="28">
        <v>0</v>
      </c>
      <c r="P430" s="28">
        <v>28</v>
      </c>
      <c r="Q430" s="29">
        <v>3803</v>
      </c>
    </row>
    <row r="431" spans="1:17" s="20" customFormat="1" x14ac:dyDescent="0.25">
      <c r="A431" s="20" t="s">
        <v>140</v>
      </c>
      <c r="B431" s="26" t="s">
        <v>266</v>
      </c>
      <c r="C431" s="26" t="s">
        <v>372</v>
      </c>
      <c r="D431" s="26" t="s">
        <v>236</v>
      </c>
      <c r="E431" s="27">
        <v>2025</v>
      </c>
      <c r="F431" s="28">
        <v>370</v>
      </c>
      <c r="G431" s="28">
        <v>0</v>
      </c>
      <c r="H431" s="28">
        <v>0</v>
      </c>
      <c r="I431" s="27">
        <v>45686</v>
      </c>
      <c r="J431" s="27">
        <v>3316</v>
      </c>
      <c r="K431" s="28">
        <v>0</v>
      </c>
      <c r="L431" s="28">
        <v>0</v>
      </c>
      <c r="M431" s="28">
        <v>331</v>
      </c>
      <c r="N431" s="28">
        <v>24</v>
      </c>
      <c r="O431" s="28">
        <v>0</v>
      </c>
      <c r="P431" s="28">
        <v>18</v>
      </c>
      <c r="Q431" s="29">
        <v>3728</v>
      </c>
    </row>
    <row r="432" spans="1:17" s="20" customFormat="1" x14ac:dyDescent="0.25">
      <c r="A432" s="20" t="s">
        <v>141</v>
      </c>
      <c r="B432" s="26" t="s">
        <v>266</v>
      </c>
      <c r="C432" s="26" t="s">
        <v>373</v>
      </c>
      <c r="D432" s="26" t="s">
        <v>236</v>
      </c>
      <c r="E432" s="27">
        <v>24955</v>
      </c>
      <c r="F432" s="27">
        <v>4566</v>
      </c>
      <c r="G432" s="28">
        <v>0</v>
      </c>
      <c r="H432" s="28">
        <v>0</v>
      </c>
      <c r="I432" s="27">
        <v>3198</v>
      </c>
      <c r="J432" s="28">
        <v>232</v>
      </c>
      <c r="K432" s="28">
        <v>0</v>
      </c>
      <c r="L432" s="28">
        <v>0</v>
      </c>
      <c r="M432" s="28">
        <v>551</v>
      </c>
      <c r="N432" s="28">
        <v>40</v>
      </c>
      <c r="O432" s="28">
        <v>0</v>
      </c>
      <c r="P432" s="27">
        <v>1441</v>
      </c>
      <c r="Q432" s="29">
        <v>6279</v>
      </c>
    </row>
    <row r="433" spans="1:17" s="20" customFormat="1" x14ac:dyDescent="0.25">
      <c r="A433" s="20" t="s">
        <v>142</v>
      </c>
      <c r="B433" s="26" t="s">
        <v>266</v>
      </c>
      <c r="C433" s="26" t="s">
        <v>374</v>
      </c>
      <c r="D433" s="26" t="s">
        <v>236</v>
      </c>
      <c r="E433" s="28">
        <v>19</v>
      </c>
      <c r="F433" s="28">
        <v>3</v>
      </c>
      <c r="G433" s="27">
        <v>5713</v>
      </c>
      <c r="H433" s="28">
        <v>976</v>
      </c>
      <c r="I433" s="27">
        <v>11539</v>
      </c>
      <c r="J433" s="28">
        <v>837</v>
      </c>
      <c r="K433" s="28">
        <v>0</v>
      </c>
      <c r="L433" s="28">
        <v>0</v>
      </c>
      <c r="M433" s="28">
        <v>165</v>
      </c>
      <c r="N433" s="28">
        <v>12</v>
      </c>
      <c r="O433" s="28">
        <v>0</v>
      </c>
      <c r="P433" s="28">
        <v>29</v>
      </c>
      <c r="Q433" s="29">
        <v>1857</v>
      </c>
    </row>
    <row r="434" spans="1:17" s="20" customFormat="1" x14ac:dyDescent="0.25">
      <c r="A434" s="20" t="s">
        <v>143</v>
      </c>
      <c r="B434" s="26" t="s">
        <v>266</v>
      </c>
      <c r="C434" s="26" t="s">
        <v>375</v>
      </c>
      <c r="D434" s="26" t="s">
        <v>236</v>
      </c>
      <c r="E434" s="28">
        <v>298</v>
      </c>
      <c r="F434" s="28">
        <v>54</v>
      </c>
      <c r="G434" s="27">
        <v>4574</v>
      </c>
      <c r="H434" s="28">
        <v>782</v>
      </c>
      <c r="I434" s="27">
        <v>2929</v>
      </c>
      <c r="J434" s="28">
        <v>212</v>
      </c>
      <c r="K434" s="27">
        <v>1093</v>
      </c>
      <c r="L434" s="28">
        <v>79</v>
      </c>
      <c r="M434" s="28">
        <v>96</v>
      </c>
      <c r="N434" s="28">
        <v>7</v>
      </c>
      <c r="O434" s="28">
        <v>0</v>
      </c>
      <c r="P434" s="28">
        <v>0</v>
      </c>
      <c r="Q434" s="29">
        <v>1134</v>
      </c>
    </row>
    <row r="435" spans="1:17" s="20" customFormat="1" x14ac:dyDescent="0.25">
      <c r="A435" s="20" t="s">
        <v>144</v>
      </c>
      <c r="B435" s="26" t="s">
        <v>266</v>
      </c>
      <c r="C435" s="26" t="s">
        <v>376</v>
      </c>
      <c r="D435" s="26" t="s">
        <v>236</v>
      </c>
      <c r="E435" s="27">
        <v>7429</v>
      </c>
      <c r="F435" s="27">
        <v>1359</v>
      </c>
      <c r="G435" s="27">
        <v>4956</v>
      </c>
      <c r="H435" s="28">
        <v>847</v>
      </c>
      <c r="I435" s="27">
        <v>18205</v>
      </c>
      <c r="J435" s="27">
        <v>1321</v>
      </c>
      <c r="K435" s="27">
        <v>26239</v>
      </c>
      <c r="L435" s="27">
        <v>1905</v>
      </c>
      <c r="M435" s="28">
        <v>510</v>
      </c>
      <c r="N435" s="28">
        <v>37</v>
      </c>
      <c r="O435" s="28">
        <v>0</v>
      </c>
      <c r="P435" s="28">
        <v>379</v>
      </c>
      <c r="Q435" s="29">
        <v>5848</v>
      </c>
    </row>
    <row r="436" spans="1:17" s="20" customFormat="1" x14ac:dyDescent="0.25">
      <c r="A436" s="20" t="s">
        <v>145</v>
      </c>
      <c r="B436" s="26" t="s">
        <v>266</v>
      </c>
      <c r="C436" s="26" t="s">
        <v>377</v>
      </c>
      <c r="D436" s="26" t="s">
        <v>236</v>
      </c>
      <c r="E436" s="27">
        <v>5563</v>
      </c>
      <c r="F436" s="27">
        <v>1018</v>
      </c>
      <c r="G436" s="27">
        <v>2275</v>
      </c>
      <c r="H436" s="28">
        <v>389</v>
      </c>
      <c r="I436" s="27">
        <v>45422</v>
      </c>
      <c r="J436" s="27">
        <v>3297</v>
      </c>
      <c r="K436" s="28">
        <v>0</v>
      </c>
      <c r="L436" s="28">
        <v>0</v>
      </c>
      <c r="M436" s="28">
        <v>414</v>
      </c>
      <c r="N436" s="28">
        <v>30</v>
      </c>
      <c r="O436" s="28">
        <v>8</v>
      </c>
      <c r="P436" s="28">
        <v>0</v>
      </c>
      <c r="Q436" s="29">
        <v>4742</v>
      </c>
    </row>
    <row r="437" spans="1:17" s="20" customFormat="1" x14ac:dyDescent="0.25">
      <c r="A437" s="20" t="s">
        <v>146</v>
      </c>
      <c r="B437" s="26" t="s">
        <v>266</v>
      </c>
      <c r="C437" s="26" t="s">
        <v>378</v>
      </c>
      <c r="D437" s="26" t="s">
        <v>236</v>
      </c>
      <c r="E437" s="27">
        <v>1813</v>
      </c>
      <c r="F437" s="28">
        <v>331</v>
      </c>
      <c r="G437" s="28">
        <v>304</v>
      </c>
      <c r="H437" s="28">
        <v>52</v>
      </c>
      <c r="I437" s="27">
        <v>9920</v>
      </c>
      <c r="J437" s="28">
        <v>720</v>
      </c>
      <c r="K437" s="28">
        <v>0</v>
      </c>
      <c r="L437" s="28">
        <v>0</v>
      </c>
      <c r="M437" s="28">
        <v>96</v>
      </c>
      <c r="N437" s="28">
        <v>7</v>
      </c>
      <c r="O437" s="28">
        <v>0</v>
      </c>
      <c r="P437" s="28">
        <v>0</v>
      </c>
      <c r="Q437" s="29">
        <v>1110</v>
      </c>
    </row>
    <row r="438" spans="1:17" s="20" customFormat="1" x14ac:dyDescent="0.25">
      <c r="A438" s="20" t="s">
        <v>147</v>
      </c>
      <c r="B438" s="26" t="s">
        <v>266</v>
      </c>
      <c r="C438" s="26" t="s">
        <v>379</v>
      </c>
      <c r="D438" s="26" t="s">
        <v>236</v>
      </c>
      <c r="E438" s="28">
        <v>151</v>
      </c>
      <c r="F438" s="28">
        <v>27</v>
      </c>
      <c r="G438" s="28">
        <v>0</v>
      </c>
      <c r="H438" s="28">
        <v>0</v>
      </c>
      <c r="I438" s="27">
        <v>26466</v>
      </c>
      <c r="J438" s="27">
        <v>1921</v>
      </c>
      <c r="K438" s="28">
        <v>0</v>
      </c>
      <c r="L438" s="28">
        <v>0</v>
      </c>
      <c r="M438" s="28">
        <v>165</v>
      </c>
      <c r="N438" s="28">
        <v>12</v>
      </c>
      <c r="O438" s="28">
        <v>0</v>
      </c>
      <c r="P438" s="28">
        <v>0</v>
      </c>
      <c r="Q438" s="29">
        <v>1960</v>
      </c>
    </row>
    <row r="439" spans="1:17" s="20" customFormat="1" x14ac:dyDescent="0.25">
      <c r="A439" s="20" t="s">
        <v>148</v>
      </c>
      <c r="B439" s="26" t="s">
        <v>266</v>
      </c>
      <c r="C439" s="26" t="s">
        <v>380</v>
      </c>
      <c r="D439" s="26" t="s">
        <v>236</v>
      </c>
      <c r="E439" s="27">
        <v>31027</v>
      </c>
      <c r="F439" s="27">
        <v>5677</v>
      </c>
      <c r="G439" s="28">
        <v>0</v>
      </c>
      <c r="H439" s="28">
        <v>0</v>
      </c>
      <c r="I439" s="27">
        <v>96076</v>
      </c>
      <c r="J439" s="27">
        <v>6975</v>
      </c>
      <c r="K439" s="28">
        <v>0</v>
      </c>
      <c r="L439" s="28">
        <v>0</v>
      </c>
      <c r="M439" s="27">
        <v>1186</v>
      </c>
      <c r="N439" s="28">
        <v>86</v>
      </c>
      <c r="O439" s="28">
        <v>128</v>
      </c>
      <c r="P439" s="28">
        <v>560</v>
      </c>
      <c r="Q439" s="29">
        <v>13426</v>
      </c>
    </row>
    <row r="440" spans="1:17" s="20" customFormat="1" x14ac:dyDescent="0.25">
      <c r="A440" s="20" t="s">
        <v>149</v>
      </c>
      <c r="B440" s="26" t="s">
        <v>266</v>
      </c>
      <c r="C440" s="26" t="s">
        <v>381</v>
      </c>
      <c r="D440" s="26" t="s">
        <v>236</v>
      </c>
      <c r="E440" s="27">
        <v>13018</v>
      </c>
      <c r="F440" s="27">
        <v>2382</v>
      </c>
      <c r="G440" s="28">
        <v>873</v>
      </c>
      <c r="H440" s="28">
        <v>149</v>
      </c>
      <c r="I440" s="27">
        <v>24761</v>
      </c>
      <c r="J440" s="27">
        <v>1797</v>
      </c>
      <c r="K440" s="28">
        <v>0</v>
      </c>
      <c r="L440" s="28">
        <v>0</v>
      </c>
      <c r="M440" s="28">
        <v>386</v>
      </c>
      <c r="N440" s="28">
        <v>28</v>
      </c>
      <c r="O440" s="28">
        <v>0</v>
      </c>
      <c r="P440" s="28">
        <v>0</v>
      </c>
      <c r="Q440" s="29">
        <v>4356</v>
      </c>
    </row>
    <row r="441" spans="1:17" s="20" customFormat="1" x14ac:dyDescent="0.25">
      <c r="A441" s="20" t="s">
        <v>150</v>
      </c>
      <c r="B441" s="26" t="s">
        <v>266</v>
      </c>
      <c r="C441" s="26" t="s">
        <v>382</v>
      </c>
      <c r="D441" s="26" t="s">
        <v>236</v>
      </c>
      <c r="E441" s="27">
        <v>6832</v>
      </c>
      <c r="F441" s="27">
        <v>1250</v>
      </c>
      <c r="G441" s="28">
        <v>0</v>
      </c>
      <c r="H441" s="28">
        <v>0</v>
      </c>
      <c r="I441" s="27">
        <v>2271</v>
      </c>
      <c r="J441" s="28">
        <v>164</v>
      </c>
      <c r="K441" s="28">
        <v>0</v>
      </c>
      <c r="L441" s="28">
        <v>0</v>
      </c>
      <c r="M441" s="28">
        <v>124</v>
      </c>
      <c r="N441" s="28">
        <v>9</v>
      </c>
      <c r="O441" s="28">
        <v>8</v>
      </c>
      <c r="P441" s="28">
        <v>0</v>
      </c>
      <c r="Q441" s="29">
        <v>1431</v>
      </c>
    </row>
    <row r="442" spans="1:17" s="20" customFormat="1" x14ac:dyDescent="0.25">
      <c r="A442" s="20" t="s">
        <v>151</v>
      </c>
      <c r="B442" s="26" t="s">
        <v>266</v>
      </c>
      <c r="C442" s="26" t="s">
        <v>383</v>
      </c>
      <c r="D442" s="26" t="s">
        <v>236</v>
      </c>
      <c r="E442" s="27">
        <v>3248</v>
      </c>
      <c r="F442" s="28">
        <v>594</v>
      </c>
      <c r="G442" s="27">
        <v>1060</v>
      </c>
      <c r="H442" s="28">
        <v>181</v>
      </c>
      <c r="I442" s="27">
        <v>22286</v>
      </c>
      <c r="J442" s="27">
        <v>1618</v>
      </c>
      <c r="K442" s="27">
        <v>51852</v>
      </c>
      <c r="L442" s="27">
        <v>3764</v>
      </c>
      <c r="M442" s="28">
        <v>551</v>
      </c>
      <c r="N442" s="28">
        <v>40</v>
      </c>
      <c r="O442" s="28">
        <v>27</v>
      </c>
      <c r="P442" s="28">
        <v>0</v>
      </c>
      <c r="Q442" s="29">
        <v>6224</v>
      </c>
    </row>
    <row r="443" spans="1:17" s="20" customFormat="1" x14ac:dyDescent="0.25">
      <c r="A443" s="20" t="s">
        <v>152</v>
      </c>
      <c r="B443" s="26" t="s">
        <v>266</v>
      </c>
      <c r="C443" s="26" t="s">
        <v>384</v>
      </c>
      <c r="D443" s="26" t="s">
        <v>236</v>
      </c>
      <c r="E443" s="27">
        <v>7977</v>
      </c>
      <c r="F443" s="27">
        <v>1459</v>
      </c>
      <c r="G443" s="27">
        <v>8990</v>
      </c>
      <c r="H443" s="27">
        <v>1537</v>
      </c>
      <c r="I443" s="27">
        <v>25380</v>
      </c>
      <c r="J443" s="27">
        <v>1842</v>
      </c>
      <c r="K443" s="27">
        <v>1093</v>
      </c>
      <c r="L443" s="28">
        <v>79</v>
      </c>
      <c r="M443" s="28">
        <v>441</v>
      </c>
      <c r="N443" s="28">
        <v>32</v>
      </c>
      <c r="O443" s="28">
        <v>72</v>
      </c>
      <c r="P443" s="28">
        <v>0</v>
      </c>
      <c r="Q443" s="29">
        <v>5021</v>
      </c>
    </row>
    <row r="444" spans="1:17" s="20" customFormat="1" x14ac:dyDescent="0.25">
      <c r="A444" s="20" t="s">
        <v>153</v>
      </c>
      <c r="B444" s="26" t="s">
        <v>266</v>
      </c>
      <c r="C444" s="26" t="s">
        <v>385</v>
      </c>
      <c r="D444" s="26" t="s">
        <v>236</v>
      </c>
      <c r="E444" s="27">
        <v>4806</v>
      </c>
      <c r="F444" s="28">
        <v>879</v>
      </c>
      <c r="G444" s="28">
        <v>0</v>
      </c>
      <c r="H444" s="28">
        <v>0</v>
      </c>
      <c r="I444" s="27">
        <v>24276</v>
      </c>
      <c r="J444" s="27">
        <v>1762</v>
      </c>
      <c r="K444" s="28">
        <v>0</v>
      </c>
      <c r="L444" s="28">
        <v>0</v>
      </c>
      <c r="M444" s="28">
        <v>234</v>
      </c>
      <c r="N444" s="28">
        <v>17</v>
      </c>
      <c r="O444" s="28">
        <v>0</v>
      </c>
      <c r="P444" s="28">
        <v>0</v>
      </c>
      <c r="Q444" s="29">
        <v>2658</v>
      </c>
    </row>
    <row r="445" spans="1:17" s="20" customFormat="1" x14ac:dyDescent="0.25">
      <c r="A445" s="20" t="s">
        <v>154</v>
      </c>
      <c r="B445" s="26" t="s">
        <v>266</v>
      </c>
      <c r="C445" s="26" t="s">
        <v>386</v>
      </c>
      <c r="D445" s="26" t="s">
        <v>236</v>
      </c>
      <c r="E445" s="28">
        <v>552</v>
      </c>
      <c r="F445" s="28">
        <v>101</v>
      </c>
      <c r="G445" s="28">
        <v>0</v>
      </c>
      <c r="H445" s="28">
        <v>0</v>
      </c>
      <c r="I445" s="27">
        <v>2827</v>
      </c>
      <c r="J445" s="28">
        <v>205</v>
      </c>
      <c r="K445" s="28">
        <v>0</v>
      </c>
      <c r="L445" s="28">
        <v>0</v>
      </c>
      <c r="M445" s="28">
        <v>28</v>
      </c>
      <c r="N445" s="28">
        <v>2</v>
      </c>
      <c r="O445" s="28">
        <v>0</v>
      </c>
      <c r="P445" s="28">
        <v>0</v>
      </c>
      <c r="Q445" s="30">
        <v>308</v>
      </c>
    </row>
    <row r="446" spans="1:17" s="20" customFormat="1" x14ac:dyDescent="0.25">
      <c r="A446" s="20" t="s">
        <v>155</v>
      </c>
      <c r="B446" s="26" t="s">
        <v>266</v>
      </c>
      <c r="C446" s="26" t="s">
        <v>387</v>
      </c>
      <c r="D446" s="26" t="s">
        <v>236</v>
      </c>
      <c r="E446" s="27">
        <v>3719</v>
      </c>
      <c r="F446" s="28">
        <v>680</v>
      </c>
      <c r="G446" s="28">
        <v>0</v>
      </c>
      <c r="H446" s="28">
        <v>0</v>
      </c>
      <c r="I446" s="27">
        <v>70753</v>
      </c>
      <c r="J446" s="27">
        <v>5136</v>
      </c>
      <c r="K446" s="28">
        <v>0</v>
      </c>
      <c r="L446" s="28">
        <v>0</v>
      </c>
      <c r="M446" s="28">
        <v>510</v>
      </c>
      <c r="N446" s="28">
        <v>37</v>
      </c>
      <c r="O446" s="28">
        <v>0</v>
      </c>
      <c r="P446" s="28">
        <v>0</v>
      </c>
      <c r="Q446" s="29">
        <v>5853</v>
      </c>
    </row>
    <row r="447" spans="1:17" s="20" customFormat="1" x14ac:dyDescent="0.25">
      <c r="A447" s="20" t="s">
        <v>156</v>
      </c>
      <c r="B447" s="26" t="s">
        <v>266</v>
      </c>
      <c r="C447" s="26" t="s">
        <v>388</v>
      </c>
      <c r="D447" s="26" t="s">
        <v>236</v>
      </c>
      <c r="E447" s="27">
        <v>7546</v>
      </c>
      <c r="F447" s="27">
        <v>1380</v>
      </c>
      <c r="G447" s="28">
        <v>636</v>
      </c>
      <c r="H447" s="28">
        <v>108</v>
      </c>
      <c r="I447" s="27">
        <v>26055</v>
      </c>
      <c r="J447" s="27">
        <v>1891</v>
      </c>
      <c r="K447" s="28">
        <v>0</v>
      </c>
      <c r="L447" s="28">
        <v>0</v>
      </c>
      <c r="M447" s="28">
        <v>317</v>
      </c>
      <c r="N447" s="28">
        <v>23</v>
      </c>
      <c r="O447" s="28">
        <v>171</v>
      </c>
      <c r="P447" s="28">
        <v>43</v>
      </c>
      <c r="Q447" s="29">
        <v>3616</v>
      </c>
    </row>
    <row r="448" spans="1:17" s="20" customFormat="1" x14ac:dyDescent="0.25">
      <c r="A448" s="20" t="s">
        <v>157</v>
      </c>
      <c r="B448" s="26" t="s">
        <v>266</v>
      </c>
      <c r="C448" s="26" t="s">
        <v>389</v>
      </c>
      <c r="D448" s="26" t="s">
        <v>236</v>
      </c>
      <c r="E448" s="28">
        <v>0</v>
      </c>
      <c r="F448" s="28">
        <v>0</v>
      </c>
      <c r="G448" s="28">
        <v>991</v>
      </c>
      <c r="H448" s="28">
        <v>169</v>
      </c>
      <c r="I448" s="28">
        <v>768</v>
      </c>
      <c r="J448" s="28">
        <v>55</v>
      </c>
      <c r="K448" s="28">
        <v>0</v>
      </c>
      <c r="L448" s="28">
        <v>0</v>
      </c>
      <c r="M448" s="28">
        <v>14</v>
      </c>
      <c r="N448" s="28">
        <v>1</v>
      </c>
      <c r="O448" s="28">
        <v>0</v>
      </c>
      <c r="P448" s="28">
        <v>0</v>
      </c>
      <c r="Q448" s="30">
        <v>225</v>
      </c>
    </row>
    <row r="449" spans="1:17" s="20" customFormat="1" x14ac:dyDescent="0.25">
      <c r="A449" s="20" t="s">
        <v>158</v>
      </c>
      <c r="B449" s="26" t="s">
        <v>266</v>
      </c>
      <c r="C449" s="26" t="s">
        <v>390</v>
      </c>
      <c r="D449" s="26" t="s">
        <v>236</v>
      </c>
      <c r="E449" s="27">
        <v>5117</v>
      </c>
      <c r="F449" s="28">
        <v>936</v>
      </c>
      <c r="G449" s="28">
        <v>0</v>
      </c>
      <c r="H449" s="28">
        <v>0</v>
      </c>
      <c r="I449" s="27">
        <v>57755</v>
      </c>
      <c r="J449" s="27">
        <v>4193</v>
      </c>
      <c r="K449" s="28">
        <v>0</v>
      </c>
      <c r="L449" s="28">
        <v>0</v>
      </c>
      <c r="M449" s="28">
        <v>455</v>
      </c>
      <c r="N449" s="28">
        <v>33</v>
      </c>
      <c r="O449" s="28">
        <v>0</v>
      </c>
      <c r="P449" s="28">
        <v>6</v>
      </c>
      <c r="Q449" s="29">
        <v>5168</v>
      </c>
    </row>
    <row r="450" spans="1:17" s="20" customFormat="1" x14ac:dyDescent="0.25">
      <c r="A450" s="20" t="s">
        <v>159</v>
      </c>
      <c r="B450" s="26" t="s">
        <v>266</v>
      </c>
      <c r="C450" s="26" t="s">
        <v>391</v>
      </c>
      <c r="D450" s="26" t="s">
        <v>236</v>
      </c>
      <c r="E450" s="27">
        <v>27496</v>
      </c>
      <c r="F450" s="27">
        <v>5031</v>
      </c>
      <c r="G450" s="28">
        <v>0</v>
      </c>
      <c r="H450" s="28">
        <v>0</v>
      </c>
      <c r="I450" s="27">
        <v>114697</v>
      </c>
      <c r="J450" s="27">
        <v>8327</v>
      </c>
      <c r="K450" s="27">
        <v>18356</v>
      </c>
      <c r="L450" s="27">
        <v>1332</v>
      </c>
      <c r="M450" s="27">
        <v>1337</v>
      </c>
      <c r="N450" s="28">
        <v>97</v>
      </c>
      <c r="O450" s="28">
        <v>66</v>
      </c>
      <c r="P450" s="28">
        <v>301</v>
      </c>
      <c r="Q450" s="29">
        <v>15154</v>
      </c>
    </row>
    <row r="451" spans="1:17" s="20" customFormat="1" x14ac:dyDescent="0.25">
      <c r="A451" s="20" t="s">
        <v>160</v>
      </c>
      <c r="B451" s="26" t="s">
        <v>266</v>
      </c>
      <c r="C451" s="26" t="s">
        <v>392</v>
      </c>
      <c r="D451" s="26" t="s">
        <v>236</v>
      </c>
      <c r="E451" s="27">
        <v>1157</v>
      </c>
      <c r="F451" s="28">
        <v>211</v>
      </c>
      <c r="G451" s="27">
        <v>1941</v>
      </c>
      <c r="H451" s="28">
        <v>331</v>
      </c>
      <c r="I451" s="27">
        <v>13995</v>
      </c>
      <c r="J451" s="27">
        <v>1016</v>
      </c>
      <c r="K451" s="28">
        <v>0</v>
      </c>
      <c r="L451" s="28">
        <v>0</v>
      </c>
      <c r="M451" s="28">
        <v>138</v>
      </c>
      <c r="N451" s="28">
        <v>10</v>
      </c>
      <c r="O451" s="28">
        <v>70</v>
      </c>
      <c r="P451" s="28">
        <v>0</v>
      </c>
      <c r="Q451" s="29">
        <v>1638</v>
      </c>
    </row>
    <row r="452" spans="1:17" s="20" customFormat="1" x14ac:dyDescent="0.25">
      <c r="A452" s="20" t="s">
        <v>161</v>
      </c>
      <c r="B452" s="26" t="s">
        <v>266</v>
      </c>
      <c r="C452" s="26" t="s">
        <v>393</v>
      </c>
      <c r="D452" s="26" t="s">
        <v>236</v>
      </c>
      <c r="E452" s="27">
        <v>7022</v>
      </c>
      <c r="F452" s="27">
        <v>1285</v>
      </c>
      <c r="G452" s="28">
        <v>873</v>
      </c>
      <c r="H452" s="28">
        <v>149</v>
      </c>
      <c r="I452" s="27">
        <v>6532</v>
      </c>
      <c r="J452" s="28">
        <v>474</v>
      </c>
      <c r="K452" s="28">
        <v>0</v>
      </c>
      <c r="L452" s="28">
        <v>0</v>
      </c>
      <c r="M452" s="28">
        <v>165</v>
      </c>
      <c r="N452" s="28">
        <v>12</v>
      </c>
      <c r="O452" s="28">
        <v>0</v>
      </c>
      <c r="P452" s="28">
        <v>0</v>
      </c>
      <c r="Q452" s="29">
        <v>1920</v>
      </c>
    </row>
    <row r="453" spans="1:17" s="20" customFormat="1" x14ac:dyDescent="0.25">
      <c r="A453" s="20" t="s">
        <v>162</v>
      </c>
      <c r="B453" s="26" t="s">
        <v>266</v>
      </c>
      <c r="C453" s="26" t="s">
        <v>394</v>
      </c>
      <c r="D453" s="26" t="s">
        <v>236</v>
      </c>
      <c r="E453" s="27">
        <v>1783</v>
      </c>
      <c r="F453" s="28">
        <v>326</v>
      </c>
      <c r="G453" s="28">
        <v>991</v>
      </c>
      <c r="H453" s="28">
        <v>169</v>
      </c>
      <c r="I453" s="27">
        <v>1564</v>
      </c>
      <c r="J453" s="28">
        <v>113</v>
      </c>
      <c r="K453" s="28">
        <v>0</v>
      </c>
      <c r="L453" s="28">
        <v>0</v>
      </c>
      <c r="M453" s="28">
        <v>55</v>
      </c>
      <c r="N453" s="28">
        <v>4</v>
      </c>
      <c r="O453" s="28">
        <v>3</v>
      </c>
      <c r="P453" s="28">
        <v>0</v>
      </c>
      <c r="Q453" s="30">
        <v>615</v>
      </c>
    </row>
    <row r="454" spans="1:17" s="20" customFormat="1" x14ac:dyDescent="0.25">
      <c r="A454" s="20" t="s">
        <v>163</v>
      </c>
      <c r="B454" s="26" t="s">
        <v>266</v>
      </c>
      <c r="C454" s="26" t="s">
        <v>395</v>
      </c>
      <c r="D454" s="26" t="s">
        <v>236</v>
      </c>
      <c r="E454" s="27">
        <v>1859</v>
      </c>
      <c r="F454" s="28">
        <v>340</v>
      </c>
      <c r="G454" s="28">
        <v>0</v>
      </c>
      <c r="H454" s="28">
        <v>0</v>
      </c>
      <c r="I454" s="27">
        <v>161519</v>
      </c>
      <c r="J454" s="27">
        <v>11726</v>
      </c>
      <c r="K454" s="28">
        <v>0</v>
      </c>
      <c r="L454" s="28">
        <v>0</v>
      </c>
      <c r="M454" s="27">
        <v>1158</v>
      </c>
      <c r="N454" s="28">
        <v>84</v>
      </c>
      <c r="O454" s="28">
        <v>0</v>
      </c>
      <c r="P454" s="27">
        <v>1001</v>
      </c>
      <c r="Q454" s="29">
        <v>13151</v>
      </c>
    </row>
    <row r="455" spans="1:17" s="20" customFormat="1" x14ac:dyDescent="0.25">
      <c r="A455" s="20" t="s">
        <v>164</v>
      </c>
      <c r="B455" s="26" t="s">
        <v>266</v>
      </c>
      <c r="C455" s="26" t="s">
        <v>396</v>
      </c>
      <c r="D455" s="26" t="s">
        <v>236</v>
      </c>
      <c r="E455" s="27">
        <v>6769</v>
      </c>
      <c r="F455" s="27">
        <v>1238</v>
      </c>
      <c r="G455" s="28">
        <v>0</v>
      </c>
      <c r="H455" s="28">
        <v>0</v>
      </c>
      <c r="I455" s="27">
        <v>66093</v>
      </c>
      <c r="J455" s="27">
        <v>4798</v>
      </c>
      <c r="K455" s="27">
        <v>10370</v>
      </c>
      <c r="L455" s="28">
        <v>752</v>
      </c>
      <c r="M455" s="28">
        <v>607</v>
      </c>
      <c r="N455" s="28">
        <v>44</v>
      </c>
      <c r="O455" s="28">
        <v>0</v>
      </c>
      <c r="P455" s="28">
        <v>0</v>
      </c>
      <c r="Q455" s="29">
        <v>6832</v>
      </c>
    </row>
    <row r="456" spans="1:17" s="20" customFormat="1" x14ac:dyDescent="0.25">
      <c r="A456" s="20" t="s">
        <v>165</v>
      </c>
      <c r="B456" s="26" t="s">
        <v>266</v>
      </c>
      <c r="C456" s="26" t="s">
        <v>397</v>
      </c>
      <c r="D456" s="26" t="s">
        <v>236</v>
      </c>
      <c r="E456" s="27">
        <v>17519</v>
      </c>
      <c r="F456" s="27">
        <v>3206</v>
      </c>
      <c r="G456" s="27">
        <v>1138</v>
      </c>
      <c r="H456" s="28">
        <v>194</v>
      </c>
      <c r="I456" s="27">
        <v>54609</v>
      </c>
      <c r="J456" s="27">
        <v>3964</v>
      </c>
      <c r="K456" s="28">
        <v>0</v>
      </c>
      <c r="L456" s="28">
        <v>0</v>
      </c>
      <c r="M456" s="28">
        <v>648</v>
      </c>
      <c r="N456" s="28">
        <v>47</v>
      </c>
      <c r="O456" s="28">
        <v>0</v>
      </c>
      <c r="P456" s="28">
        <v>2</v>
      </c>
      <c r="Q456" s="29">
        <v>7413</v>
      </c>
    </row>
    <row r="457" spans="1:17" s="20" customFormat="1" x14ac:dyDescent="0.25">
      <c r="A457" s="20" t="s">
        <v>166</v>
      </c>
      <c r="B457" s="26" t="s">
        <v>266</v>
      </c>
      <c r="C457" s="26" t="s">
        <v>398</v>
      </c>
      <c r="D457" s="26" t="s">
        <v>236</v>
      </c>
      <c r="E457" s="27">
        <v>6650</v>
      </c>
      <c r="F457" s="27">
        <v>1217</v>
      </c>
      <c r="G457" s="27">
        <v>8870</v>
      </c>
      <c r="H457" s="27">
        <v>1516</v>
      </c>
      <c r="I457" s="27">
        <v>13702</v>
      </c>
      <c r="J457" s="28">
        <v>994</v>
      </c>
      <c r="K457" s="27">
        <v>8746</v>
      </c>
      <c r="L457" s="28">
        <v>635</v>
      </c>
      <c r="M457" s="28">
        <v>414</v>
      </c>
      <c r="N457" s="28">
        <v>30</v>
      </c>
      <c r="O457" s="28">
        <v>5</v>
      </c>
      <c r="P457" s="28">
        <v>250</v>
      </c>
      <c r="Q457" s="29">
        <v>4647</v>
      </c>
    </row>
    <row r="458" spans="1:17" s="20" customFormat="1" x14ac:dyDescent="0.25">
      <c r="A458" s="20" t="s">
        <v>167</v>
      </c>
      <c r="B458" s="26" t="s">
        <v>266</v>
      </c>
      <c r="C458" s="26" t="s">
        <v>399</v>
      </c>
      <c r="D458" s="26" t="s">
        <v>236</v>
      </c>
      <c r="E458" s="27">
        <v>6639</v>
      </c>
      <c r="F458" s="27">
        <v>1214</v>
      </c>
      <c r="G458" s="28">
        <v>0</v>
      </c>
      <c r="H458" s="28">
        <v>0</v>
      </c>
      <c r="I458" s="27">
        <v>88176</v>
      </c>
      <c r="J458" s="27">
        <v>6401</v>
      </c>
      <c r="K458" s="28">
        <v>0</v>
      </c>
      <c r="L458" s="28">
        <v>0</v>
      </c>
      <c r="M458" s="28">
        <v>717</v>
      </c>
      <c r="N458" s="28">
        <v>52</v>
      </c>
      <c r="O458" s="28">
        <v>133</v>
      </c>
      <c r="P458" s="28">
        <v>385</v>
      </c>
      <c r="Q458" s="29">
        <v>8185</v>
      </c>
    </row>
    <row r="459" spans="1:17" s="20" customFormat="1" x14ac:dyDescent="0.25">
      <c r="A459" s="20" t="s">
        <v>168</v>
      </c>
      <c r="B459" s="26" t="s">
        <v>266</v>
      </c>
      <c r="C459" s="26" t="s">
        <v>400</v>
      </c>
      <c r="D459" s="26" t="s">
        <v>236</v>
      </c>
      <c r="E459" s="27">
        <v>22555</v>
      </c>
      <c r="F459" s="27">
        <v>4127</v>
      </c>
      <c r="G459" s="28">
        <v>304</v>
      </c>
      <c r="H459" s="28">
        <v>52</v>
      </c>
      <c r="I459" s="27">
        <v>70435</v>
      </c>
      <c r="J459" s="27">
        <v>5113</v>
      </c>
      <c r="K459" s="28">
        <v>0</v>
      </c>
      <c r="L459" s="28">
        <v>0</v>
      </c>
      <c r="M459" s="28">
        <v>827</v>
      </c>
      <c r="N459" s="28">
        <v>60</v>
      </c>
      <c r="O459" s="28">
        <v>0</v>
      </c>
      <c r="P459" s="28">
        <v>2</v>
      </c>
      <c r="Q459" s="29">
        <v>9354</v>
      </c>
    </row>
    <row r="460" spans="1:17" s="20" customFormat="1" x14ac:dyDescent="0.25">
      <c r="A460" s="20" t="s">
        <v>169</v>
      </c>
      <c r="B460" s="26" t="s">
        <v>266</v>
      </c>
      <c r="C460" s="26" t="s">
        <v>401</v>
      </c>
      <c r="D460" s="26" t="s">
        <v>236</v>
      </c>
      <c r="E460" s="27">
        <v>11450</v>
      </c>
      <c r="F460" s="27">
        <v>2095</v>
      </c>
      <c r="G460" s="27">
        <v>2119</v>
      </c>
      <c r="H460" s="28">
        <v>362</v>
      </c>
      <c r="I460" s="27">
        <v>45269</v>
      </c>
      <c r="J460" s="27">
        <v>3286</v>
      </c>
      <c r="K460" s="27">
        <v>155556</v>
      </c>
      <c r="L460" s="27">
        <v>11293</v>
      </c>
      <c r="M460" s="27">
        <v>1613</v>
      </c>
      <c r="N460" s="28">
        <v>117</v>
      </c>
      <c r="O460" s="28">
        <v>460</v>
      </c>
      <c r="P460" s="28">
        <v>797</v>
      </c>
      <c r="Q460" s="29">
        <v>18410</v>
      </c>
    </row>
    <row r="461" spans="1:17" s="20" customFormat="1" x14ac:dyDescent="0.25">
      <c r="A461" s="20" t="s">
        <v>170</v>
      </c>
      <c r="B461" s="26" t="s">
        <v>266</v>
      </c>
      <c r="C461" s="26" t="s">
        <v>402</v>
      </c>
      <c r="D461" s="26" t="s">
        <v>236</v>
      </c>
      <c r="E461" s="28">
        <v>620</v>
      </c>
      <c r="F461" s="28">
        <v>113</v>
      </c>
      <c r="G461" s="28">
        <v>0</v>
      </c>
      <c r="H461" s="28">
        <v>0</v>
      </c>
      <c r="I461" s="27">
        <v>32173</v>
      </c>
      <c r="J461" s="27">
        <v>2335</v>
      </c>
      <c r="K461" s="28">
        <v>0</v>
      </c>
      <c r="L461" s="28">
        <v>0</v>
      </c>
      <c r="M461" s="28">
        <v>221</v>
      </c>
      <c r="N461" s="28">
        <v>16</v>
      </c>
      <c r="O461" s="28">
        <v>0</v>
      </c>
      <c r="P461" s="28">
        <v>0</v>
      </c>
      <c r="Q461" s="29">
        <v>2464</v>
      </c>
    </row>
    <row r="462" spans="1:17" s="20" customFormat="1" x14ac:dyDescent="0.25">
      <c r="A462" s="20" t="s">
        <v>171</v>
      </c>
      <c r="B462" s="26" t="s">
        <v>266</v>
      </c>
      <c r="C462" s="26" t="s">
        <v>403</v>
      </c>
      <c r="D462" s="26" t="s">
        <v>236</v>
      </c>
      <c r="E462" s="27">
        <v>29726</v>
      </c>
      <c r="F462" s="27">
        <v>5439</v>
      </c>
      <c r="G462" s="28">
        <v>767</v>
      </c>
      <c r="H462" s="28">
        <v>131</v>
      </c>
      <c r="I462" s="27">
        <v>35935</v>
      </c>
      <c r="J462" s="27">
        <v>2608</v>
      </c>
      <c r="K462" s="27">
        <v>3088</v>
      </c>
      <c r="L462" s="28">
        <v>224</v>
      </c>
      <c r="M462" s="28">
        <v>800</v>
      </c>
      <c r="N462" s="28">
        <v>58</v>
      </c>
      <c r="O462" s="28">
        <v>197</v>
      </c>
      <c r="P462" s="28">
        <v>503</v>
      </c>
      <c r="Q462" s="29">
        <v>9160</v>
      </c>
    </row>
    <row r="463" spans="1:17" s="20" customFormat="1" x14ac:dyDescent="0.25">
      <c r="A463" s="20" t="s">
        <v>172</v>
      </c>
      <c r="B463" s="26" t="s">
        <v>266</v>
      </c>
      <c r="C463" s="26" t="s">
        <v>404</v>
      </c>
      <c r="D463" s="26" t="s">
        <v>236</v>
      </c>
      <c r="E463" s="27">
        <v>5204</v>
      </c>
      <c r="F463" s="28">
        <v>952</v>
      </c>
      <c r="G463" s="27">
        <v>1413</v>
      </c>
      <c r="H463" s="28">
        <v>241</v>
      </c>
      <c r="I463" s="27">
        <v>2151</v>
      </c>
      <c r="J463" s="28">
        <v>156</v>
      </c>
      <c r="K463" s="27">
        <v>10370</v>
      </c>
      <c r="L463" s="28">
        <v>752</v>
      </c>
      <c r="M463" s="28">
        <v>207</v>
      </c>
      <c r="N463" s="28">
        <v>15</v>
      </c>
      <c r="O463" s="28">
        <v>118</v>
      </c>
      <c r="P463" s="28">
        <v>108</v>
      </c>
      <c r="Q463" s="29">
        <v>2342</v>
      </c>
    </row>
    <row r="464" spans="1:17" s="20" customFormat="1" x14ac:dyDescent="0.25">
      <c r="A464" s="20" t="s">
        <v>173</v>
      </c>
      <c r="B464" s="26" t="s">
        <v>266</v>
      </c>
      <c r="C464" s="26" t="s">
        <v>405</v>
      </c>
      <c r="D464" s="26" t="s">
        <v>236</v>
      </c>
      <c r="E464" s="27">
        <v>5651</v>
      </c>
      <c r="F464" s="27">
        <v>1034</v>
      </c>
      <c r="G464" s="28">
        <v>0</v>
      </c>
      <c r="H464" s="28">
        <v>0</v>
      </c>
      <c r="I464" s="27">
        <v>77208</v>
      </c>
      <c r="J464" s="27">
        <v>5605</v>
      </c>
      <c r="K464" s="28">
        <v>0</v>
      </c>
      <c r="L464" s="28">
        <v>0</v>
      </c>
      <c r="M464" s="28">
        <v>620</v>
      </c>
      <c r="N464" s="28">
        <v>45</v>
      </c>
      <c r="O464" s="28">
        <v>159</v>
      </c>
      <c r="P464" s="28">
        <v>152</v>
      </c>
      <c r="Q464" s="29">
        <v>6995</v>
      </c>
    </row>
    <row r="465" spans="1:17" s="20" customFormat="1" x14ac:dyDescent="0.25">
      <c r="A465" s="20" t="s">
        <v>174</v>
      </c>
    </row>
    <row r="466" spans="1:17" s="20" customFormat="1" x14ac:dyDescent="0.25">
      <c r="A466" s="20" t="s">
        <v>175</v>
      </c>
      <c r="B466" s="26" t="s">
        <v>266</v>
      </c>
      <c r="C466" s="26" t="s">
        <v>407</v>
      </c>
      <c r="D466" s="26" t="s">
        <v>236</v>
      </c>
      <c r="E466" s="27">
        <v>11629</v>
      </c>
      <c r="F466" s="27">
        <v>2128</v>
      </c>
      <c r="G466" s="28">
        <v>0</v>
      </c>
      <c r="H466" s="28">
        <v>0</v>
      </c>
      <c r="I466" s="27">
        <v>24076</v>
      </c>
      <c r="J466" s="27">
        <v>1747</v>
      </c>
      <c r="K466" s="28">
        <v>0</v>
      </c>
      <c r="L466" s="28">
        <v>0</v>
      </c>
      <c r="M466" s="28">
        <v>358</v>
      </c>
      <c r="N466" s="28">
        <v>26</v>
      </c>
      <c r="O466" s="28">
        <v>143</v>
      </c>
      <c r="P466" s="28">
        <v>0</v>
      </c>
      <c r="Q466" s="29">
        <v>4044</v>
      </c>
    </row>
    <row r="467" spans="1:17" s="20" customFormat="1" x14ac:dyDescent="0.25">
      <c r="A467" s="20" t="s">
        <v>176</v>
      </c>
      <c r="B467" s="26" t="s">
        <v>266</v>
      </c>
      <c r="C467" s="26" t="s">
        <v>408</v>
      </c>
      <c r="D467" s="26" t="s">
        <v>236</v>
      </c>
      <c r="E467" s="27">
        <v>5977</v>
      </c>
      <c r="F467" s="27">
        <v>1093</v>
      </c>
      <c r="G467" s="27">
        <v>5119</v>
      </c>
      <c r="H467" s="28">
        <v>875</v>
      </c>
      <c r="I467" s="27">
        <v>31379</v>
      </c>
      <c r="J467" s="27">
        <v>2278</v>
      </c>
      <c r="K467" s="28">
        <v>0</v>
      </c>
      <c r="L467" s="28">
        <v>0</v>
      </c>
      <c r="M467" s="28">
        <v>372</v>
      </c>
      <c r="N467" s="28">
        <v>27</v>
      </c>
      <c r="O467" s="28">
        <v>0</v>
      </c>
      <c r="P467" s="28">
        <v>0</v>
      </c>
      <c r="Q467" s="29">
        <v>4273</v>
      </c>
    </row>
    <row r="468" spans="1:17" s="20" customFormat="1" x14ac:dyDescent="0.25">
      <c r="A468" s="20" t="s">
        <v>177</v>
      </c>
      <c r="B468" s="26" t="s">
        <v>266</v>
      </c>
      <c r="C468" s="26" t="s">
        <v>409</v>
      </c>
      <c r="D468" s="26" t="s">
        <v>236</v>
      </c>
      <c r="E468" s="27">
        <v>6184</v>
      </c>
      <c r="F468" s="27">
        <v>1131</v>
      </c>
      <c r="G468" s="27">
        <v>1413</v>
      </c>
      <c r="H468" s="28">
        <v>241</v>
      </c>
      <c r="I468" s="27">
        <v>5853</v>
      </c>
      <c r="J468" s="28">
        <v>424</v>
      </c>
      <c r="K468" s="28">
        <v>0</v>
      </c>
      <c r="L468" s="28">
        <v>0</v>
      </c>
      <c r="M468" s="28">
        <v>179</v>
      </c>
      <c r="N468" s="28">
        <v>13</v>
      </c>
      <c r="O468" s="28">
        <v>181</v>
      </c>
      <c r="P468" s="28">
        <v>0</v>
      </c>
      <c r="Q468" s="29">
        <v>1990</v>
      </c>
    </row>
    <row r="469" spans="1:17" s="20" customFormat="1" x14ac:dyDescent="0.25">
      <c r="A469" s="20" t="s">
        <v>178</v>
      </c>
      <c r="B469" s="26" t="s">
        <v>266</v>
      </c>
      <c r="C469" s="26" t="s">
        <v>410</v>
      </c>
      <c r="D469" s="26" t="s">
        <v>236</v>
      </c>
      <c r="E469" s="27">
        <v>19234</v>
      </c>
      <c r="F469" s="27">
        <v>3519</v>
      </c>
      <c r="G469" s="28">
        <v>304</v>
      </c>
      <c r="H469" s="28">
        <v>52</v>
      </c>
      <c r="I469" s="27">
        <v>87351</v>
      </c>
      <c r="J469" s="27">
        <v>6341</v>
      </c>
      <c r="K469" s="28">
        <v>0</v>
      </c>
      <c r="L469" s="28">
        <v>0</v>
      </c>
      <c r="M469" s="28">
        <v>882</v>
      </c>
      <c r="N469" s="28">
        <v>64</v>
      </c>
      <c r="O469" s="28">
        <v>0</v>
      </c>
      <c r="P469" s="28">
        <v>0</v>
      </c>
      <c r="Q469" s="29">
        <v>9976</v>
      </c>
    </row>
    <row r="470" spans="1:17" s="20" customFormat="1" x14ac:dyDescent="0.25">
      <c r="A470" s="20" t="s">
        <v>179</v>
      </c>
      <c r="B470" s="26" t="s">
        <v>266</v>
      </c>
      <c r="C470" s="26" t="s">
        <v>411</v>
      </c>
      <c r="D470" s="26" t="s">
        <v>236</v>
      </c>
      <c r="E470" s="28">
        <v>801</v>
      </c>
      <c r="F470" s="28">
        <v>146</v>
      </c>
      <c r="G470" s="28">
        <v>0</v>
      </c>
      <c r="H470" s="28">
        <v>0</v>
      </c>
      <c r="I470" s="28">
        <v>712</v>
      </c>
      <c r="J470" s="28">
        <v>51</v>
      </c>
      <c r="K470" s="28">
        <v>0</v>
      </c>
      <c r="L470" s="28">
        <v>0</v>
      </c>
      <c r="M470" s="28">
        <v>14</v>
      </c>
      <c r="N470" s="28">
        <v>1</v>
      </c>
      <c r="O470" s="28">
        <v>0</v>
      </c>
      <c r="P470" s="28">
        <v>0</v>
      </c>
      <c r="Q470" s="30">
        <v>198</v>
      </c>
    </row>
    <row r="471" spans="1:17" s="20" customFormat="1" x14ac:dyDescent="0.25">
      <c r="A471" s="20" t="s">
        <v>180</v>
      </c>
      <c r="B471" s="26" t="s">
        <v>266</v>
      </c>
      <c r="C471" s="26" t="s">
        <v>412</v>
      </c>
      <c r="D471" s="26" t="s">
        <v>236</v>
      </c>
      <c r="E471" s="27">
        <v>12441</v>
      </c>
      <c r="F471" s="27">
        <v>2276</v>
      </c>
      <c r="G471" s="28">
        <v>304</v>
      </c>
      <c r="H471" s="28">
        <v>52</v>
      </c>
      <c r="I471" s="27">
        <v>54495</v>
      </c>
      <c r="J471" s="27">
        <v>3956</v>
      </c>
      <c r="K471" s="28">
        <v>0</v>
      </c>
      <c r="L471" s="28">
        <v>0</v>
      </c>
      <c r="M471" s="28">
        <v>551</v>
      </c>
      <c r="N471" s="28">
        <v>40</v>
      </c>
      <c r="O471" s="28">
        <v>0</v>
      </c>
      <c r="P471" s="28">
        <v>0</v>
      </c>
      <c r="Q471" s="29">
        <v>6324</v>
      </c>
    </row>
    <row r="472" spans="1:17" s="20" customFormat="1" x14ac:dyDescent="0.25">
      <c r="A472" s="20" t="s">
        <v>181</v>
      </c>
      <c r="B472" s="26" t="s">
        <v>266</v>
      </c>
      <c r="C472" s="26" t="s">
        <v>413</v>
      </c>
      <c r="D472" s="26" t="s">
        <v>236</v>
      </c>
      <c r="E472" s="27">
        <v>1208</v>
      </c>
      <c r="F472" s="28">
        <v>221</v>
      </c>
      <c r="G472" s="28">
        <v>569</v>
      </c>
      <c r="H472" s="28">
        <v>97</v>
      </c>
      <c r="I472" s="27">
        <v>15066</v>
      </c>
      <c r="J472" s="27">
        <v>1093</v>
      </c>
      <c r="K472" s="28">
        <v>132</v>
      </c>
      <c r="L472" s="28">
        <v>9</v>
      </c>
      <c r="M472" s="28">
        <v>124</v>
      </c>
      <c r="N472" s="28">
        <v>9</v>
      </c>
      <c r="O472" s="28">
        <v>16</v>
      </c>
      <c r="P472" s="28">
        <v>0</v>
      </c>
      <c r="Q472" s="29">
        <v>1445</v>
      </c>
    </row>
    <row r="473" spans="1:17" s="20" customFormat="1" x14ac:dyDescent="0.25">
      <c r="A473" s="20" t="s">
        <v>182</v>
      </c>
      <c r="B473" s="26" t="s">
        <v>266</v>
      </c>
      <c r="C473" s="26" t="s">
        <v>414</v>
      </c>
      <c r="D473" s="26" t="s">
        <v>236</v>
      </c>
      <c r="E473" s="28">
        <v>0</v>
      </c>
      <c r="F473" s="28">
        <v>0</v>
      </c>
      <c r="G473" s="27">
        <v>4269</v>
      </c>
      <c r="H473" s="28">
        <v>730</v>
      </c>
      <c r="I473" s="27">
        <v>5197</v>
      </c>
      <c r="J473" s="28">
        <v>377</v>
      </c>
      <c r="K473" s="27">
        <v>1093</v>
      </c>
      <c r="L473" s="28">
        <v>79</v>
      </c>
      <c r="M473" s="28">
        <v>110</v>
      </c>
      <c r="N473" s="28">
        <v>8</v>
      </c>
      <c r="O473" s="28">
        <v>0</v>
      </c>
      <c r="P473" s="28">
        <v>0</v>
      </c>
      <c r="Q473" s="29">
        <v>1194</v>
      </c>
    </row>
    <row r="474" spans="1:17" s="20" customFormat="1" x14ac:dyDescent="0.25">
      <c r="A474" s="20" t="s">
        <v>183</v>
      </c>
      <c r="B474" s="26" t="s">
        <v>266</v>
      </c>
      <c r="C474" s="26" t="s">
        <v>415</v>
      </c>
      <c r="D474" s="26" t="s">
        <v>236</v>
      </c>
      <c r="E474" s="27">
        <v>24460</v>
      </c>
      <c r="F474" s="27">
        <v>4476</v>
      </c>
      <c r="G474" s="28">
        <v>0</v>
      </c>
      <c r="H474" s="28">
        <v>0</v>
      </c>
      <c r="I474" s="27">
        <v>139725</v>
      </c>
      <c r="J474" s="27">
        <v>10144</v>
      </c>
      <c r="K474" s="28">
        <v>0</v>
      </c>
      <c r="L474" s="28">
        <v>0</v>
      </c>
      <c r="M474" s="27">
        <v>1958</v>
      </c>
      <c r="N474" s="28">
        <v>142</v>
      </c>
      <c r="O474" s="27">
        <v>6574</v>
      </c>
      <c r="P474" s="27">
        <v>1010</v>
      </c>
      <c r="Q474" s="29">
        <v>22346</v>
      </c>
    </row>
    <row r="475" spans="1:17" s="20" customFormat="1" x14ac:dyDescent="0.25">
      <c r="A475" s="20" t="s">
        <v>184</v>
      </c>
      <c r="B475" s="26" t="s">
        <v>266</v>
      </c>
      <c r="C475" s="26" t="s">
        <v>416</v>
      </c>
      <c r="D475" s="26" t="s">
        <v>236</v>
      </c>
      <c r="E475" s="27">
        <v>11026</v>
      </c>
      <c r="F475" s="27">
        <v>2017</v>
      </c>
      <c r="G475" s="27">
        <v>3583</v>
      </c>
      <c r="H475" s="28">
        <v>612</v>
      </c>
      <c r="I475" s="27">
        <v>45393</v>
      </c>
      <c r="J475" s="27">
        <v>3295</v>
      </c>
      <c r="K475" s="27">
        <v>2187</v>
      </c>
      <c r="L475" s="28">
        <v>158</v>
      </c>
      <c r="M475" s="28">
        <v>538</v>
      </c>
      <c r="N475" s="28">
        <v>39</v>
      </c>
      <c r="O475" s="28">
        <v>8</v>
      </c>
      <c r="P475" s="28">
        <v>45</v>
      </c>
      <c r="Q475" s="29">
        <v>6174</v>
      </c>
    </row>
    <row r="476" spans="1:17" s="20" customFormat="1" x14ac:dyDescent="0.25">
      <c r="A476" s="20" t="s">
        <v>185</v>
      </c>
      <c r="B476" s="26" t="s">
        <v>266</v>
      </c>
      <c r="C476" s="26" t="s">
        <v>417</v>
      </c>
      <c r="D476" s="26" t="s">
        <v>236</v>
      </c>
      <c r="E476" s="27">
        <v>8180</v>
      </c>
      <c r="F476" s="27">
        <v>1496</v>
      </c>
      <c r="G476" s="27">
        <v>3278</v>
      </c>
      <c r="H476" s="28">
        <v>560</v>
      </c>
      <c r="I476" s="27">
        <v>148991</v>
      </c>
      <c r="J476" s="27">
        <v>10816</v>
      </c>
      <c r="K476" s="28">
        <v>0</v>
      </c>
      <c r="L476" s="28">
        <v>0</v>
      </c>
      <c r="M476" s="27">
        <v>1172</v>
      </c>
      <c r="N476" s="28">
        <v>85</v>
      </c>
      <c r="O476" s="28">
        <v>159</v>
      </c>
      <c r="P476" s="28">
        <v>274</v>
      </c>
      <c r="Q476" s="29">
        <v>13390</v>
      </c>
    </row>
    <row r="477" spans="1:17" s="20" customFormat="1" x14ac:dyDescent="0.25">
      <c r="A477" s="20" t="s">
        <v>186</v>
      </c>
      <c r="B477" s="26" t="s">
        <v>266</v>
      </c>
      <c r="C477" s="26" t="s">
        <v>418</v>
      </c>
      <c r="D477" s="26" t="s">
        <v>236</v>
      </c>
      <c r="E477" s="27">
        <v>21284</v>
      </c>
      <c r="F477" s="27">
        <v>3895</v>
      </c>
      <c r="G477" s="28">
        <v>0</v>
      </c>
      <c r="H477" s="28">
        <v>0</v>
      </c>
      <c r="I477" s="27">
        <v>163156</v>
      </c>
      <c r="J477" s="27">
        <v>11845</v>
      </c>
      <c r="K477" s="28">
        <v>0</v>
      </c>
      <c r="L477" s="28">
        <v>0</v>
      </c>
      <c r="M477" s="27">
        <v>1447</v>
      </c>
      <c r="N477" s="28">
        <v>105</v>
      </c>
      <c r="O477" s="28">
        <v>291</v>
      </c>
      <c r="P477" s="28">
        <v>370</v>
      </c>
      <c r="Q477" s="29">
        <v>16506</v>
      </c>
    </row>
    <row r="478" spans="1:17" s="20" customFormat="1" x14ac:dyDescent="0.25">
      <c r="A478" s="20" t="s">
        <v>187</v>
      </c>
      <c r="B478" s="26" t="s">
        <v>266</v>
      </c>
      <c r="C478" s="26" t="s">
        <v>419</v>
      </c>
      <c r="D478" s="26" t="s">
        <v>236</v>
      </c>
      <c r="E478" s="27">
        <v>10888</v>
      </c>
      <c r="F478" s="27">
        <v>1992</v>
      </c>
      <c r="G478" s="28">
        <v>0</v>
      </c>
      <c r="H478" s="28">
        <v>0</v>
      </c>
      <c r="I478" s="27">
        <v>55270</v>
      </c>
      <c r="J478" s="27">
        <v>4012</v>
      </c>
      <c r="K478" s="28">
        <v>0</v>
      </c>
      <c r="L478" s="28">
        <v>0</v>
      </c>
      <c r="M478" s="28">
        <v>538</v>
      </c>
      <c r="N478" s="28">
        <v>39</v>
      </c>
      <c r="O478" s="28">
        <v>0</v>
      </c>
      <c r="P478" s="28">
        <v>0</v>
      </c>
      <c r="Q478" s="29">
        <v>6043</v>
      </c>
    </row>
    <row r="479" spans="1:17" s="20" customFormat="1" x14ac:dyDescent="0.25">
      <c r="A479" s="20" t="s">
        <v>188</v>
      </c>
      <c r="B479" s="26" t="s">
        <v>266</v>
      </c>
      <c r="C479" s="26" t="s">
        <v>420</v>
      </c>
      <c r="D479" s="26" t="s">
        <v>236</v>
      </c>
      <c r="E479" s="27">
        <v>5549</v>
      </c>
      <c r="F479" s="27">
        <v>1015</v>
      </c>
      <c r="G479" s="28">
        <v>0</v>
      </c>
      <c r="H479" s="28">
        <v>0</v>
      </c>
      <c r="I479" s="27">
        <v>43962</v>
      </c>
      <c r="J479" s="27">
        <v>3191</v>
      </c>
      <c r="K479" s="28">
        <v>0</v>
      </c>
      <c r="L479" s="28">
        <v>0</v>
      </c>
      <c r="M479" s="28">
        <v>414</v>
      </c>
      <c r="N479" s="28">
        <v>30</v>
      </c>
      <c r="O479" s="28">
        <v>165</v>
      </c>
      <c r="P479" s="28">
        <v>296</v>
      </c>
      <c r="Q479" s="29">
        <v>4697</v>
      </c>
    </row>
    <row r="480" spans="1:17" s="20" customFormat="1" x14ac:dyDescent="0.25">
      <c r="A480" s="20" t="s">
        <v>189</v>
      </c>
      <c r="B480" s="26" t="s">
        <v>266</v>
      </c>
      <c r="C480" s="26" t="s">
        <v>421</v>
      </c>
      <c r="D480" s="26" t="s">
        <v>236</v>
      </c>
      <c r="E480" s="27">
        <v>1399</v>
      </c>
      <c r="F480" s="28">
        <v>256</v>
      </c>
      <c r="G480" s="28">
        <v>0</v>
      </c>
      <c r="H480" s="28">
        <v>0</v>
      </c>
      <c r="I480" s="27">
        <v>1885</v>
      </c>
      <c r="J480" s="28">
        <v>136</v>
      </c>
      <c r="K480" s="27">
        <v>2187</v>
      </c>
      <c r="L480" s="28">
        <v>158</v>
      </c>
      <c r="M480" s="28">
        <v>55</v>
      </c>
      <c r="N480" s="28">
        <v>4</v>
      </c>
      <c r="O480" s="28">
        <v>0</v>
      </c>
      <c r="P480" s="28">
        <v>0</v>
      </c>
      <c r="Q480" s="30">
        <v>554</v>
      </c>
    </row>
    <row r="481" spans="1:17" s="20" customFormat="1" x14ac:dyDescent="0.25">
      <c r="A481" s="20" t="s">
        <v>190</v>
      </c>
      <c r="B481" s="26" t="s">
        <v>266</v>
      </c>
      <c r="C481" s="26" t="s">
        <v>422</v>
      </c>
      <c r="D481" s="26" t="s">
        <v>236</v>
      </c>
      <c r="E481" s="27">
        <v>1486</v>
      </c>
      <c r="F481" s="28">
        <v>271</v>
      </c>
      <c r="G481" s="28">
        <v>0</v>
      </c>
      <c r="H481" s="28">
        <v>0</v>
      </c>
      <c r="I481" s="27">
        <v>14944</v>
      </c>
      <c r="J481" s="27">
        <v>1084</v>
      </c>
      <c r="K481" s="28">
        <v>0</v>
      </c>
      <c r="L481" s="28">
        <v>0</v>
      </c>
      <c r="M481" s="28">
        <v>124</v>
      </c>
      <c r="N481" s="28">
        <v>9</v>
      </c>
      <c r="O481" s="28">
        <v>0</v>
      </c>
      <c r="P481" s="28">
        <v>0</v>
      </c>
      <c r="Q481" s="29">
        <v>1364</v>
      </c>
    </row>
    <row r="482" spans="1:17" s="20" customFormat="1" x14ac:dyDescent="0.25">
      <c r="A482" s="20" t="s">
        <v>191</v>
      </c>
      <c r="B482" s="26" t="s">
        <v>266</v>
      </c>
      <c r="C482" s="26" t="s">
        <v>423</v>
      </c>
      <c r="D482" s="26" t="s">
        <v>236</v>
      </c>
      <c r="E482" s="27">
        <v>15190</v>
      </c>
      <c r="F482" s="27">
        <v>2779</v>
      </c>
      <c r="G482" s="27">
        <v>1766</v>
      </c>
      <c r="H482" s="28">
        <v>302</v>
      </c>
      <c r="I482" s="27">
        <v>26474</v>
      </c>
      <c r="J482" s="27">
        <v>1922</v>
      </c>
      <c r="K482" s="27">
        <v>181482</v>
      </c>
      <c r="L482" s="27">
        <v>13175</v>
      </c>
      <c r="M482" s="27">
        <v>1654</v>
      </c>
      <c r="N482" s="28">
        <v>120</v>
      </c>
      <c r="O482" s="28">
        <v>204</v>
      </c>
      <c r="P482" s="28">
        <v>280</v>
      </c>
      <c r="Q482" s="29">
        <v>18782</v>
      </c>
    </row>
    <row r="483" spans="1:17" s="20" customFormat="1" x14ac:dyDescent="0.25">
      <c r="A483" s="20" t="s">
        <v>192</v>
      </c>
      <c r="B483" s="26" t="s">
        <v>266</v>
      </c>
      <c r="C483" s="26" t="s">
        <v>424</v>
      </c>
      <c r="D483" s="26" t="s">
        <v>236</v>
      </c>
      <c r="E483" s="27">
        <v>16533</v>
      </c>
      <c r="F483" s="27">
        <v>3025</v>
      </c>
      <c r="G483" s="27">
        <v>10320</v>
      </c>
      <c r="H483" s="27">
        <v>1764</v>
      </c>
      <c r="I483" s="27">
        <v>40997</v>
      </c>
      <c r="J483" s="27">
        <v>2976</v>
      </c>
      <c r="K483" s="28">
        <v>0</v>
      </c>
      <c r="L483" s="28">
        <v>0</v>
      </c>
      <c r="M483" s="28">
        <v>731</v>
      </c>
      <c r="N483" s="28">
        <v>53</v>
      </c>
      <c r="O483" s="28">
        <v>0</v>
      </c>
      <c r="P483" s="28">
        <v>560</v>
      </c>
      <c r="Q483" s="29">
        <v>8378</v>
      </c>
    </row>
    <row r="484" spans="1:17" s="20" customFormat="1" x14ac:dyDescent="0.25">
      <c r="A484" s="20" t="s">
        <v>193</v>
      </c>
      <c r="B484" s="26" t="s">
        <v>266</v>
      </c>
      <c r="C484" s="26" t="s">
        <v>425</v>
      </c>
      <c r="D484" s="26" t="s">
        <v>236</v>
      </c>
      <c r="E484" s="27">
        <v>19708</v>
      </c>
      <c r="F484" s="27">
        <v>3606</v>
      </c>
      <c r="G484" s="28">
        <v>0</v>
      </c>
      <c r="H484" s="28">
        <v>0</v>
      </c>
      <c r="I484" s="27">
        <v>49334</v>
      </c>
      <c r="J484" s="27">
        <v>3581</v>
      </c>
      <c r="K484" s="27">
        <v>12026</v>
      </c>
      <c r="L484" s="28">
        <v>873</v>
      </c>
      <c r="M484" s="28">
        <v>717</v>
      </c>
      <c r="N484" s="28">
        <v>52</v>
      </c>
      <c r="O484" s="28">
        <v>72</v>
      </c>
      <c r="P484" s="28">
        <v>0</v>
      </c>
      <c r="Q484" s="29">
        <v>8184</v>
      </c>
    </row>
    <row r="485" spans="1:17" s="20" customFormat="1" x14ac:dyDescent="0.25">
      <c r="A485" s="20" t="s">
        <v>194</v>
      </c>
      <c r="B485" s="26" t="s">
        <v>266</v>
      </c>
      <c r="C485" s="26" t="s">
        <v>426</v>
      </c>
      <c r="D485" s="26" t="s">
        <v>236</v>
      </c>
      <c r="E485" s="27">
        <v>14684</v>
      </c>
      <c r="F485" s="27">
        <v>2687</v>
      </c>
      <c r="G485" s="27">
        <v>2825</v>
      </c>
      <c r="H485" s="28">
        <v>483</v>
      </c>
      <c r="I485" s="27">
        <v>22243</v>
      </c>
      <c r="J485" s="27">
        <v>1614</v>
      </c>
      <c r="K485" s="28">
        <v>0</v>
      </c>
      <c r="L485" s="28">
        <v>0</v>
      </c>
      <c r="M485" s="28">
        <v>441</v>
      </c>
      <c r="N485" s="28">
        <v>32</v>
      </c>
      <c r="O485" s="28">
        <v>138</v>
      </c>
      <c r="P485" s="28">
        <v>54</v>
      </c>
      <c r="Q485" s="29">
        <v>5008</v>
      </c>
    </row>
    <row r="486" spans="1:17" ht="24.75" x14ac:dyDescent="0.25">
      <c r="A486" s="15" t="s">
        <v>195</v>
      </c>
      <c r="B486" s="26" t="s">
        <v>427</v>
      </c>
      <c r="C486" s="26"/>
      <c r="D486" s="26" t="s">
        <v>236</v>
      </c>
      <c r="E486" s="27">
        <v>1454830</v>
      </c>
      <c r="F486" s="27">
        <v>266169</v>
      </c>
      <c r="G486" s="27">
        <v>246665</v>
      </c>
      <c r="H486" s="27">
        <v>42145</v>
      </c>
      <c r="I486" s="27">
        <v>6931887</v>
      </c>
      <c r="J486" s="27">
        <v>503176</v>
      </c>
      <c r="K486" s="27">
        <v>792647</v>
      </c>
      <c r="L486" s="27">
        <v>57522</v>
      </c>
      <c r="M486" s="27">
        <v>80328</v>
      </c>
      <c r="N486" s="27">
        <v>5827</v>
      </c>
      <c r="O486" s="27">
        <v>18363</v>
      </c>
      <c r="P486" s="27">
        <v>21192</v>
      </c>
      <c r="Q486" s="29">
        <v>914394</v>
      </c>
    </row>
    <row r="487" spans="1:17" s="32" customFormat="1" ht="12.75" x14ac:dyDescent="0.2">
      <c r="B487" s="70" t="s">
        <v>429</v>
      </c>
      <c r="C487" s="70"/>
      <c r="D487" s="70"/>
      <c r="E487" s="70"/>
      <c r="F487" s="70"/>
      <c r="G487" s="70"/>
      <c r="H487" s="70"/>
      <c r="I487" s="70"/>
      <c r="J487" s="70"/>
      <c r="K487" s="70"/>
      <c r="L487" s="70"/>
      <c r="M487" s="70"/>
      <c r="N487" s="70"/>
      <c r="O487" s="70"/>
      <c r="P487" s="70"/>
      <c r="Q487" s="70"/>
    </row>
    <row r="488" spans="1:17" x14ac:dyDescent="0.25">
      <c r="B488" s="71" t="s">
        <v>430</v>
      </c>
      <c r="C488" s="71"/>
      <c r="D488" s="71"/>
      <c r="E488" s="71"/>
      <c r="F488" s="71"/>
      <c r="G488" s="71"/>
      <c r="H488" s="71"/>
      <c r="I488" s="71"/>
      <c r="J488" s="71"/>
      <c r="K488" s="71"/>
      <c r="L488" s="71"/>
      <c r="M488" s="71"/>
      <c r="N488" s="71"/>
      <c r="O488" s="71"/>
      <c r="P488" s="71"/>
      <c r="Q488" s="71"/>
    </row>
    <row r="489" spans="1:17" x14ac:dyDescent="0.25">
      <c r="B489" s="71" t="s">
        <v>431</v>
      </c>
      <c r="C489" s="71"/>
      <c r="D489" s="71"/>
      <c r="E489" s="71"/>
      <c r="F489" s="71"/>
      <c r="G489" s="71"/>
      <c r="H489" s="71"/>
      <c r="I489" s="71"/>
      <c r="J489" s="71"/>
      <c r="K489" s="71"/>
      <c r="L489" s="71"/>
      <c r="M489" s="71"/>
      <c r="N489" s="71"/>
      <c r="O489" s="71"/>
      <c r="P489" s="71"/>
      <c r="Q489" s="71"/>
    </row>
    <row r="490" spans="1:17" x14ac:dyDescent="0.25">
      <c r="B490" s="33"/>
    </row>
  </sheetData>
  <mergeCells count="10">
    <mergeCell ref="B4:E4"/>
    <mergeCell ref="B487:Q487"/>
    <mergeCell ref="B488:Q488"/>
    <mergeCell ref="B489:Q489"/>
    <mergeCell ref="B2:Q2"/>
    <mergeCell ref="E3:F3"/>
    <mergeCell ref="G3:H3"/>
    <mergeCell ref="I3:J3"/>
    <mergeCell ref="K3:L3"/>
    <mergeCell ref="M3:N3"/>
  </mergeCells>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tabSelected="1" workbookViewId="0">
      <selection activeCell="A16" sqref="A16"/>
    </sheetView>
  </sheetViews>
  <sheetFormatPr defaultColWidth="11.125" defaultRowHeight="15.75" x14ac:dyDescent="0.25"/>
  <sheetData>
    <row r="1" spans="1:23" x14ac:dyDescent="0.25">
      <c r="A1" s="6" t="s">
        <v>226</v>
      </c>
    </row>
    <row r="2" spans="1:23" x14ac:dyDescent="0.25">
      <c r="A2" s="7" t="s">
        <v>228</v>
      </c>
    </row>
    <row r="3" spans="1:23" x14ac:dyDescent="0.25">
      <c r="A3" s="7" t="s">
        <v>229</v>
      </c>
    </row>
    <row r="4" spans="1:23" x14ac:dyDescent="0.25">
      <c r="A4" s="7" t="s">
        <v>225</v>
      </c>
    </row>
    <row r="5" spans="1:23" x14ac:dyDescent="0.25">
      <c r="A5" s="8" t="s">
        <v>227</v>
      </c>
    </row>
    <row r="6" spans="1:23" x14ac:dyDescent="0.25">
      <c r="A6" s="7" t="s">
        <v>230</v>
      </c>
    </row>
    <row r="7" spans="1:23" x14ac:dyDescent="0.25">
      <c r="A7" s="46"/>
    </row>
    <row r="8" spans="1:23" x14ac:dyDescent="0.25">
      <c r="A8" s="46" t="s">
        <v>450</v>
      </c>
      <c r="B8" s="5"/>
      <c r="C8" s="5"/>
      <c r="D8" s="5"/>
      <c r="E8" s="5"/>
      <c r="F8" s="5"/>
      <c r="G8" s="5"/>
      <c r="H8" s="5"/>
      <c r="I8" s="5"/>
      <c r="J8" s="5"/>
      <c r="K8" s="5"/>
      <c r="L8" s="5"/>
      <c r="M8" s="5"/>
      <c r="N8" s="5"/>
      <c r="O8" s="5"/>
      <c r="P8" s="5"/>
      <c r="Q8" s="5"/>
      <c r="R8" s="5"/>
      <c r="S8" s="5"/>
      <c r="T8" s="5"/>
      <c r="U8" s="5"/>
      <c r="V8" s="5"/>
      <c r="W8" s="5"/>
    </row>
    <row r="9" spans="1:23" x14ac:dyDescent="0.25">
      <c r="A9" s="46" t="s">
        <v>446</v>
      </c>
      <c r="B9" s="5"/>
      <c r="C9" s="5"/>
      <c r="D9" s="5"/>
      <c r="E9" s="5"/>
      <c r="F9" s="5"/>
      <c r="G9" s="5"/>
      <c r="H9" s="5"/>
      <c r="I9" s="5"/>
      <c r="J9" s="5"/>
      <c r="K9" s="5"/>
      <c r="L9" s="5"/>
      <c r="M9" s="5"/>
      <c r="N9" s="5"/>
      <c r="O9" s="5"/>
      <c r="P9" s="5"/>
      <c r="Q9" s="5"/>
      <c r="R9" s="5"/>
      <c r="S9" s="5"/>
      <c r="T9" s="5"/>
      <c r="U9" s="5"/>
      <c r="V9" s="5"/>
      <c r="W9" s="5"/>
    </row>
    <row r="10" spans="1:23" s="3" customFormat="1" x14ac:dyDescent="0.25">
      <c r="A10" s="46" t="s">
        <v>447</v>
      </c>
      <c r="B10" s="5"/>
      <c r="C10" s="5"/>
      <c r="D10" s="5"/>
      <c r="E10" s="5"/>
      <c r="F10" s="5"/>
      <c r="G10" s="5"/>
      <c r="H10" s="5"/>
      <c r="I10" s="5"/>
      <c r="J10" s="5"/>
      <c r="K10" s="5"/>
      <c r="L10" s="5"/>
      <c r="M10" s="5"/>
      <c r="N10" s="5"/>
      <c r="O10" s="5"/>
      <c r="P10" s="5"/>
      <c r="Q10" s="5"/>
      <c r="R10" s="5"/>
      <c r="S10" s="5"/>
      <c r="T10" s="5"/>
      <c r="U10" s="5"/>
      <c r="V10" s="5"/>
      <c r="W10" s="5"/>
    </row>
    <row r="11" spans="1:23" x14ac:dyDescent="0.25">
      <c r="A11" s="46" t="s">
        <v>448</v>
      </c>
      <c r="B11" s="5"/>
      <c r="C11" s="5"/>
      <c r="D11" s="5"/>
      <c r="E11" s="5"/>
      <c r="F11" s="5"/>
      <c r="G11" s="5"/>
      <c r="H11" s="5"/>
      <c r="I11" s="5"/>
      <c r="J11" s="5"/>
      <c r="K11" s="5"/>
      <c r="L11" s="5"/>
      <c r="M11" s="5"/>
      <c r="N11" s="5"/>
      <c r="O11" s="5"/>
      <c r="P11" s="5"/>
      <c r="Q11" s="5"/>
      <c r="R11" s="5"/>
      <c r="S11" s="5"/>
      <c r="T11" s="5"/>
      <c r="U11" s="5"/>
      <c r="V11" s="5"/>
      <c r="W11" s="5"/>
    </row>
    <row r="12" spans="1:23" x14ac:dyDescent="0.25">
      <c r="A12" s="46"/>
      <c r="B12" s="5"/>
      <c r="C12" s="5"/>
      <c r="D12" s="5"/>
      <c r="E12" s="5"/>
      <c r="F12" s="5"/>
      <c r="G12" s="5"/>
      <c r="H12" s="5"/>
      <c r="I12" s="5"/>
      <c r="J12" s="5"/>
      <c r="K12" s="5"/>
      <c r="L12" s="5"/>
      <c r="M12" s="5"/>
      <c r="N12" s="5"/>
      <c r="O12" s="5"/>
      <c r="P12" s="5"/>
      <c r="Q12" s="5"/>
      <c r="R12" s="5"/>
      <c r="S12" s="5"/>
      <c r="T12" s="5"/>
      <c r="U12" s="5"/>
      <c r="V12" s="5"/>
      <c r="W12" s="5"/>
    </row>
    <row r="13" spans="1:23" x14ac:dyDescent="0.25">
      <c r="A13" s="46"/>
    </row>
    <row r="14" spans="1:23" x14ac:dyDescent="0.25">
      <c r="A14" s="46" t="s">
        <v>440</v>
      </c>
    </row>
    <row r="16" spans="1:23" x14ac:dyDescent="0.25">
      <c r="A16" s="5" t="s">
        <v>621</v>
      </c>
    </row>
    <row r="17" spans="1:1" x14ac:dyDescent="0.25">
      <c r="A17" s="46" t="s">
        <v>623</v>
      </c>
    </row>
    <row r="18" spans="1:1" x14ac:dyDescent="0.25">
      <c r="A18" s="46" t="s">
        <v>449</v>
      </c>
    </row>
    <row r="19" spans="1:1" x14ac:dyDescent="0.25">
      <c r="A19" s="46" t="s">
        <v>625</v>
      </c>
    </row>
    <row r="20" spans="1:1" x14ac:dyDescent="0.25">
      <c r="A20" s="46" t="s">
        <v>446</v>
      </c>
    </row>
    <row r="21" spans="1:1" x14ac:dyDescent="0.25">
      <c r="A21" s="46" t="s">
        <v>451</v>
      </c>
    </row>
    <row r="22" spans="1:1" x14ac:dyDescent="0.25">
      <c r="A22" s="46" t="s">
        <v>622</v>
      </c>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8"/>
  <sheetViews>
    <sheetView topLeftCell="G1" workbookViewId="0">
      <selection activeCell="R2" sqref="R2"/>
    </sheetView>
  </sheetViews>
  <sheetFormatPr defaultColWidth="11.125" defaultRowHeight="15.75" x14ac:dyDescent="0.25"/>
  <cols>
    <col min="1" max="1" width="16" customWidth="1"/>
    <col min="2" max="2" width="11.125" style="5"/>
    <col min="3" max="4" width="11.125" style="46"/>
    <col min="5" max="14" width="11.125" style="5"/>
    <col min="15" max="16" width="11.125" style="46"/>
    <col min="17" max="17" width="11.125" style="5"/>
    <col min="18" max="23" width="11.125" style="46"/>
  </cols>
  <sheetData>
    <row r="1" spans="1:23" x14ac:dyDescent="0.25">
      <c r="A1" s="45" t="s">
        <v>35</v>
      </c>
      <c r="B1" s="46"/>
      <c r="R1" s="5" t="s">
        <v>624</v>
      </c>
    </row>
    <row r="2" spans="1:23" s="5" customFormat="1" x14ac:dyDescent="0.25">
      <c r="A2" s="45" t="s">
        <v>454</v>
      </c>
      <c r="B2" s="46"/>
      <c r="C2" s="46"/>
      <c r="D2" s="46"/>
      <c r="E2" s="48"/>
      <c r="O2" s="46"/>
      <c r="P2" s="46"/>
      <c r="R2" s="46"/>
      <c r="S2" s="46"/>
      <c r="T2" s="46"/>
      <c r="U2" s="46"/>
      <c r="V2" s="46"/>
      <c r="W2" s="46"/>
    </row>
    <row r="5" spans="1:23" x14ac:dyDescent="0.25">
      <c r="B5" s="60" t="s">
        <v>455</v>
      </c>
      <c r="C5" s="60"/>
      <c r="D5" s="60"/>
      <c r="E5" s="60"/>
      <c r="F5" s="60"/>
      <c r="G5" s="60"/>
      <c r="H5" s="60"/>
      <c r="I5" s="60"/>
      <c r="J5" s="60"/>
      <c r="K5" s="60"/>
      <c r="L5" s="60"/>
      <c r="M5" s="60"/>
      <c r="N5" s="60"/>
      <c r="O5" s="60"/>
      <c r="P5" s="60"/>
      <c r="Q5" s="60"/>
      <c r="R5" s="60" t="s">
        <v>453</v>
      </c>
      <c r="S5" s="60"/>
      <c r="T5" s="60"/>
      <c r="U5" s="60"/>
      <c r="V5" s="60"/>
      <c r="W5" s="60"/>
    </row>
    <row r="6" spans="1:23" x14ac:dyDescent="0.25">
      <c r="B6" s="60" t="s">
        <v>437</v>
      </c>
      <c r="C6" s="60"/>
      <c r="D6" s="60"/>
      <c r="E6" s="60"/>
      <c r="F6" s="60"/>
      <c r="G6" s="60"/>
      <c r="H6" s="60"/>
      <c r="I6" s="60" t="s">
        <v>438</v>
      </c>
      <c r="J6" s="60"/>
      <c r="K6" s="60"/>
      <c r="L6" s="60"/>
      <c r="M6" s="60"/>
      <c r="N6" s="60"/>
      <c r="R6" s="60" t="s">
        <v>439</v>
      </c>
      <c r="S6" s="60"/>
      <c r="T6" s="60"/>
      <c r="U6" s="60"/>
      <c r="V6" s="60"/>
      <c r="W6" s="60"/>
    </row>
    <row r="7" spans="1:23" x14ac:dyDescent="0.25">
      <c r="B7" s="60" t="s">
        <v>433</v>
      </c>
      <c r="C7" s="60"/>
      <c r="D7" s="60"/>
      <c r="E7" s="60"/>
      <c r="F7" s="60" t="s">
        <v>434</v>
      </c>
      <c r="G7" s="60"/>
      <c r="H7" s="60"/>
      <c r="I7" s="60" t="s">
        <v>435</v>
      </c>
      <c r="J7" s="60"/>
      <c r="K7" s="60"/>
      <c r="L7" s="60" t="s">
        <v>436</v>
      </c>
      <c r="M7" s="60"/>
      <c r="N7" s="60"/>
      <c r="O7" s="60" t="s">
        <v>452</v>
      </c>
      <c r="P7" s="60"/>
      <c r="Q7" s="60"/>
      <c r="R7" s="60" t="s">
        <v>261</v>
      </c>
      <c r="S7" s="60"/>
      <c r="T7" s="60"/>
    </row>
    <row r="8" spans="1:23" x14ac:dyDescent="0.25">
      <c r="B8" s="46" t="s">
        <v>196</v>
      </c>
      <c r="C8" s="46" t="s">
        <v>15</v>
      </c>
      <c r="D8" s="46" t="s">
        <v>16</v>
      </c>
      <c r="E8" s="46" t="s">
        <v>17</v>
      </c>
      <c r="F8" s="46" t="s">
        <v>232</v>
      </c>
      <c r="G8" s="46" t="s">
        <v>233</v>
      </c>
      <c r="H8" s="46" t="s">
        <v>234</v>
      </c>
      <c r="I8" s="46" t="s">
        <v>235</v>
      </c>
      <c r="J8" s="46" t="s">
        <v>236</v>
      </c>
      <c r="K8" s="46" t="s">
        <v>237</v>
      </c>
      <c r="L8" s="46" t="s">
        <v>235</v>
      </c>
      <c r="M8" s="46" t="s">
        <v>236</v>
      </c>
      <c r="N8" s="46" t="s">
        <v>237</v>
      </c>
      <c r="O8" s="46" t="s">
        <v>238</v>
      </c>
      <c r="P8" s="46" t="s">
        <v>239</v>
      </c>
      <c r="Q8" s="46" t="s">
        <v>240</v>
      </c>
      <c r="R8" s="46" t="s">
        <v>11</v>
      </c>
      <c r="S8" s="46" t="s">
        <v>236</v>
      </c>
      <c r="T8" s="46" t="s">
        <v>237</v>
      </c>
      <c r="U8" s="46" t="s">
        <v>241</v>
      </c>
      <c r="V8" s="46" t="s">
        <v>242</v>
      </c>
      <c r="W8" s="46" t="s">
        <v>243</v>
      </c>
    </row>
    <row r="9" spans="1:23" x14ac:dyDescent="0.25">
      <c r="A9" t="s">
        <v>36</v>
      </c>
      <c r="B9" s="46">
        <f>'ownership 2015'!J17/1000</f>
        <v>0</v>
      </c>
      <c r="C9" s="46">
        <f>'ownership 2015'!F17/1000</f>
        <v>5.766</v>
      </c>
      <c r="D9" s="46">
        <f>'ownership 2015'!G17/1000</f>
        <v>0</v>
      </c>
      <c r="E9" s="58">
        <f>'ownership 2015'!H17/1000</f>
        <v>230.33199999999999</v>
      </c>
      <c r="F9" s="58">
        <f>'stand-size_class 2015'!C17/1000</f>
        <v>82.662000000000006</v>
      </c>
      <c r="G9" s="58">
        <f>'stand-size_class 2015'!D17/1000</f>
        <v>100.313</v>
      </c>
      <c r="H9" s="58">
        <f>'stand-size_class 2015'!E17/1000</f>
        <v>51.682000000000002</v>
      </c>
      <c r="I9" s="46">
        <f>'volume_live 2015'!B17/1000000</f>
        <v>442.66261900000001</v>
      </c>
      <c r="J9" s="46">
        <f>'volume_live 2015'!C17/1000000</f>
        <v>271.83145000000002</v>
      </c>
      <c r="K9" s="46">
        <f>'volume_live 2015'!D17/1000000</f>
        <v>170.83116999999999</v>
      </c>
      <c r="L9" s="46">
        <f>'net_growth 2015'!B17/1000000</f>
        <v>24.713867</v>
      </c>
      <c r="M9" s="46">
        <f>'net_growth 2015'!C17/1000000</f>
        <v>21.274346999999999</v>
      </c>
      <c r="N9" s="46">
        <f>'net_growth 2015'!D17/1000000</f>
        <v>3.4395199999999999</v>
      </c>
      <c r="O9" s="46">
        <f>'biomass 2015'!B17/1000000</f>
        <v>10.766188</v>
      </c>
      <c r="P9" s="46">
        <f>'biomass 2015'!C17/'biomass 2015'!B17*100</f>
        <v>58.605450694340469</v>
      </c>
      <c r="Q9" s="46">
        <f>'biomass 2015'!D17/'biomass 2015'!B17*100</f>
        <v>41.394549305659531</v>
      </c>
      <c r="R9" s="46">
        <v>24360</v>
      </c>
      <c r="S9" s="46">
        <v>21230</v>
      </c>
      <c r="T9" s="46">
        <v>3130</v>
      </c>
      <c r="U9" s="46">
        <v>5955</v>
      </c>
      <c r="V9" s="46">
        <v>9</v>
      </c>
      <c r="W9" s="46">
        <v>16383</v>
      </c>
    </row>
    <row r="10" spans="1:23" x14ac:dyDescent="0.25">
      <c r="A10" t="s">
        <v>37</v>
      </c>
      <c r="B10" s="46">
        <f>'ownership 2015'!J18/1000</f>
        <v>0</v>
      </c>
      <c r="C10" s="46">
        <f>'ownership 2015'!F18/1000</f>
        <v>0</v>
      </c>
      <c r="D10" s="46">
        <f>'ownership 2015'!G18/1000</f>
        <v>0</v>
      </c>
      <c r="E10" s="58">
        <f>'ownership 2015'!H18/1000</f>
        <v>155.39500000000001</v>
      </c>
      <c r="F10" s="58">
        <f>'stand-size_class 2015'!C18/1000</f>
        <v>40.415999999999997</v>
      </c>
      <c r="G10" s="58">
        <f>'stand-size_class 2015'!D18/1000</f>
        <v>53.598999999999997</v>
      </c>
      <c r="H10" s="58">
        <f>'stand-size_class 2015'!E18/1000</f>
        <v>61.381</v>
      </c>
      <c r="I10" s="46">
        <f>'volume_live 2015'!B18/1000000</f>
        <v>170.306579</v>
      </c>
      <c r="J10" s="46">
        <f>'volume_live 2015'!C18/1000000</f>
        <v>141.13548800000001</v>
      </c>
      <c r="K10" s="46">
        <f>'volume_live 2015'!D18/1000000</f>
        <v>29.171091000000001</v>
      </c>
      <c r="L10" s="46">
        <f>'net_growth 2015'!B18/1000000</f>
        <v>13.010204999999999</v>
      </c>
      <c r="M10" s="46">
        <f>'net_growth 2015'!C18/1000000</f>
        <v>12.086330999999999</v>
      </c>
      <c r="N10" s="46">
        <f>'net_growth 2015'!D18/1000000</f>
        <v>0.92387399999999997</v>
      </c>
      <c r="O10" s="46">
        <f>'biomass 2015'!B18/1000000</f>
        <v>4.412534</v>
      </c>
      <c r="P10" s="46">
        <f>'biomass 2015'!C18/'biomass 2015'!B18*100</f>
        <v>79.210222516132461</v>
      </c>
      <c r="Q10" s="46">
        <f>'biomass 2015'!D18/'biomass 2015'!B18*100</f>
        <v>20.789754821152652</v>
      </c>
      <c r="R10" s="46">
        <v>6305</v>
      </c>
      <c r="S10" s="46">
        <v>4280</v>
      </c>
      <c r="T10" s="46">
        <v>2025</v>
      </c>
      <c r="U10" s="46">
        <v>1342</v>
      </c>
      <c r="V10" s="46">
        <v>492</v>
      </c>
      <c r="W10" s="46">
        <v>3710</v>
      </c>
    </row>
    <row r="11" spans="1:23" x14ac:dyDescent="0.25">
      <c r="A11" t="s">
        <v>38</v>
      </c>
      <c r="B11" s="46">
        <f>'ownership 2015'!J19/1000</f>
        <v>0</v>
      </c>
      <c r="C11" s="46">
        <f>'ownership 2015'!F19/1000</f>
        <v>0</v>
      </c>
      <c r="D11" s="46">
        <f>'ownership 2015'!G19/1000</f>
        <v>2.97</v>
      </c>
      <c r="E11" s="58">
        <f>'ownership 2015'!H19/1000</f>
        <v>121.14100000000001</v>
      </c>
      <c r="F11" s="58">
        <f>'stand-size_class 2015'!C19/1000</f>
        <v>31.792999999999999</v>
      </c>
      <c r="G11" s="58">
        <f>'stand-size_class 2015'!D19/1000</f>
        <v>37.633000000000003</v>
      </c>
      <c r="H11" s="58">
        <f>'stand-size_class 2015'!E19/1000</f>
        <v>34.317</v>
      </c>
      <c r="I11" s="46">
        <f>'volume_live 2015'!B19/1000000</f>
        <v>149.72801000000001</v>
      </c>
      <c r="J11" s="46">
        <f>'volume_live 2015'!C19/1000000</f>
        <v>121.506687</v>
      </c>
      <c r="K11" s="46">
        <f>'volume_live 2015'!D19/1000000</f>
        <v>28.221323000000002</v>
      </c>
      <c r="L11" s="46">
        <f>'net_growth 2015'!B19/1000000</f>
        <v>14.686004000000001</v>
      </c>
      <c r="M11" s="46">
        <f>'net_growth 2015'!C19/1000000</f>
        <v>13.201395</v>
      </c>
      <c r="N11" s="46">
        <f>'net_growth 2015'!D19/1000000</f>
        <v>1.4846090000000001</v>
      </c>
      <c r="O11" s="46">
        <f>'biomass 2015'!B19/1000000</f>
        <v>3.5506129999999998</v>
      </c>
      <c r="P11" s="46">
        <f>'biomass 2015'!C19/'biomass 2015'!B19*100</f>
        <v>77.96197445342537</v>
      </c>
      <c r="Q11" s="46">
        <f>'biomass 2015'!D19/'biomass 2015'!B19*100</f>
        <v>22.038025546574634</v>
      </c>
      <c r="R11" s="46">
        <v>10671</v>
      </c>
      <c r="S11" s="46">
        <v>8733</v>
      </c>
      <c r="T11" s="46">
        <v>1938</v>
      </c>
      <c r="U11" s="46">
        <v>2771</v>
      </c>
      <c r="V11" s="46">
        <v>0</v>
      </c>
      <c r="W11" s="46">
        <v>6907</v>
      </c>
    </row>
    <row r="12" spans="1:23" x14ac:dyDescent="0.25">
      <c r="A12" t="s">
        <v>39</v>
      </c>
      <c r="B12" s="46">
        <f>'ownership 2015'!J20/1000</f>
        <v>0</v>
      </c>
      <c r="C12" s="46">
        <f>'ownership 2015'!F20/1000</f>
        <v>10.903</v>
      </c>
      <c r="D12" s="46">
        <f>'ownership 2015'!G20/1000</f>
        <v>0</v>
      </c>
      <c r="E12" s="58">
        <f>'ownership 2015'!H20/1000</f>
        <v>122.36499999999999</v>
      </c>
      <c r="F12" s="58">
        <f>'stand-size_class 2015'!C20/1000</f>
        <v>82.58</v>
      </c>
      <c r="G12" s="58">
        <f>'stand-size_class 2015'!D20/1000</f>
        <v>22.114999999999998</v>
      </c>
      <c r="H12" s="58">
        <f>'stand-size_class 2015'!E20/1000</f>
        <v>27.007000000000001</v>
      </c>
      <c r="I12" s="46">
        <f>'volume_live 2015'!B20/1000000</f>
        <v>226.24381700000001</v>
      </c>
      <c r="J12" s="46">
        <f>'volume_live 2015'!C20/1000000</f>
        <v>85.591004999999996</v>
      </c>
      <c r="K12" s="46">
        <f>'volume_live 2015'!D20/1000000</f>
        <v>140.65281100000001</v>
      </c>
      <c r="L12" s="46">
        <f>'net_growth 2015'!B20/1000000</f>
        <v>6.813326</v>
      </c>
      <c r="M12" s="46">
        <f>'net_growth 2015'!C20/1000000</f>
        <v>4.0458879999999997</v>
      </c>
      <c r="N12" s="46">
        <f>'net_growth 2015'!D20/1000000</f>
        <v>2.7674379999999998</v>
      </c>
      <c r="O12" s="46">
        <f>'biomass 2015'!B20/1000000</f>
        <v>5.9736549999999999</v>
      </c>
      <c r="P12" s="46">
        <f>'biomass 2015'!C20/'biomass 2015'!B20*100</f>
        <v>32.370366216328193</v>
      </c>
      <c r="Q12" s="46">
        <f>'biomass 2015'!D20/'biomass 2015'!B20*100</f>
        <v>67.629633783671807</v>
      </c>
      <c r="R12" s="46">
        <v>1574</v>
      </c>
      <c r="S12" s="46">
        <v>1450</v>
      </c>
      <c r="T12" s="46">
        <v>124</v>
      </c>
      <c r="U12" s="46">
        <v>260</v>
      </c>
      <c r="V12" s="46">
        <v>516</v>
      </c>
      <c r="W12" s="46">
        <v>696</v>
      </c>
    </row>
    <row r="13" spans="1:23" x14ac:dyDescent="0.25">
      <c r="A13" t="s">
        <v>40</v>
      </c>
      <c r="B13" s="46">
        <f>'ownership 2015'!J21/1000</f>
        <v>0</v>
      </c>
      <c r="C13" s="46">
        <f>'ownership 2015'!F21/1000</f>
        <v>5.8289999999999997</v>
      </c>
      <c r="D13" s="46">
        <f>'ownership 2015'!G21/1000</f>
        <v>0</v>
      </c>
      <c r="E13" s="58">
        <f>'ownership 2015'!H21/1000</f>
        <v>114.492</v>
      </c>
      <c r="F13" s="58">
        <f>'stand-size_class 2015'!C21/1000</f>
        <v>65.742000000000004</v>
      </c>
      <c r="G13" s="58">
        <f>'stand-size_class 2015'!D21/1000</f>
        <v>31.503</v>
      </c>
      <c r="H13" s="58">
        <f>'stand-size_class 2015'!E21/1000</f>
        <v>23.076000000000001</v>
      </c>
      <c r="I13" s="46">
        <f>'volume_live 2015'!B21/1000000</f>
        <v>250.146128</v>
      </c>
      <c r="J13" s="46">
        <f>'volume_live 2015'!C21/1000000</f>
        <v>145.994384</v>
      </c>
      <c r="K13" s="46">
        <f>'volume_live 2015'!D21/1000000</f>
        <v>104.15174500000001</v>
      </c>
      <c r="L13" s="46">
        <f>'net_growth 2015'!B21/1000000</f>
        <v>11.382304</v>
      </c>
      <c r="M13" s="46">
        <f>'net_growth 2015'!C21/1000000</f>
        <v>8.6951529999999995</v>
      </c>
      <c r="N13" s="46">
        <f>'net_growth 2015'!D21/1000000</f>
        <v>2.6871510000000001</v>
      </c>
      <c r="O13" s="46">
        <f>'biomass 2015'!B21/1000000</f>
        <v>5.9625969999999997</v>
      </c>
      <c r="P13" s="46">
        <f>'biomass 2015'!C21/'biomass 2015'!B21*100</f>
        <v>51.732659443527709</v>
      </c>
      <c r="Q13" s="46">
        <f>'biomass 2015'!D21/'biomass 2015'!B21*100</f>
        <v>48.267340556472291</v>
      </c>
      <c r="R13" s="46">
        <v>3550</v>
      </c>
      <c r="S13" s="46">
        <v>2745</v>
      </c>
      <c r="T13" s="46">
        <v>805</v>
      </c>
      <c r="U13" s="46">
        <v>499</v>
      </c>
      <c r="V13" s="46">
        <v>377</v>
      </c>
      <c r="W13" s="46">
        <v>2378</v>
      </c>
    </row>
    <row r="14" spans="1:23" x14ac:dyDescent="0.25">
      <c r="A14" t="s">
        <v>41</v>
      </c>
      <c r="B14" s="46">
        <f>'ownership 2015'!J22/1000</f>
        <v>0</v>
      </c>
      <c r="C14" s="46">
        <f>'ownership 2015'!F22/1000</f>
        <v>0</v>
      </c>
      <c r="D14" s="46">
        <f>'ownership 2015'!G22/1000</f>
        <v>0</v>
      </c>
      <c r="E14" s="58">
        <f>'ownership 2015'!H22/1000</f>
        <v>89.376999999999995</v>
      </c>
      <c r="F14" s="58">
        <f>'stand-size_class 2015'!C22/1000</f>
        <v>45.677999999999997</v>
      </c>
      <c r="G14" s="58">
        <f>'stand-size_class 2015'!D22/1000</f>
        <v>23.901</v>
      </c>
      <c r="H14" s="58">
        <f>'stand-size_class 2015'!E22/1000</f>
        <v>19.797999999999998</v>
      </c>
      <c r="I14" s="46">
        <f>'volume_live 2015'!B22/1000000</f>
        <v>166.18113500000001</v>
      </c>
      <c r="J14" s="46">
        <f>'volume_live 2015'!C22/1000000</f>
        <v>21.990808000000001</v>
      </c>
      <c r="K14" s="46">
        <f>'volume_live 2015'!D22/1000000</f>
        <v>144.190327</v>
      </c>
      <c r="L14" s="46">
        <f>'net_growth 2015'!B22/1000000</f>
        <v>2.8160500000000002</v>
      </c>
      <c r="M14" s="46">
        <f>'net_growth 2015'!C22/1000000</f>
        <v>0.112081</v>
      </c>
      <c r="N14" s="46">
        <f>'net_growth 2015'!D22/1000000</f>
        <v>2.7039689999999998</v>
      </c>
      <c r="O14" s="46">
        <f>'biomass 2015'!B22/1000000</f>
        <v>4.4575909999999999</v>
      </c>
      <c r="P14" s="46">
        <f>'biomass 2015'!C22/'biomass 2015'!B22*100</f>
        <v>10.51476010248585</v>
      </c>
      <c r="Q14" s="46">
        <f>'biomass 2015'!D22/'biomass 2015'!B22*100</f>
        <v>89.485239897514148</v>
      </c>
      <c r="R14" s="46">
        <v>1256</v>
      </c>
      <c r="S14" s="46">
        <v>802</v>
      </c>
      <c r="T14" s="46">
        <v>454</v>
      </c>
      <c r="U14" s="46">
        <v>295</v>
      </c>
      <c r="V14" s="46">
        <v>169</v>
      </c>
      <c r="W14" s="46">
        <v>591</v>
      </c>
    </row>
    <row r="15" spans="1:23" x14ac:dyDescent="0.25">
      <c r="A15" t="s">
        <v>42</v>
      </c>
      <c r="B15" s="46">
        <f>'ownership 2015'!J23/1000</f>
        <v>0</v>
      </c>
      <c r="C15" s="46">
        <f>'ownership 2015'!F23/1000</f>
        <v>0</v>
      </c>
      <c r="D15" s="46">
        <f>'ownership 2015'!G23/1000</f>
        <v>1.41</v>
      </c>
      <c r="E15" s="58">
        <f>'ownership 2015'!H23/1000</f>
        <v>45.747999999999998</v>
      </c>
      <c r="F15" s="58">
        <f>'stand-size_class 2015'!C23/1000</f>
        <v>34.844000000000001</v>
      </c>
      <c r="G15" s="58">
        <f>'stand-size_class 2015'!D23/1000</f>
        <v>2.9089999999999998</v>
      </c>
      <c r="H15" s="58">
        <f>'stand-size_class 2015'!E23/1000</f>
        <v>5.0190000000000001</v>
      </c>
      <c r="I15" s="46">
        <f>'volume_live 2015'!B23/1000000</f>
        <v>152.74231900000001</v>
      </c>
      <c r="J15" s="46">
        <f>'volume_live 2015'!C23/1000000</f>
        <v>63.369588999999998</v>
      </c>
      <c r="K15" s="46">
        <f>'volume_live 2015'!D23/1000000</f>
        <v>89.372730000000004</v>
      </c>
      <c r="L15" s="46">
        <f>'net_growth 2015'!B23/1000000</f>
        <v>5.8798719999999998</v>
      </c>
      <c r="M15" s="46">
        <f>'net_growth 2015'!C23/1000000</f>
        <v>2.5915439999999998</v>
      </c>
      <c r="N15" s="46">
        <f>'net_growth 2015'!D23/1000000</f>
        <v>3.2883279999999999</v>
      </c>
      <c r="O15" s="46">
        <f>'biomass 2015'!B23/1000000</f>
        <v>3.5706869999999999</v>
      </c>
      <c r="P15" s="46">
        <f>'biomass 2015'!C23/'biomass 2015'!B23*100</f>
        <v>35.210983208553429</v>
      </c>
      <c r="Q15" s="46">
        <f>'biomass 2015'!D23/'biomass 2015'!B23*100</f>
        <v>64.789016791446571</v>
      </c>
      <c r="R15" s="46">
        <v>510</v>
      </c>
      <c r="S15" s="46">
        <v>385</v>
      </c>
      <c r="T15" s="46">
        <v>125</v>
      </c>
      <c r="U15" s="46">
        <v>0</v>
      </c>
      <c r="V15" s="46">
        <v>169</v>
      </c>
      <c r="W15" s="46">
        <v>149</v>
      </c>
    </row>
    <row r="16" spans="1:23" x14ac:dyDescent="0.25">
      <c r="A16" t="s">
        <v>43</v>
      </c>
      <c r="B16" s="46">
        <f>'ownership 2015'!J24/1000</f>
        <v>0</v>
      </c>
      <c r="C16" s="46">
        <f>'ownership 2015'!F24/1000</f>
        <v>0</v>
      </c>
      <c r="D16" s="46">
        <f>'ownership 2015'!G24/1000</f>
        <v>0</v>
      </c>
      <c r="E16" s="58">
        <f>'ownership 2015'!H24/1000</f>
        <v>165.739</v>
      </c>
      <c r="F16" s="58">
        <f>'stand-size_class 2015'!C24/1000</f>
        <v>63.021000000000001</v>
      </c>
      <c r="G16" s="58">
        <f>'stand-size_class 2015'!D24/1000</f>
        <v>66.155000000000001</v>
      </c>
      <c r="H16" s="58">
        <f>'stand-size_class 2015'!E24/1000</f>
        <v>36.563000000000002</v>
      </c>
      <c r="I16" s="46">
        <f>'volume_live 2015'!B24/1000000</f>
        <v>225.87461400000001</v>
      </c>
      <c r="J16" s="46">
        <f>'volume_live 2015'!C24/1000000</f>
        <v>129.00487000000001</v>
      </c>
      <c r="K16" s="46">
        <f>'volume_live 2015'!D24/1000000</f>
        <v>96.869744999999995</v>
      </c>
      <c r="L16" s="46">
        <f>'net_growth 2015'!B24/1000000</f>
        <v>12.439004000000001</v>
      </c>
      <c r="M16" s="46">
        <f>'net_growth 2015'!C24/1000000</f>
        <v>10.553668</v>
      </c>
      <c r="N16" s="46">
        <f>'net_growth 2015'!D24/1000000</f>
        <v>1.8853359999999999</v>
      </c>
      <c r="O16" s="46">
        <f>'biomass 2015'!B24/1000000</f>
        <v>6.1003800000000004</v>
      </c>
      <c r="P16" s="46">
        <f>'biomass 2015'!C24/'biomass 2015'!B24*100</f>
        <v>47.141686255610303</v>
      </c>
      <c r="Q16" s="46">
        <f>'biomass 2015'!D24/'biomass 2015'!B24*100</f>
        <v>52.858313744389697</v>
      </c>
      <c r="R16" s="46">
        <v>5417</v>
      </c>
      <c r="S16" s="46">
        <v>4492</v>
      </c>
      <c r="T16" s="46">
        <v>925</v>
      </c>
      <c r="U16" s="46">
        <v>1623</v>
      </c>
      <c r="V16" s="46">
        <v>142</v>
      </c>
      <c r="W16" s="46">
        <v>3377</v>
      </c>
    </row>
    <row r="17" spans="1:23" x14ac:dyDescent="0.25">
      <c r="A17" t="s">
        <v>44</v>
      </c>
      <c r="B17" s="46">
        <f>'ownership 2015'!J25/1000</f>
        <v>0</v>
      </c>
      <c r="C17" s="46">
        <f>'ownership 2015'!F25/1000</f>
        <v>0</v>
      </c>
      <c r="D17" s="46">
        <f>'ownership 2015'!G25/1000</f>
        <v>0</v>
      </c>
      <c r="E17" s="58">
        <f>'ownership 2015'!H25/1000</f>
        <v>98.058999999999997</v>
      </c>
      <c r="F17" s="58">
        <f>'stand-size_class 2015'!C25/1000</f>
        <v>58.337000000000003</v>
      </c>
      <c r="G17" s="58">
        <f>'stand-size_class 2015'!D25/1000</f>
        <v>32.186</v>
      </c>
      <c r="H17" s="58">
        <f>'stand-size_class 2015'!E25/1000</f>
        <v>7.5350000000000001</v>
      </c>
      <c r="I17" s="46">
        <f>'volume_live 2015'!B25/1000000</f>
        <v>196.931454</v>
      </c>
      <c r="J17" s="46">
        <f>'volume_live 2015'!C25/1000000</f>
        <v>141.63417999999999</v>
      </c>
      <c r="K17" s="46">
        <f>'volume_live 2015'!D25/1000000</f>
        <v>55.297274000000002</v>
      </c>
      <c r="L17" s="46">
        <f>'net_growth 2015'!B25/1000000</f>
        <v>9.7300120000000003</v>
      </c>
      <c r="M17" s="46">
        <f>'net_growth 2015'!C25/1000000</f>
        <v>10.515594999999999</v>
      </c>
      <c r="N17" s="46">
        <f>'net_growth 2015'!D25/1000000</f>
        <v>-0.78558300000000003</v>
      </c>
      <c r="O17" s="46">
        <f>'biomass 2015'!B25/1000000</f>
        <v>4.6734390000000001</v>
      </c>
      <c r="P17" s="46">
        <f>'biomass 2015'!C25/'biomass 2015'!B25*100</f>
        <v>67.701386495041447</v>
      </c>
      <c r="Q17" s="46">
        <f>'biomass 2015'!D25/'biomass 2015'!B25*100</f>
        <v>32.29861350495856</v>
      </c>
      <c r="R17" s="46">
        <v>4654</v>
      </c>
      <c r="S17" s="46">
        <v>4566</v>
      </c>
      <c r="T17" s="46">
        <v>88</v>
      </c>
      <c r="U17" s="46">
        <v>1461</v>
      </c>
      <c r="V17" s="46">
        <v>492</v>
      </c>
      <c r="W17" s="46">
        <v>1208</v>
      </c>
    </row>
    <row r="18" spans="1:23" x14ac:dyDescent="0.25">
      <c r="A18" t="s">
        <v>45</v>
      </c>
      <c r="B18" s="46">
        <f>'ownership 2015'!J26/1000</f>
        <v>0</v>
      </c>
      <c r="C18" s="46">
        <f>'ownership 2015'!F26/1000</f>
        <v>0</v>
      </c>
      <c r="D18" s="46">
        <f>'ownership 2015'!G26/1000</f>
        <v>11.172000000000001</v>
      </c>
      <c r="E18" s="58">
        <f>'ownership 2015'!H26/1000</f>
        <v>152.745</v>
      </c>
      <c r="F18" s="58">
        <f>'stand-size_class 2015'!C26/1000</f>
        <v>78.134</v>
      </c>
      <c r="G18" s="58">
        <f>'stand-size_class 2015'!D26/1000</f>
        <v>42.82</v>
      </c>
      <c r="H18" s="58">
        <f>'stand-size_class 2015'!E26/1000</f>
        <v>32.256</v>
      </c>
      <c r="I18" s="46">
        <f>'volume_live 2015'!B26/1000000</f>
        <v>266.45865600000002</v>
      </c>
      <c r="J18" s="46">
        <f>'volume_live 2015'!C26/1000000</f>
        <v>222.60395700000001</v>
      </c>
      <c r="K18" s="46">
        <f>'volume_live 2015'!D26/1000000</f>
        <v>43.854700000000001</v>
      </c>
      <c r="L18" s="46">
        <f>'net_growth 2015'!B26/1000000</f>
        <v>15.220269</v>
      </c>
      <c r="M18" s="46">
        <f>'net_growth 2015'!C26/1000000</f>
        <v>12.945187000000001</v>
      </c>
      <c r="N18" s="46">
        <f>'net_growth 2015'!D26/1000000</f>
        <v>2.2750810000000001</v>
      </c>
      <c r="O18" s="46">
        <f>'biomass 2015'!B26/1000000</f>
        <v>6.8838619999999997</v>
      </c>
      <c r="P18" s="46">
        <f>'biomass 2015'!C26/'biomass 2015'!B26*100</f>
        <v>74.36328619022288</v>
      </c>
      <c r="Q18" s="46">
        <f>'biomass 2015'!D26/'biomass 2015'!B26*100</f>
        <v>25.636699283047804</v>
      </c>
      <c r="R18" s="46">
        <v>7672</v>
      </c>
      <c r="S18" s="46">
        <v>6033</v>
      </c>
      <c r="T18" s="46">
        <v>1639</v>
      </c>
      <c r="U18" s="46">
        <v>3422</v>
      </c>
      <c r="V18" s="46">
        <v>184</v>
      </c>
      <c r="W18" s="46">
        <v>2520</v>
      </c>
    </row>
    <row r="19" spans="1:23" x14ac:dyDescent="0.25">
      <c r="A19" t="s">
        <v>46</v>
      </c>
      <c r="B19" s="46">
        <f>'ownership 2015'!J27/1000</f>
        <v>0</v>
      </c>
      <c r="C19" s="46">
        <f>'ownership 2015'!F27/1000</f>
        <v>0</v>
      </c>
      <c r="D19" s="46">
        <f>'ownership 2015'!G27/1000</f>
        <v>5.8289999999999997</v>
      </c>
      <c r="E19" s="58">
        <f>'ownership 2015'!H27/1000</f>
        <v>64.537999999999997</v>
      </c>
      <c r="F19" s="58">
        <f>'stand-size_class 2015'!C27/1000</f>
        <v>43.786999999999999</v>
      </c>
      <c r="G19" s="58">
        <f>'stand-size_class 2015'!D27/1000</f>
        <v>5.758</v>
      </c>
      <c r="H19" s="58">
        <f>'stand-size_class 2015'!E27/1000</f>
        <v>14.321</v>
      </c>
      <c r="I19" s="46">
        <f>'volume_live 2015'!B27/1000000</f>
        <v>103.49144800000001</v>
      </c>
      <c r="J19" s="46">
        <f>'volume_live 2015'!C27/1000000</f>
        <v>20.315919000000001</v>
      </c>
      <c r="K19" s="46">
        <f>'volume_live 2015'!D27/1000000</f>
        <v>83.175528999999997</v>
      </c>
      <c r="L19" s="46">
        <f>'net_growth 2015'!B27/1000000</f>
        <v>2.177902</v>
      </c>
      <c r="M19" s="46">
        <f>'net_growth 2015'!C27/1000000</f>
        <v>0.84723899999999996</v>
      </c>
      <c r="N19" s="46">
        <f>'net_growth 2015'!D27/1000000</f>
        <v>1.3306629999999999</v>
      </c>
      <c r="O19" s="46">
        <f>'biomass 2015'!B27/1000000</f>
        <v>2.6810710000000002</v>
      </c>
      <c r="P19" s="46">
        <f>'biomass 2015'!C27/'biomass 2015'!B27*100</f>
        <v>16.376627101632145</v>
      </c>
      <c r="Q19" s="46">
        <f>'biomass 2015'!D27/'biomass 2015'!B27*100</f>
        <v>83.623372898367847</v>
      </c>
      <c r="R19" s="46">
        <v>1486</v>
      </c>
      <c r="S19" s="46">
        <v>617</v>
      </c>
      <c r="T19" s="46">
        <v>869</v>
      </c>
      <c r="U19" s="46">
        <v>70</v>
      </c>
      <c r="V19" s="46">
        <v>0</v>
      </c>
      <c r="W19" s="46">
        <v>1188</v>
      </c>
    </row>
    <row r="20" spans="1:23" x14ac:dyDescent="0.25">
      <c r="A20" t="s">
        <v>47</v>
      </c>
      <c r="B20" s="46">
        <f>'ownership 2015'!J28/1000</f>
        <v>0</v>
      </c>
      <c r="C20" s="46">
        <f>'ownership 2015'!F28/1000</f>
        <v>0</v>
      </c>
      <c r="D20" s="46">
        <f>'ownership 2015'!G28/1000</f>
        <v>5.8289999999999997</v>
      </c>
      <c r="E20" s="58">
        <f>'ownership 2015'!H28/1000</f>
        <v>75.789000000000001</v>
      </c>
      <c r="F20" s="58">
        <f>'stand-size_class 2015'!C28/1000</f>
        <v>32.408999999999999</v>
      </c>
      <c r="G20" s="58">
        <f>'stand-size_class 2015'!D28/1000</f>
        <v>29.855</v>
      </c>
      <c r="H20" s="58">
        <f>'stand-size_class 2015'!E28/1000</f>
        <v>17.896000000000001</v>
      </c>
      <c r="I20" s="46">
        <f>'volume_live 2015'!B28/1000000</f>
        <v>127.74812799999999</v>
      </c>
      <c r="J20" s="46">
        <f>'volume_live 2015'!C28/1000000</f>
        <v>45.997691000000003</v>
      </c>
      <c r="K20" s="46">
        <f>'volume_live 2015'!D28/1000000</f>
        <v>81.750437000000005</v>
      </c>
      <c r="L20" s="46">
        <f>'net_growth 2015'!B28/1000000</f>
        <v>6.2619959999999999</v>
      </c>
      <c r="M20" s="46">
        <f>'net_growth 2015'!C28/1000000</f>
        <v>4.2422069999999996</v>
      </c>
      <c r="N20" s="46">
        <f>'net_growth 2015'!D28/1000000</f>
        <v>2.0197880000000001</v>
      </c>
      <c r="O20" s="46">
        <f>'biomass 2015'!B28/1000000</f>
        <v>3.4529079999999999</v>
      </c>
      <c r="P20" s="46">
        <f>'biomass 2015'!C28/'biomass 2015'!B28*100</f>
        <v>30.466580632904204</v>
      </c>
      <c r="Q20" s="46">
        <f>'biomass 2015'!D28/'biomass 2015'!B28*100</f>
        <v>69.533419367095789</v>
      </c>
      <c r="R20" s="46">
        <v>4984</v>
      </c>
      <c r="S20" s="46">
        <v>3446</v>
      </c>
      <c r="T20" s="46">
        <v>1538</v>
      </c>
      <c r="U20" s="46">
        <v>1572</v>
      </c>
      <c r="V20" s="46">
        <v>0</v>
      </c>
      <c r="W20" s="46">
        <v>2994</v>
      </c>
    </row>
    <row r="21" spans="1:23" x14ac:dyDescent="0.25">
      <c r="A21" t="s">
        <v>48</v>
      </c>
      <c r="B21" s="46">
        <f>'ownership 2015'!J29/1000</f>
        <v>0</v>
      </c>
      <c r="C21" s="46">
        <f>'ownership 2015'!F29/1000</f>
        <v>0</v>
      </c>
      <c r="D21" s="46">
        <f>'ownership 2015'!G29/1000</f>
        <v>0</v>
      </c>
      <c r="E21" s="58">
        <f>'ownership 2015'!H29/1000</f>
        <v>259.49</v>
      </c>
      <c r="F21" s="58">
        <f>'stand-size_class 2015'!C29/1000</f>
        <v>52.834000000000003</v>
      </c>
      <c r="G21" s="58">
        <f>'stand-size_class 2015'!D29/1000</f>
        <v>84.430999999999997</v>
      </c>
      <c r="H21" s="58">
        <f>'stand-size_class 2015'!E29/1000</f>
        <v>103.121</v>
      </c>
      <c r="I21" s="46">
        <f>'volume_live 2015'!B29/1000000</f>
        <v>253.55778900000001</v>
      </c>
      <c r="J21" s="46">
        <f>'volume_live 2015'!C29/1000000</f>
        <v>136.98980800000001</v>
      </c>
      <c r="K21" s="46">
        <f>'volume_live 2015'!D29/1000000</f>
        <v>116.567981</v>
      </c>
      <c r="L21" s="46">
        <f>'net_growth 2015'!B29/1000000</f>
        <v>17.777329000000002</v>
      </c>
      <c r="M21" s="46">
        <f>'net_growth 2015'!C29/1000000</f>
        <v>14.679216</v>
      </c>
      <c r="N21" s="46">
        <f>'net_growth 2015'!D29/1000000</f>
        <v>3.0981130000000001</v>
      </c>
      <c r="O21" s="46">
        <f>'biomass 2015'!B29/1000000</f>
        <v>6.8338260000000002</v>
      </c>
      <c r="P21" s="46">
        <f>'biomass 2015'!C29/'biomass 2015'!B29*100</f>
        <v>51.889805213068051</v>
      </c>
      <c r="Q21" s="46">
        <f>'biomass 2015'!D29/'biomass 2015'!B29*100</f>
        <v>48.110180153840616</v>
      </c>
      <c r="R21" s="46">
        <v>12535</v>
      </c>
      <c r="S21" s="46">
        <v>11529</v>
      </c>
      <c r="T21" s="46">
        <v>1006</v>
      </c>
      <c r="U21" s="46">
        <v>4393</v>
      </c>
      <c r="V21" s="46">
        <v>0</v>
      </c>
      <c r="W21" s="46">
        <v>6936</v>
      </c>
    </row>
    <row r="22" spans="1:23" x14ac:dyDescent="0.25">
      <c r="A22" t="s">
        <v>49</v>
      </c>
      <c r="B22" s="46">
        <f>'ownership 2015'!J30/1000</f>
        <v>0</v>
      </c>
      <c r="C22" s="46">
        <f>'ownership 2015'!F30/1000</f>
        <v>0</v>
      </c>
      <c r="D22" s="46">
        <f>'ownership 2015'!G30/1000</f>
        <v>0</v>
      </c>
      <c r="E22" s="58">
        <f>'ownership 2015'!H30/1000</f>
        <v>179.542</v>
      </c>
      <c r="F22" s="58">
        <f>'stand-size_class 2015'!C30/1000</f>
        <v>88.236999999999995</v>
      </c>
      <c r="G22" s="58">
        <f>'stand-size_class 2015'!D30/1000</f>
        <v>42.57</v>
      </c>
      <c r="H22" s="58">
        <f>'stand-size_class 2015'!E30/1000</f>
        <v>48.735999999999997</v>
      </c>
      <c r="I22" s="46">
        <f>'volume_live 2015'!B30/1000000</f>
        <v>300.59254900000002</v>
      </c>
      <c r="J22" s="46">
        <f>'volume_live 2015'!C30/1000000</f>
        <v>187.90828999999999</v>
      </c>
      <c r="K22" s="46">
        <f>'volume_live 2015'!D30/1000000</f>
        <v>112.684259</v>
      </c>
      <c r="L22" s="46">
        <f>'net_growth 2015'!B30/1000000</f>
        <v>14.870504</v>
      </c>
      <c r="M22" s="46">
        <f>'net_growth 2015'!C30/1000000</f>
        <v>12.050585999999999</v>
      </c>
      <c r="N22" s="46">
        <f>'net_growth 2015'!D30/1000000</f>
        <v>2.8199179999999999</v>
      </c>
      <c r="O22" s="46">
        <f>'biomass 2015'!B30/1000000</f>
        <v>7.2896029999999996</v>
      </c>
      <c r="P22" s="46">
        <f>'biomass 2015'!C30/'biomass 2015'!B30*100</f>
        <v>55.304795062227676</v>
      </c>
      <c r="Q22" s="46">
        <f>'biomass 2015'!D30/'biomass 2015'!B30*100</f>
        <v>44.695204937772331</v>
      </c>
      <c r="R22" s="46">
        <v>6035</v>
      </c>
      <c r="S22" s="46">
        <v>5926</v>
      </c>
      <c r="T22" s="46">
        <v>109</v>
      </c>
      <c r="U22" s="46">
        <v>3604</v>
      </c>
      <c r="V22" s="46">
        <v>0</v>
      </c>
      <c r="W22" s="46">
        <v>1140</v>
      </c>
    </row>
    <row r="23" spans="1:23" x14ac:dyDescent="0.25">
      <c r="A23" t="s">
        <v>50</v>
      </c>
      <c r="B23" s="46">
        <f>'ownership 2015'!J31/1000</f>
        <v>75.263000000000005</v>
      </c>
      <c r="C23" s="46">
        <f>'ownership 2015'!F31/1000</f>
        <v>5.766</v>
      </c>
      <c r="D23" s="46">
        <f>'ownership 2015'!G31/1000</f>
        <v>0</v>
      </c>
      <c r="E23" s="58">
        <f>'ownership 2015'!H31/1000</f>
        <v>117.31</v>
      </c>
      <c r="F23" s="58">
        <f>'stand-size_class 2015'!C31/1000</f>
        <v>101.526</v>
      </c>
      <c r="G23" s="58">
        <f>'stand-size_class 2015'!D31/1000</f>
        <v>63.335999999999999</v>
      </c>
      <c r="H23" s="58">
        <f>'stand-size_class 2015'!E31/1000</f>
        <v>28.251000000000001</v>
      </c>
      <c r="I23" s="46">
        <f>'volume_live 2015'!B31/1000000</f>
        <v>421.20410600000002</v>
      </c>
      <c r="J23" s="46">
        <f>'volume_live 2015'!C31/1000000</f>
        <v>288.47478000000001</v>
      </c>
      <c r="K23" s="46">
        <f>'volume_live 2015'!D31/1000000</f>
        <v>132.72932599999999</v>
      </c>
      <c r="L23" s="46">
        <f>'net_growth 2015'!B31/1000000</f>
        <v>16.932185</v>
      </c>
      <c r="M23" s="46">
        <f>'net_growth 2015'!C31/1000000</f>
        <v>13.966777</v>
      </c>
      <c r="N23" s="46">
        <f>'net_growth 2015'!D31/1000000</f>
        <v>2.965408</v>
      </c>
      <c r="O23" s="46">
        <f>'biomass 2015'!B31/1000000</f>
        <v>9.947457</v>
      </c>
      <c r="P23" s="46">
        <f>'biomass 2015'!C31/'biomass 2015'!B31*100</f>
        <v>63.500862582266002</v>
      </c>
      <c r="Q23" s="46">
        <f>'biomass 2015'!D31/'biomass 2015'!B31*100</f>
        <v>36.499137417733998</v>
      </c>
      <c r="R23" s="46">
        <v>9020</v>
      </c>
      <c r="S23" s="46">
        <v>8073</v>
      </c>
      <c r="T23" s="46">
        <v>947</v>
      </c>
      <c r="U23" s="46">
        <v>2857</v>
      </c>
      <c r="V23" s="46">
        <v>0</v>
      </c>
      <c r="W23" s="46">
        <v>5410</v>
      </c>
    </row>
    <row r="24" spans="1:23" x14ac:dyDescent="0.25">
      <c r="A24" t="s">
        <v>51</v>
      </c>
      <c r="B24" s="46">
        <f>'ownership 2015'!J32/1000</f>
        <v>0</v>
      </c>
      <c r="C24" s="46">
        <f>'ownership 2015'!F32/1000</f>
        <v>0</v>
      </c>
      <c r="D24" s="46">
        <f>'ownership 2015'!G32/1000</f>
        <v>0</v>
      </c>
      <c r="E24" s="58">
        <f>'ownership 2015'!H32/1000</f>
        <v>294.31799999999998</v>
      </c>
      <c r="F24" s="58">
        <f>'stand-size_class 2015'!C32/1000</f>
        <v>128.87200000000001</v>
      </c>
      <c r="G24" s="58">
        <f>'stand-size_class 2015'!D32/1000</f>
        <v>110.122</v>
      </c>
      <c r="H24" s="58">
        <f>'stand-size_class 2015'!E32/1000</f>
        <v>55.325000000000003</v>
      </c>
      <c r="I24" s="46">
        <f>'volume_live 2015'!B32/1000000</f>
        <v>497.46625699999998</v>
      </c>
      <c r="J24" s="46">
        <f>'volume_live 2015'!C32/1000000</f>
        <v>332.34861100000001</v>
      </c>
      <c r="K24" s="46">
        <f>'volume_live 2015'!D32/1000000</f>
        <v>165.11764600000001</v>
      </c>
      <c r="L24" s="46">
        <f>'net_growth 2015'!B32/1000000</f>
        <v>35.981918999999998</v>
      </c>
      <c r="M24" s="46">
        <f>'net_growth 2015'!C32/1000000</f>
        <v>27.108616000000001</v>
      </c>
      <c r="N24" s="46">
        <f>'net_growth 2015'!D32/1000000</f>
        <v>8.8733039999999992</v>
      </c>
      <c r="O24" s="46">
        <f>'biomass 2015'!B32/1000000</f>
        <v>11.873602999999999</v>
      </c>
      <c r="P24" s="46">
        <f>'biomass 2015'!C32/'biomass 2015'!B32*100</f>
        <v>60.234462951136223</v>
      </c>
      <c r="Q24" s="46">
        <f>'biomass 2015'!D32/'biomass 2015'!B32*100</f>
        <v>39.76553704886377</v>
      </c>
      <c r="R24" s="46">
        <v>18302</v>
      </c>
      <c r="S24" s="46">
        <v>15366</v>
      </c>
      <c r="T24" s="46">
        <v>2936</v>
      </c>
      <c r="U24" s="46">
        <v>7782</v>
      </c>
      <c r="V24" s="46">
        <v>7</v>
      </c>
      <c r="W24" s="46">
        <v>9276</v>
      </c>
    </row>
    <row r="25" spans="1:23" x14ac:dyDescent="0.25">
      <c r="A25" t="s">
        <v>52</v>
      </c>
      <c r="B25" s="46">
        <f>'ownership 2015'!J33/1000</f>
        <v>0</v>
      </c>
      <c r="C25" s="46">
        <f>'ownership 2015'!F33/1000</f>
        <v>0</v>
      </c>
      <c r="D25" s="46">
        <f>'ownership 2015'!G33/1000</f>
        <v>0</v>
      </c>
      <c r="E25" s="58">
        <f>'ownership 2015'!H33/1000</f>
        <v>326.31400000000002</v>
      </c>
      <c r="F25" s="58">
        <f>'stand-size_class 2015'!C33/1000</f>
        <v>149.36099999999999</v>
      </c>
      <c r="G25" s="58">
        <f>'stand-size_class 2015'!D33/1000</f>
        <v>93.302999999999997</v>
      </c>
      <c r="H25" s="58">
        <f>'stand-size_class 2015'!E33/1000</f>
        <v>80.516999999999996</v>
      </c>
      <c r="I25" s="46">
        <f>'volume_live 2015'!B33/1000000</f>
        <v>582.78418999999997</v>
      </c>
      <c r="J25" s="46">
        <f>'volume_live 2015'!C33/1000000</f>
        <v>290.13989199999997</v>
      </c>
      <c r="K25" s="46">
        <f>'volume_live 2015'!D33/1000000</f>
        <v>292.64429799999999</v>
      </c>
      <c r="L25" s="46">
        <f>'net_growth 2015'!B33/1000000</f>
        <v>35.032904000000002</v>
      </c>
      <c r="M25" s="46">
        <f>'net_growth 2015'!C33/1000000</f>
        <v>27.772366999999999</v>
      </c>
      <c r="N25" s="46">
        <f>'net_growth 2015'!D33/1000000</f>
        <v>7.2605370000000002</v>
      </c>
      <c r="O25" s="46">
        <f>'biomass 2015'!B33/1000000</f>
        <v>13.821064</v>
      </c>
      <c r="P25" s="46">
        <f>'biomass 2015'!C33/'biomass 2015'!B33*100</f>
        <v>45.063744730506997</v>
      </c>
      <c r="Q25" s="46">
        <f>'biomass 2015'!D33/'biomass 2015'!B33*100</f>
        <v>54.936255269492996</v>
      </c>
      <c r="R25" s="46">
        <v>22595</v>
      </c>
      <c r="S25" s="46">
        <v>15894</v>
      </c>
      <c r="T25" s="46">
        <v>6701</v>
      </c>
      <c r="U25" s="46">
        <v>4270</v>
      </c>
      <c r="V25" s="46">
        <v>9</v>
      </c>
      <c r="W25" s="46">
        <v>15009</v>
      </c>
    </row>
    <row r="26" spans="1:23" x14ac:dyDescent="0.25">
      <c r="A26" t="s">
        <v>53</v>
      </c>
      <c r="B26" s="46">
        <f>'ownership 2015'!J34/1000</f>
        <v>0</v>
      </c>
      <c r="C26" s="46">
        <f>'ownership 2015'!F34/1000</f>
        <v>0</v>
      </c>
      <c r="D26" s="46">
        <f>'ownership 2015'!G34/1000</f>
        <v>14.473000000000001</v>
      </c>
      <c r="E26" s="58">
        <f>'ownership 2015'!H34/1000</f>
        <v>62.695</v>
      </c>
      <c r="F26" s="58">
        <f>'stand-size_class 2015'!C34/1000</f>
        <v>45.643000000000001</v>
      </c>
      <c r="G26" s="58">
        <f>'stand-size_class 2015'!D34/1000</f>
        <v>13.164999999999999</v>
      </c>
      <c r="H26" s="58">
        <f>'stand-size_class 2015'!E34/1000</f>
        <v>18.359000000000002</v>
      </c>
      <c r="I26" s="46">
        <f>'volume_live 2015'!B34/1000000</f>
        <v>142.52645999999999</v>
      </c>
      <c r="J26" s="46">
        <f>'volume_live 2015'!C34/1000000</f>
        <v>85.614547999999999</v>
      </c>
      <c r="K26" s="46">
        <f>'volume_live 2015'!D34/1000000</f>
        <v>56.911912999999998</v>
      </c>
      <c r="L26" s="46">
        <f>'net_growth 2015'!B34/1000000</f>
        <v>4.266985</v>
      </c>
      <c r="M26" s="46">
        <f>'net_growth 2015'!C34/1000000</f>
        <v>5.517976</v>
      </c>
      <c r="N26" s="46">
        <f>'net_growth 2015'!D34/1000000</f>
        <v>-1.250991</v>
      </c>
      <c r="O26" s="46">
        <f>'biomass 2015'!B34/1000000</f>
        <v>3.4463330000000001</v>
      </c>
      <c r="P26" s="46">
        <f>'biomass 2015'!C34/'biomass 2015'!B34*100</f>
        <v>51.761277856782847</v>
      </c>
      <c r="Q26" s="46">
        <f>'biomass 2015'!D34/'biomass 2015'!B34*100</f>
        <v>48.238722143217153</v>
      </c>
      <c r="R26" s="46">
        <v>3000</v>
      </c>
      <c r="S26" s="46">
        <v>2424</v>
      </c>
      <c r="T26" s="46">
        <v>576</v>
      </c>
      <c r="U26" s="46">
        <v>771</v>
      </c>
      <c r="V26" s="46">
        <v>260</v>
      </c>
      <c r="W26" s="46">
        <v>1806</v>
      </c>
    </row>
    <row r="27" spans="1:23" x14ac:dyDescent="0.25">
      <c r="A27" t="s">
        <v>54</v>
      </c>
      <c r="B27" s="46">
        <f>'ownership 2015'!J35/1000</f>
        <v>0</v>
      </c>
      <c r="C27" s="46">
        <f>'ownership 2015'!F35/1000</f>
        <v>0</v>
      </c>
      <c r="D27" s="46">
        <f>'ownership 2015'!G35/1000</f>
        <v>0</v>
      </c>
      <c r="E27" s="58">
        <f>'ownership 2015'!H35/1000</f>
        <v>78.096000000000004</v>
      </c>
      <c r="F27" s="58">
        <f>'stand-size_class 2015'!C35/1000</f>
        <v>41.69</v>
      </c>
      <c r="G27" s="58">
        <f>'stand-size_class 2015'!D35/1000</f>
        <v>33.119</v>
      </c>
      <c r="H27" s="58">
        <f>'stand-size_class 2015'!E35/1000</f>
        <v>3.2879999999999998</v>
      </c>
      <c r="I27" s="46">
        <f>'volume_live 2015'!B35/1000000</f>
        <v>142.09546900000001</v>
      </c>
      <c r="J27" s="46">
        <f>'volume_live 2015'!C35/1000000</f>
        <v>82.770171000000005</v>
      </c>
      <c r="K27" s="46">
        <f>'volume_live 2015'!D35/1000000</f>
        <v>59.325297999999997</v>
      </c>
      <c r="L27" s="46">
        <f>'net_growth 2015'!B35/1000000</f>
        <v>6.7421139999999999</v>
      </c>
      <c r="M27" s="46">
        <f>'net_growth 2015'!C35/1000000</f>
        <v>4.6141269999999999</v>
      </c>
      <c r="N27" s="46">
        <f>'net_growth 2015'!D35/1000000</f>
        <v>2.1279870000000001</v>
      </c>
      <c r="O27" s="46">
        <f>'biomass 2015'!B35/1000000</f>
        <v>3.3211210000000002</v>
      </c>
      <c r="P27" s="46">
        <f>'biomass 2015'!C35/'biomass 2015'!B35*100</f>
        <v>51.724914569508307</v>
      </c>
      <c r="Q27" s="46">
        <f>'biomass 2015'!D35/'biomass 2015'!B35*100</f>
        <v>48.275055320176527</v>
      </c>
      <c r="R27" s="46">
        <v>1734</v>
      </c>
      <c r="S27" s="46">
        <v>1725</v>
      </c>
      <c r="T27" s="46">
        <v>9</v>
      </c>
      <c r="U27" s="46">
        <v>0</v>
      </c>
      <c r="V27" s="46">
        <v>97</v>
      </c>
      <c r="W27" s="46">
        <v>1576</v>
      </c>
    </row>
    <row r="28" spans="1:23" x14ac:dyDescent="0.25">
      <c r="A28" t="s">
        <v>55</v>
      </c>
      <c r="B28" s="46">
        <f>'ownership 2015'!J36/1000</f>
        <v>5.766</v>
      </c>
      <c r="C28" s="46">
        <f>'ownership 2015'!F36/1000</f>
        <v>0</v>
      </c>
      <c r="D28" s="46">
        <f>'ownership 2015'!G36/1000</f>
        <v>6.4690000000000003</v>
      </c>
      <c r="E28" s="58">
        <f>'ownership 2015'!H36/1000</f>
        <v>255.369</v>
      </c>
      <c r="F28" s="58">
        <f>'stand-size_class 2015'!C36/1000</f>
        <v>123.985</v>
      </c>
      <c r="G28" s="58">
        <f>'stand-size_class 2015'!D36/1000</f>
        <v>83.137</v>
      </c>
      <c r="H28" s="58">
        <f>'stand-size_class 2015'!E36/1000</f>
        <v>52.143999999999998</v>
      </c>
      <c r="I28" s="46">
        <f>'volume_live 2015'!B36/1000000</f>
        <v>536.56304699999998</v>
      </c>
      <c r="J28" s="46">
        <f>'volume_live 2015'!C36/1000000</f>
        <v>339.84198600000002</v>
      </c>
      <c r="K28" s="46">
        <f>'volume_live 2015'!D36/1000000</f>
        <v>196.72106199999999</v>
      </c>
      <c r="L28" s="46">
        <f>'net_growth 2015'!B36/1000000</f>
        <v>31.505178999999998</v>
      </c>
      <c r="M28" s="46">
        <f>'net_growth 2015'!C36/1000000</f>
        <v>25.092124999999999</v>
      </c>
      <c r="N28" s="46">
        <f>'net_growth 2015'!D36/1000000</f>
        <v>6.4130539999999998</v>
      </c>
      <c r="O28" s="46">
        <f>'biomass 2015'!B36/1000000</f>
        <v>13.268072</v>
      </c>
      <c r="P28" s="46">
        <f>'biomass 2015'!C36/'biomass 2015'!B36*100</f>
        <v>57.428863816837897</v>
      </c>
      <c r="Q28" s="46">
        <f>'biomass 2015'!D36/'biomass 2015'!B36*100</f>
        <v>42.571128646272044</v>
      </c>
      <c r="R28" s="46">
        <v>18379</v>
      </c>
      <c r="S28" s="46">
        <v>16776</v>
      </c>
      <c r="T28" s="46">
        <v>1603</v>
      </c>
      <c r="U28" s="46">
        <v>3338</v>
      </c>
      <c r="V28" s="46">
        <v>271</v>
      </c>
      <c r="W28" s="46">
        <v>14129</v>
      </c>
    </row>
    <row r="29" spans="1:23" x14ac:dyDescent="0.25">
      <c r="A29" t="s">
        <v>56</v>
      </c>
      <c r="B29" s="46">
        <f>'ownership 2015'!J37/1000</f>
        <v>0</v>
      </c>
      <c r="C29" s="46">
        <f>'ownership 2015'!F37/1000</f>
        <v>0</v>
      </c>
      <c r="D29" s="46">
        <f>'ownership 2015'!G37/1000</f>
        <v>0</v>
      </c>
      <c r="E29" s="58">
        <f>'ownership 2015'!H37/1000</f>
        <v>88.364000000000004</v>
      </c>
      <c r="F29" s="58">
        <f>'stand-size_class 2015'!C37/1000</f>
        <v>36.463000000000001</v>
      </c>
      <c r="G29" s="58">
        <f>'stand-size_class 2015'!D37/1000</f>
        <v>30.058</v>
      </c>
      <c r="H29" s="58">
        <f>'stand-size_class 2015'!E37/1000</f>
        <v>21.843</v>
      </c>
      <c r="I29" s="46">
        <f>'volume_live 2015'!B37/1000000</f>
        <v>143.26900800000001</v>
      </c>
      <c r="J29" s="46">
        <f>'volume_live 2015'!C37/1000000</f>
        <v>73.070318</v>
      </c>
      <c r="K29" s="46">
        <f>'volume_live 2015'!D37/1000000</f>
        <v>70.198689000000002</v>
      </c>
      <c r="L29" s="46">
        <f>'net_growth 2015'!B37/1000000</f>
        <v>9.4209540000000001</v>
      </c>
      <c r="M29" s="46">
        <f>'net_growth 2015'!C37/1000000</f>
        <v>5.6704239999999997</v>
      </c>
      <c r="N29" s="46">
        <f>'net_growth 2015'!D37/1000000</f>
        <v>3.7505310000000001</v>
      </c>
      <c r="O29" s="46">
        <f>'biomass 2015'!B37/1000000</f>
        <v>3.6977829999999998</v>
      </c>
      <c r="P29" s="46">
        <f>'biomass 2015'!C37/'biomass 2015'!B37*100</f>
        <v>43.165215481817079</v>
      </c>
      <c r="Q29" s="46">
        <f>'biomass 2015'!D37/'biomass 2015'!B37*100</f>
        <v>56.834784518182921</v>
      </c>
      <c r="R29" s="46">
        <v>7157</v>
      </c>
      <c r="S29" s="46">
        <v>6851</v>
      </c>
      <c r="T29" s="46">
        <v>306</v>
      </c>
      <c r="U29" s="46">
        <v>3600</v>
      </c>
      <c r="V29" s="46">
        <v>0</v>
      </c>
      <c r="W29" s="46">
        <v>3292</v>
      </c>
    </row>
    <row r="30" spans="1:23" x14ac:dyDescent="0.25">
      <c r="A30" t="s">
        <v>57</v>
      </c>
      <c r="B30" s="46">
        <f>'ownership 2015'!J38/1000</f>
        <v>0</v>
      </c>
      <c r="C30" s="46">
        <f>'ownership 2015'!F38/1000</f>
        <v>4.3</v>
      </c>
      <c r="D30" s="46">
        <f>'ownership 2015'!G38/1000</f>
        <v>5.7969999999999997</v>
      </c>
      <c r="E30" s="58">
        <f>'ownership 2015'!H38/1000</f>
        <v>163.381</v>
      </c>
      <c r="F30" s="58">
        <f>'stand-size_class 2015'!C38/1000</f>
        <v>126.967</v>
      </c>
      <c r="G30" s="58">
        <f>'stand-size_class 2015'!D38/1000</f>
        <v>19.109000000000002</v>
      </c>
      <c r="H30" s="58">
        <f>'stand-size_class 2015'!E38/1000</f>
        <v>27.402000000000001</v>
      </c>
      <c r="I30" s="46">
        <f>'volume_live 2015'!B38/1000000</f>
        <v>456.02329300000002</v>
      </c>
      <c r="J30" s="46">
        <f>'volume_live 2015'!C38/1000000</f>
        <v>204.02098799999999</v>
      </c>
      <c r="K30" s="46">
        <f>'volume_live 2015'!D38/1000000</f>
        <v>252.00230400000001</v>
      </c>
      <c r="L30" s="46">
        <f>'net_growth 2015'!B38/1000000</f>
        <v>17.774063999999999</v>
      </c>
      <c r="M30" s="46">
        <f>'net_growth 2015'!C38/1000000</f>
        <v>11.149915999999999</v>
      </c>
      <c r="N30" s="46">
        <f>'net_growth 2015'!D38/1000000</f>
        <v>6.6241490000000001</v>
      </c>
      <c r="O30" s="46">
        <f>'biomass 2015'!B38/1000000</f>
        <v>10.97612</v>
      </c>
      <c r="P30" s="46">
        <f>'biomass 2015'!C38/'biomass 2015'!B38*100</f>
        <v>38.067942041449982</v>
      </c>
      <c r="Q30" s="46">
        <f>'biomass 2015'!D38/'biomass 2015'!B38*100</f>
        <v>61.932048847862454</v>
      </c>
      <c r="R30" s="46">
        <v>14757</v>
      </c>
      <c r="S30" s="46">
        <v>13401</v>
      </c>
      <c r="T30" s="46">
        <v>1356</v>
      </c>
      <c r="U30" s="46">
        <v>1316</v>
      </c>
      <c r="V30" s="46">
        <v>1200</v>
      </c>
      <c r="W30" s="46">
        <v>11797</v>
      </c>
    </row>
    <row r="31" spans="1:23" x14ac:dyDescent="0.25">
      <c r="A31" t="s">
        <v>58</v>
      </c>
      <c r="B31" s="46">
        <f>'ownership 2015'!J39/1000</f>
        <v>5.5110000000000001</v>
      </c>
      <c r="C31" s="46">
        <f>'ownership 2015'!F39/1000</f>
        <v>0</v>
      </c>
      <c r="D31" s="46">
        <f>'ownership 2015'!G39/1000</f>
        <v>0</v>
      </c>
      <c r="E31" s="58">
        <f>'ownership 2015'!H39/1000</f>
        <v>30.332999999999998</v>
      </c>
      <c r="F31" s="58">
        <f>'stand-size_class 2015'!C39/1000</f>
        <v>24.184999999999999</v>
      </c>
      <c r="G31" s="58">
        <f>'stand-size_class 2015'!D39/1000</f>
        <v>3.8650000000000002</v>
      </c>
      <c r="H31" s="58">
        <f>'stand-size_class 2015'!E39/1000</f>
        <v>7.7930000000000001</v>
      </c>
      <c r="I31" s="46">
        <f>'volume_live 2015'!B39/1000000</f>
        <v>75.057254</v>
      </c>
      <c r="J31" s="46">
        <f>'volume_live 2015'!C39/1000000</f>
        <v>24.817854000000001</v>
      </c>
      <c r="K31" s="46">
        <f>'volume_live 2015'!D39/1000000</f>
        <v>50.239398999999999</v>
      </c>
      <c r="L31" s="46">
        <f>'net_growth 2015'!B39/1000000</f>
        <v>1.6795519999999999</v>
      </c>
      <c r="M31" s="46">
        <f>'net_growth 2015'!C39/1000000</f>
        <v>1.074684</v>
      </c>
      <c r="N31" s="46">
        <f>'net_growth 2015'!D39/1000000</f>
        <v>0.60486799999999996</v>
      </c>
      <c r="O31" s="46">
        <f>'biomass 2015'!B39/1000000</f>
        <v>1.723514</v>
      </c>
      <c r="P31" s="46">
        <f>'biomass 2015'!C39/'biomass 2015'!B39*100</f>
        <v>28.830169061580001</v>
      </c>
      <c r="Q31" s="46">
        <f>'biomass 2015'!D39/'biomass 2015'!B39*100</f>
        <v>71.169830938419992</v>
      </c>
      <c r="R31" s="46">
        <v>937</v>
      </c>
      <c r="S31" s="46">
        <v>265</v>
      </c>
      <c r="T31" s="46">
        <v>672</v>
      </c>
      <c r="U31" s="46">
        <v>274</v>
      </c>
      <c r="V31" s="46">
        <v>0</v>
      </c>
      <c r="W31" s="46">
        <v>488</v>
      </c>
    </row>
    <row r="32" spans="1:23" x14ac:dyDescent="0.25">
      <c r="A32" t="s">
        <v>59</v>
      </c>
      <c r="B32" s="46">
        <f>'ownership 2015'!J40/1000</f>
        <v>0</v>
      </c>
      <c r="C32" s="46">
        <f>'ownership 2015'!F40/1000</f>
        <v>0</v>
      </c>
      <c r="D32" s="46">
        <f>'ownership 2015'!G40/1000</f>
        <v>0</v>
      </c>
      <c r="E32" s="58">
        <f>'ownership 2015'!H40/1000</f>
        <v>292.64499999999998</v>
      </c>
      <c r="F32" s="58">
        <f>'stand-size_class 2015'!C40/1000</f>
        <v>83.853999999999999</v>
      </c>
      <c r="G32" s="58">
        <f>'stand-size_class 2015'!D40/1000</f>
        <v>102.694</v>
      </c>
      <c r="H32" s="58">
        <f>'stand-size_class 2015'!E40/1000</f>
        <v>89.96</v>
      </c>
      <c r="I32" s="46">
        <f>'volume_live 2015'!B40/1000000</f>
        <v>339.59767499999998</v>
      </c>
      <c r="J32" s="46">
        <f>'volume_live 2015'!C40/1000000</f>
        <v>270.16286100000002</v>
      </c>
      <c r="K32" s="46">
        <f>'volume_live 2015'!D40/1000000</f>
        <v>69.434813000000005</v>
      </c>
      <c r="L32" s="46">
        <f>'net_growth 2015'!B40/1000000</f>
        <v>23.224283</v>
      </c>
      <c r="M32" s="46">
        <f>'net_growth 2015'!C40/1000000</f>
        <v>21.655967</v>
      </c>
      <c r="N32" s="46">
        <f>'net_growth 2015'!D40/1000000</f>
        <v>1.568316</v>
      </c>
      <c r="O32" s="46">
        <f>'biomass 2015'!B40/1000000</f>
        <v>8.7469479999999997</v>
      </c>
      <c r="P32" s="46">
        <f>'biomass 2015'!C40/'biomass 2015'!B40*100</f>
        <v>76.708481632679195</v>
      </c>
      <c r="Q32" s="46">
        <f>'biomass 2015'!D40/'biomass 2015'!B40*100</f>
        <v>23.291518367320808</v>
      </c>
      <c r="R32" s="46">
        <v>26403</v>
      </c>
      <c r="S32" s="46">
        <v>25738</v>
      </c>
      <c r="T32" s="46">
        <v>665</v>
      </c>
      <c r="U32" s="46">
        <v>4442</v>
      </c>
      <c r="V32" s="46">
        <v>271</v>
      </c>
      <c r="W32" s="46">
        <v>20489</v>
      </c>
    </row>
    <row r="33" spans="1:23" x14ac:dyDescent="0.25">
      <c r="A33" t="s">
        <v>60</v>
      </c>
      <c r="B33" s="46">
        <f>'ownership 2015'!J41/1000</f>
        <v>0</v>
      </c>
      <c r="C33" s="46">
        <f>'ownership 2015'!F41/1000</f>
        <v>26.757000000000001</v>
      </c>
      <c r="D33" s="46">
        <f>'ownership 2015'!G41/1000</f>
        <v>11.532999999999999</v>
      </c>
      <c r="E33" s="58">
        <f>'ownership 2015'!H41/1000</f>
        <v>57.198999999999998</v>
      </c>
      <c r="F33" s="58">
        <f>'stand-size_class 2015'!C41/1000</f>
        <v>65.358999999999995</v>
      </c>
      <c r="G33" s="58">
        <f>'stand-size_class 2015'!D41/1000</f>
        <v>17.861000000000001</v>
      </c>
      <c r="H33" s="58">
        <f>'stand-size_class 2015'!E41/1000</f>
        <v>12.268000000000001</v>
      </c>
      <c r="I33" s="46">
        <f>'volume_live 2015'!B41/1000000</f>
        <v>269.76910500000002</v>
      </c>
      <c r="J33" s="46">
        <f>'volume_live 2015'!C41/1000000</f>
        <v>135.896354</v>
      </c>
      <c r="K33" s="46">
        <f>'volume_live 2015'!D41/1000000</f>
        <v>133.87275099999999</v>
      </c>
      <c r="L33" s="46">
        <f>'net_growth 2015'!B41/1000000</f>
        <v>8.5260149999999992</v>
      </c>
      <c r="M33" s="46">
        <f>'net_growth 2015'!C41/1000000</f>
        <v>5.2986649999999997</v>
      </c>
      <c r="N33" s="46">
        <f>'net_growth 2015'!D41/1000000</f>
        <v>3.2273499999999999</v>
      </c>
      <c r="O33" s="46">
        <f>'biomass 2015'!B41/1000000</f>
        <v>6.6083619999999996</v>
      </c>
      <c r="P33" s="46">
        <f>'biomass 2015'!C41/'biomass 2015'!B41*100</f>
        <v>43.840334412672917</v>
      </c>
      <c r="Q33" s="46">
        <f>'biomass 2015'!D41/'biomass 2015'!B41*100</f>
        <v>56.15966558732709</v>
      </c>
      <c r="R33" s="46">
        <v>2683</v>
      </c>
      <c r="S33" s="46">
        <v>2190</v>
      </c>
      <c r="T33" s="46">
        <v>493</v>
      </c>
      <c r="U33" s="46">
        <v>1446</v>
      </c>
      <c r="V33" s="46">
        <v>0</v>
      </c>
      <c r="W33" s="46">
        <v>1002</v>
      </c>
    </row>
    <row r="34" spans="1:23" x14ac:dyDescent="0.25">
      <c r="A34" t="s">
        <v>61</v>
      </c>
      <c r="B34" s="46">
        <f>'ownership 2015'!J42/1000</f>
        <v>95.316000000000003</v>
      </c>
      <c r="C34" s="46">
        <f>'ownership 2015'!F42/1000</f>
        <v>0</v>
      </c>
      <c r="D34" s="46">
        <f>'ownership 2015'!G42/1000</f>
        <v>0</v>
      </c>
      <c r="E34" s="58">
        <f>'ownership 2015'!H42/1000</f>
        <v>39.265000000000001</v>
      </c>
      <c r="F34" s="58">
        <f>'stand-size_class 2015'!C42/1000</f>
        <v>68.933000000000007</v>
      </c>
      <c r="G34" s="58">
        <f>'stand-size_class 2015'!D42/1000</f>
        <v>20.501000000000001</v>
      </c>
      <c r="H34" s="58">
        <f>'stand-size_class 2015'!E42/1000</f>
        <v>45.146000000000001</v>
      </c>
      <c r="I34" s="46">
        <f>'volume_live 2015'!B42/1000000</f>
        <v>219.30765099999999</v>
      </c>
      <c r="J34" s="46">
        <f>'volume_live 2015'!C42/1000000</f>
        <v>99.714061999999998</v>
      </c>
      <c r="K34" s="46">
        <f>'volume_live 2015'!D42/1000000</f>
        <v>119.59358899999999</v>
      </c>
      <c r="L34" s="46">
        <f>'net_growth 2015'!B42/1000000</f>
        <v>5.8799250000000001</v>
      </c>
      <c r="M34" s="46">
        <f>'net_growth 2015'!C42/1000000</f>
        <v>4.3984050000000003</v>
      </c>
      <c r="N34" s="46">
        <f>'net_growth 2015'!D42/1000000</f>
        <v>1.4815199999999999</v>
      </c>
      <c r="O34" s="46">
        <f>'biomass 2015'!B42/1000000</f>
        <v>5.1569060000000002</v>
      </c>
      <c r="P34" s="46">
        <f>'biomass 2015'!C42/'biomass 2015'!B42*100</f>
        <v>41.477486694541263</v>
      </c>
      <c r="Q34" s="46">
        <f>'biomass 2015'!D42/'biomass 2015'!B42*100</f>
        <v>58.522513305458737</v>
      </c>
      <c r="R34" s="46">
        <v>1979</v>
      </c>
      <c r="S34" s="46">
        <v>1440</v>
      </c>
      <c r="T34" s="46">
        <v>539</v>
      </c>
      <c r="U34" s="46">
        <v>202</v>
      </c>
      <c r="V34" s="46">
        <v>0</v>
      </c>
      <c r="W34" s="46">
        <v>1629</v>
      </c>
    </row>
    <row r="35" spans="1:23" x14ac:dyDescent="0.25">
      <c r="A35" t="s">
        <v>62</v>
      </c>
      <c r="B35" s="46">
        <f>'ownership 2015'!J43/1000</f>
        <v>29.411000000000001</v>
      </c>
      <c r="C35" s="46">
        <f>'ownership 2015'!F43/1000</f>
        <v>0</v>
      </c>
      <c r="D35" s="46">
        <f>'ownership 2015'!G43/1000</f>
        <v>0</v>
      </c>
      <c r="E35" s="58">
        <f>'ownership 2015'!H43/1000</f>
        <v>147.81399999999999</v>
      </c>
      <c r="F35" s="58">
        <f>'stand-size_class 2015'!C43/1000</f>
        <v>100.61799999999999</v>
      </c>
      <c r="G35" s="58">
        <f>'stand-size_class 2015'!D43/1000</f>
        <v>41.530999999999999</v>
      </c>
      <c r="H35" s="58">
        <f>'stand-size_class 2015'!E43/1000</f>
        <v>35.076000000000001</v>
      </c>
      <c r="I35" s="46">
        <f>'volume_live 2015'!B43/1000000</f>
        <v>289.076663</v>
      </c>
      <c r="J35" s="46">
        <f>'volume_live 2015'!C43/1000000</f>
        <v>89.148228000000003</v>
      </c>
      <c r="K35" s="46">
        <f>'volume_live 2015'!D43/1000000</f>
        <v>199.928436</v>
      </c>
      <c r="L35" s="46">
        <f>'net_growth 2015'!B43/1000000</f>
        <v>9.6116910000000004</v>
      </c>
      <c r="M35" s="46">
        <f>'net_growth 2015'!C43/1000000</f>
        <v>5.4004339999999997</v>
      </c>
      <c r="N35" s="46">
        <f>'net_growth 2015'!D43/1000000</f>
        <v>4.2112569999999998</v>
      </c>
      <c r="O35" s="46">
        <f>'biomass 2015'!B43/1000000</f>
        <v>7.745247</v>
      </c>
      <c r="P35" s="46">
        <f>'biomass 2015'!C43/'biomass 2015'!B43*100</f>
        <v>24.87331908201249</v>
      </c>
      <c r="Q35" s="46">
        <f>'biomass 2015'!D43/'biomass 2015'!B43*100</f>
        <v>75.126680917987514</v>
      </c>
      <c r="R35" s="46">
        <v>4106</v>
      </c>
      <c r="S35" s="46">
        <v>2277</v>
      </c>
      <c r="T35" s="46">
        <v>1829</v>
      </c>
      <c r="U35" s="46">
        <v>1078</v>
      </c>
      <c r="V35" s="46">
        <v>0</v>
      </c>
      <c r="W35" s="46">
        <v>2534</v>
      </c>
    </row>
    <row r="36" spans="1:23" x14ac:dyDescent="0.25">
      <c r="A36" t="s">
        <v>63</v>
      </c>
      <c r="B36" s="46">
        <f>'ownership 2015'!J44/1000</f>
        <v>0</v>
      </c>
      <c r="C36" s="46">
        <f>'ownership 2015'!F44/1000</f>
        <v>0</v>
      </c>
      <c r="D36" s="46">
        <f>'ownership 2015'!G44/1000</f>
        <v>6.1130000000000004</v>
      </c>
      <c r="E36" s="58">
        <f>'ownership 2015'!H44/1000</f>
        <v>131.97</v>
      </c>
      <c r="F36" s="58">
        <f>'stand-size_class 2015'!C44/1000</f>
        <v>104.18899999999999</v>
      </c>
      <c r="G36" s="58">
        <f>'stand-size_class 2015'!D44/1000</f>
        <v>29.957999999999998</v>
      </c>
      <c r="H36" s="58">
        <f>'stand-size_class 2015'!E44/1000</f>
        <v>3.9369999999999998</v>
      </c>
      <c r="I36" s="46">
        <f>'volume_live 2015'!B44/1000000</f>
        <v>362.899585</v>
      </c>
      <c r="J36" s="46">
        <f>'volume_live 2015'!C44/1000000</f>
        <v>99.485474999999994</v>
      </c>
      <c r="K36" s="46">
        <f>'volume_live 2015'!D44/1000000</f>
        <v>263.41410999999999</v>
      </c>
      <c r="L36" s="46">
        <f>'net_growth 2015'!B44/1000000</f>
        <v>10.402559</v>
      </c>
      <c r="M36" s="46">
        <f>'net_growth 2015'!C44/1000000</f>
        <v>6.3408189999999998</v>
      </c>
      <c r="N36" s="46">
        <f>'net_growth 2015'!D44/1000000</f>
        <v>4.0617400000000004</v>
      </c>
      <c r="O36" s="46">
        <f>'biomass 2015'!B44/1000000</f>
        <v>8.7368400000000008</v>
      </c>
      <c r="P36" s="46">
        <f>'biomass 2015'!C44/'biomass 2015'!B44*100</f>
        <v>23.132402562024716</v>
      </c>
      <c r="Q36" s="46">
        <f>'biomass 2015'!D44/'biomass 2015'!B44*100</f>
        <v>76.867597437975292</v>
      </c>
      <c r="R36" s="46">
        <v>3348</v>
      </c>
      <c r="S36" s="46">
        <v>2619</v>
      </c>
      <c r="T36" s="46">
        <v>729</v>
      </c>
      <c r="U36" s="46">
        <v>500</v>
      </c>
      <c r="V36" s="46">
        <v>142</v>
      </c>
      <c r="W36" s="46">
        <v>2501</v>
      </c>
    </row>
    <row r="37" spans="1:23" x14ac:dyDescent="0.25">
      <c r="A37" t="s">
        <v>64</v>
      </c>
      <c r="B37" s="46">
        <f>'ownership 2015'!J45/1000</f>
        <v>0</v>
      </c>
      <c r="C37" s="46">
        <f>'ownership 2015'!F45/1000</f>
        <v>0</v>
      </c>
      <c r="D37" s="46">
        <f>'ownership 2015'!G45/1000</f>
        <v>0</v>
      </c>
      <c r="E37" s="58">
        <f>'ownership 2015'!H45/1000</f>
        <v>25.390999999999998</v>
      </c>
      <c r="F37" s="58">
        <f>'stand-size_class 2015'!C45/1000</f>
        <v>11.888</v>
      </c>
      <c r="G37" s="58">
        <f>'stand-size_class 2015'!D45/1000</f>
        <v>13.503</v>
      </c>
      <c r="H37" s="58">
        <f>'stand-size_class 2015'!E45/1000</f>
        <v>0</v>
      </c>
      <c r="I37" s="46">
        <f>'volume_live 2015'!B45/1000000</f>
        <v>52.713154000000003</v>
      </c>
      <c r="J37" s="46">
        <f>'volume_live 2015'!C45/1000000</f>
        <v>23.782783999999999</v>
      </c>
      <c r="K37" s="46">
        <f>'volume_live 2015'!D45/1000000</f>
        <v>28.93037</v>
      </c>
      <c r="L37" s="46">
        <f>'net_growth 2015'!B45/1000000</f>
        <v>2.7714279999999998</v>
      </c>
      <c r="M37" s="46">
        <f>'net_growth 2015'!C45/1000000</f>
        <v>1.5856600000000001</v>
      </c>
      <c r="N37" s="46">
        <f>'net_growth 2015'!D45/1000000</f>
        <v>1.1857679999999999</v>
      </c>
      <c r="O37" s="46">
        <f>'biomass 2015'!B45/1000000</f>
        <v>1.3103629999999999</v>
      </c>
      <c r="P37" s="46">
        <f>'biomass 2015'!C45/'biomass 2015'!B45*100</f>
        <v>36.847270565484521</v>
      </c>
      <c r="Q37" s="46">
        <f>'biomass 2015'!D45/'biomass 2015'!B45*100</f>
        <v>63.152653119784361</v>
      </c>
      <c r="R37" s="46">
        <v>401</v>
      </c>
      <c r="S37" s="46">
        <v>281</v>
      </c>
      <c r="T37" s="46">
        <v>120</v>
      </c>
      <c r="U37" s="46">
        <v>0</v>
      </c>
      <c r="V37" s="46">
        <v>169</v>
      </c>
      <c r="W37" s="46">
        <v>120</v>
      </c>
    </row>
    <row r="38" spans="1:23" x14ac:dyDescent="0.25">
      <c r="A38" t="s">
        <v>65</v>
      </c>
      <c r="B38" s="46">
        <f>'ownership 2015'!J46/1000</f>
        <v>2.3050000000000002</v>
      </c>
      <c r="C38" s="46">
        <f>'ownership 2015'!F46/1000</f>
        <v>0</v>
      </c>
      <c r="D38" s="46">
        <f>'ownership 2015'!G46/1000</f>
        <v>4.5220000000000002</v>
      </c>
      <c r="E38" s="58">
        <f>'ownership 2015'!H46/1000</f>
        <v>78.048000000000002</v>
      </c>
      <c r="F38" s="58">
        <f>'stand-size_class 2015'!C46/1000</f>
        <v>43.56</v>
      </c>
      <c r="G38" s="58">
        <f>'stand-size_class 2015'!D46/1000</f>
        <v>24.463000000000001</v>
      </c>
      <c r="H38" s="58">
        <f>'stand-size_class 2015'!E46/1000</f>
        <v>16.852</v>
      </c>
      <c r="I38" s="46">
        <f>'volume_live 2015'!B46/1000000</f>
        <v>149.94111100000001</v>
      </c>
      <c r="J38" s="46">
        <f>'volume_live 2015'!C46/1000000</f>
        <v>59.600616000000002</v>
      </c>
      <c r="K38" s="46">
        <f>'volume_live 2015'!D46/1000000</f>
        <v>90.340495000000004</v>
      </c>
      <c r="L38" s="46">
        <f>'net_growth 2015'!B46/1000000</f>
        <v>6.5869660000000003</v>
      </c>
      <c r="M38" s="46">
        <f>'net_growth 2015'!C46/1000000</f>
        <v>4.3046350000000002</v>
      </c>
      <c r="N38" s="46">
        <f>'net_growth 2015'!D46/1000000</f>
        <v>2.2823310000000001</v>
      </c>
      <c r="O38" s="46">
        <f>'biomass 2015'!B46/1000000</f>
        <v>3.7348059999999998</v>
      </c>
      <c r="P38" s="46">
        <f>'biomass 2015'!C46/'biomass 2015'!B46*100</f>
        <v>35.761402332544179</v>
      </c>
      <c r="Q38" s="46">
        <f>'biomass 2015'!D46/'biomass 2015'!B46*100</f>
        <v>64.238597667455821</v>
      </c>
      <c r="R38" s="46">
        <v>2121</v>
      </c>
      <c r="S38" s="46">
        <v>1930</v>
      </c>
      <c r="T38" s="46">
        <v>191</v>
      </c>
      <c r="U38" s="46">
        <v>113</v>
      </c>
      <c r="V38" s="46">
        <v>0</v>
      </c>
      <c r="W38" s="46">
        <v>1947</v>
      </c>
    </row>
    <row r="39" spans="1:23" x14ac:dyDescent="0.25">
      <c r="A39" t="s">
        <v>66</v>
      </c>
      <c r="B39" s="46">
        <f>'ownership 2015'!J47/1000</f>
        <v>0</v>
      </c>
      <c r="C39" s="46">
        <f>'ownership 2015'!F47/1000</f>
        <v>0</v>
      </c>
      <c r="D39" s="46">
        <f>'ownership 2015'!G47/1000</f>
        <v>11.49</v>
      </c>
      <c r="E39" s="58">
        <f>'ownership 2015'!H47/1000</f>
        <v>9.6609999999999996</v>
      </c>
      <c r="F39" s="58">
        <f>'stand-size_class 2015'!C47/1000</f>
        <v>12.327</v>
      </c>
      <c r="G39" s="58">
        <f>'stand-size_class 2015'!D47/1000</f>
        <v>0</v>
      </c>
      <c r="H39" s="58">
        <f>'stand-size_class 2015'!E47/1000</f>
        <v>8.8239999999999998</v>
      </c>
      <c r="I39" s="46">
        <f>'volume_live 2015'!B47/1000000</f>
        <v>28.728472</v>
      </c>
      <c r="J39" s="46">
        <f>'volume_live 2015'!C47/1000000</f>
        <v>4.0379459999999998</v>
      </c>
      <c r="K39" s="46">
        <f>'volume_live 2015'!D47/1000000</f>
        <v>24.690525999999998</v>
      </c>
      <c r="L39" s="46">
        <f>'net_growth 2015'!B47/1000000</f>
        <v>0.76573800000000003</v>
      </c>
      <c r="M39" s="46">
        <f>'net_growth 2015'!C47/1000000</f>
        <v>3.0204999999999999E-2</v>
      </c>
      <c r="N39" s="46">
        <f>'net_growth 2015'!D47/1000000</f>
        <v>0.73553400000000002</v>
      </c>
      <c r="O39" s="46">
        <f>'biomass 2015'!B47/1000000</f>
        <v>0.70129300000000006</v>
      </c>
      <c r="P39" s="46">
        <f>'biomass 2015'!C47/'biomass 2015'!B47*100</f>
        <v>11.716500806367666</v>
      </c>
      <c r="Q39" s="46">
        <f>'biomass 2015'!D47/'biomass 2015'!B47*100</f>
        <v>88.283499193632338</v>
      </c>
      <c r="R39" s="46">
        <v>213</v>
      </c>
      <c r="S39" s="46">
        <v>194</v>
      </c>
      <c r="T39" s="46">
        <v>19</v>
      </c>
      <c r="U39" s="46">
        <v>1</v>
      </c>
      <c r="V39" s="46">
        <v>149</v>
      </c>
      <c r="W39" s="46">
        <v>57</v>
      </c>
    </row>
    <row r="40" spans="1:23" x14ac:dyDescent="0.25">
      <c r="A40" t="s">
        <v>67</v>
      </c>
      <c r="B40" s="46">
        <f>'ownership 2015'!J48/1000</f>
        <v>0</v>
      </c>
      <c r="C40" s="46">
        <f>'ownership 2015'!F48/1000</f>
        <v>0</v>
      </c>
      <c r="D40" s="46">
        <f>'ownership 2015'!G48/1000</f>
        <v>0</v>
      </c>
      <c r="E40" s="58">
        <f>'ownership 2015'!H48/1000</f>
        <v>508.43099999999998</v>
      </c>
      <c r="F40" s="58">
        <f>'stand-size_class 2015'!C48/1000</f>
        <v>111.411</v>
      </c>
      <c r="G40" s="58">
        <f>'stand-size_class 2015'!D48/1000</f>
        <v>148.36199999999999</v>
      </c>
      <c r="H40" s="58">
        <f>'stand-size_class 2015'!E48/1000</f>
        <v>226.76</v>
      </c>
      <c r="I40" s="46">
        <f>'volume_live 2015'!B48/1000000</f>
        <v>456.73069199999998</v>
      </c>
      <c r="J40" s="46">
        <f>'volume_live 2015'!C48/1000000</f>
        <v>346.08047599999998</v>
      </c>
      <c r="K40" s="46">
        <f>'volume_live 2015'!D48/1000000</f>
        <v>110.650216</v>
      </c>
      <c r="L40" s="46">
        <f>'net_growth 2015'!B48/1000000</f>
        <v>26.490441000000001</v>
      </c>
      <c r="M40" s="46">
        <f>'net_growth 2015'!C48/1000000</f>
        <v>29.015506999999999</v>
      </c>
      <c r="N40" s="46">
        <f>'net_growth 2015'!D48/1000000</f>
        <v>-2.5250659999999998</v>
      </c>
      <c r="O40" s="46">
        <f>'biomass 2015'!B48/1000000</f>
        <v>12.405497</v>
      </c>
      <c r="P40" s="46">
        <f>'biomass 2015'!C48/'biomass 2015'!B48*100</f>
        <v>72.222854110560831</v>
      </c>
      <c r="Q40" s="46">
        <f>'biomass 2015'!D48/'biomass 2015'!B48*100</f>
        <v>27.777145889439176</v>
      </c>
      <c r="R40" s="46">
        <v>30157</v>
      </c>
      <c r="S40" s="46">
        <v>25232</v>
      </c>
      <c r="T40" s="46">
        <v>4925</v>
      </c>
      <c r="U40" s="46">
        <v>9301</v>
      </c>
      <c r="V40" s="46">
        <v>0</v>
      </c>
      <c r="W40" s="46">
        <v>14170</v>
      </c>
    </row>
    <row r="41" spans="1:23" x14ac:dyDescent="0.25">
      <c r="A41" t="s">
        <v>68</v>
      </c>
      <c r="B41" s="46">
        <f>'ownership 2015'!J49/1000</f>
        <v>5.0599999999999996</v>
      </c>
      <c r="C41" s="46">
        <f>'ownership 2015'!F49/1000</f>
        <v>0</v>
      </c>
      <c r="D41" s="46">
        <f>'ownership 2015'!G49/1000</f>
        <v>0</v>
      </c>
      <c r="E41" s="58">
        <f>'ownership 2015'!H49/1000</f>
        <v>19.077000000000002</v>
      </c>
      <c r="F41" s="58">
        <f>'stand-size_class 2015'!C49/1000</f>
        <v>19.077000000000002</v>
      </c>
      <c r="G41" s="58">
        <f>'stand-size_class 2015'!D49/1000</f>
        <v>5.0599999999999996</v>
      </c>
      <c r="H41" s="58">
        <f>'stand-size_class 2015'!E49/1000</f>
        <v>0</v>
      </c>
      <c r="I41" s="46">
        <f>'volume_live 2015'!B49/1000000</f>
        <v>85.050030000000007</v>
      </c>
      <c r="J41" s="46">
        <f>'volume_live 2015'!C49/1000000</f>
        <v>40.513255999999998</v>
      </c>
      <c r="K41" s="46">
        <f>'volume_live 2015'!D49/1000000</f>
        <v>44.536774000000001</v>
      </c>
      <c r="L41" s="46">
        <f>'net_growth 2015'!B49/1000000</f>
        <v>3.7567149999999998</v>
      </c>
      <c r="M41" s="46">
        <f>'net_growth 2015'!C49/1000000</f>
        <v>2.4596990000000001</v>
      </c>
      <c r="N41" s="46">
        <f>'net_growth 2015'!D49/1000000</f>
        <v>1.297015</v>
      </c>
      <c r="O41" s="46">
        <f>'biomass 2015'!B49/1000000</f>
        <v>1.9553560000000001</v>
      </c>
      <c r="P41" s="46">
        <f>'biomass 2015'!C49/'biomass 2015'!B49*100</f>
        <v>41.544711039831114</v>
      </c>
      <c r="Q41" s="46">
        <f>'biomass 2015'!D49/'biomass 2015'!B49*100</f>
        <v>58.455288960168893</v>
      </c>
      <c r="R41" s="46">
        <v>189</v>
      </c>
      <c r="S41" s="46">
        <v>131</v>
      </c>
      <c r="T41" s="46">
        <v>58</v>
      </c>
      <c r="U41" s="46">
        <v>0</v>
      </c>
      <c r="V41" s="46">
        <v>0</v>
      </c>
      <c r="W41" s="46">
        <v>173</v>
      </c>
    </row>
    <row r="42" spans="1:23" x14ac:dyDescent="0.25">
      <c r="A42" t="s">
        <v>69</v>
      </c>
      <c r="B42" s="46">
        <f>'ownership 2015'!J50/1000</f>
        <v>0</v>
      </c>
      <c r="C42" s="46">
        <f>'ownership 2015'!F50/1000</f>
        <v>5.9029999999999996</v>
      </c>
      <c r="D42" s="46">
        <f>'ownership 2015'!G50/1000</f>
        <v>0</v>
      </c>
      <c r="E42" s="58">
        <f>'ownership 2015'!H50/1000</f>
        <v>194.893</v>
      </c>
      <c r="F42" s="58">
        <f>'stand-size_class 2015'!C50/1000</f>
        <v>106.70099999999999</v>
      </c>
      <c r="G42" s="58">
        <f>'stand-size_class 2015'!D50/1000</f>
        <v>62.942999999999998</v>
      </c>
      <c r="H42" s="58">
        <f>'stand-size_class 2015'!E50/1000</f>
        <v>31.151</v>
      </c>
      <c r="I42" s="46">
        <f>'volume_live 2015'!B50/1000000</f>
        <v>347.89116100000001</v>
      </c>
      <c r="J42" s="46">
        <f>'volume_live 2015'!C50/1000000</f>
        <v>242.16987</v>
      </c>
      <c r="K42" s="46">
        <f>'volume_live 2015'!D50/1000000</f>
        <v>105.72129099999999</v>
      </c>
      <c r="L42" s="46">
        <f>'net_growth 2015'!B50/1000000</f>
        <v>24.285028000000001</v>
      </c>
      <c r="M42" s="46">
        <f>'net_growth 2015'!C50/1000000</f>
        <v>18.82011</v>
      </c>
      <c r="N42" s="46">
        <f>'net_growth 2015'!D50/1000000</f>
        <v>5.4649179999999999</v>
      </c>
      <c r="O42" s="46">
        <f>'biomass 2015'!B50/1000000</f>
        <v>8.6711030000000004</v>
      </c>
      <c r="P42" s="46">
        <f>'biomass 2015'!C50/'biomass 2015'!B50*100</f>
        <v>63.451985289530064</v>
      </c>
      <c r="Q42" s="46">
        <f>'biomass 2015'!D50/'biomass 2015'!B50*100</f>
        <v>36.548014710469943</v>
      </c>
      <c r="R42" s="46">
        <v>10719</v>
      </c>
      <c r="S42" s="46">
        <v>8844</v>
      </c>
      <c r="T42" s="46">
        <v>1875</v>
      </c>
      <c r="U42" s="46">
        <v>5060</v>
      </c>
      <c r="V42" s="46">
        <v>245</v>
      </c>
      <c r="W42" s="46">
        <v>4450</v>
      </c>
    </row>
    <row r="43" spans="1:23" x14ac:dyDescent="0.25">
      <c r="A43" t="s">
        <v>70</v>
      </c>
      <c r="B43" s="46">
        <f>'ownership 2015'!J51/1000</f>
        <v>0</v>
      </c>
      <c r="C43" s="46">
        <f>'ownership 2015'!F51/1000</f>
        <v>0</v>
      </c>
      <c r="D43" s="46">
        <f>'ownership 2015'!G51/1000</f>
        <v>0</v>
      </c>
      <c r="E43" s="58">
        <f>'ownership 2015'!H51/1000</f>
        <v>164.351</v>
      </c>
      <c r="F43" s="58">
        <f>'stand-size_class 2015'!C51/1000</f>
        <v>103.84099999999999</v>
      </c>
      <c r="G43" s="58">
        <f>'stand-size_class 2015'!D51/1000</f>
        <v>23.981000000000002</v>
      </c>
      <c r="H43" s="58">
        <f>'stand-size_class 2015'!E51/1000</f>
        <v>36.53</v>
      </c>
      <c r="I43" s="46">
        <f>'volume_live 2015'!B51/1000000</f>
        <v>282.67817700000001</v>
      </c>
      <c r="J43" s="46">
        <f>'volume_live 2015'!C51/1000000</f>
        <v>183.76706999999999</v>
      </c>
      <c r="K43" s="46">
        <f>'volume_live 2015'!D51/1000000</f>
        <v>98.911107000000001</v>
      </c>
      <c r="L43" s="46">
        <f>'net_growth 2015'!B51/1000000</f>
        <v>12.203773999999999</v>
      </c>
      <c r="M43" s="46">
        <f>'net_growth 2015'!C51/1000000</f>
        <v>9.9193979999999993</v>
      </c>
      <c r="N43" s="46">
        <f>'net_growth 2015'!D51/1000000</f>
        <v>2.284376</v>
      </c>
      <c r="O43" s="46">
        <f>'biomass 2015'!B51/1000000</f>
        <v>6.6840409999999997</v>
      </c>
      <c r="P43" s="46">
        <f>'biomass 2015'!C51/'biomass 2015'!B51*100</f>
        <v>62.056666019852358</v>
      </c>
      <c r="Q43" s="46">
        <f>'biomass 2015'!D51/'biomass 2015'!B51*100</f>
        <v>37.943333980147635</v>
      </c>
      <c r="R43" s="46">
        <v>8046</v>
      </c>
      <c r="S43" s="46">
        <v>7355</v>
      </c>
      <c r="T43" s="46">
        <v>691</v>
      </c>
      <c r="U43" s="46">
        <v>4095</v>
      </c>
      <c r="V43" s="46">
        <v>599</v>
      </c>
      <c r="W43" s="46">
        <v>1802</v>
      </c>
    </row>
    <row r="44" spans="1:23" x14ac:dyDescent="0.25">
      <c r="A44" t="s">
        <v>71</v>
      </c>
      <c r="B44" s="46">
        <f>'ownership 2015'!J52/1000</f>
        <v>4.5220000000000002</v>
      </c>
      <c r="C44" s="46">
        <f>'ownership 2015'!F52/1000</f>
        <v>5.8289999999999997</v>
      </c>
      <c r="D44" s="46">
        <f>'ownership 2015'!G52/1000</f>
        <v>0</v>
      </c>
      <c r="E44" s="58">
        <f>'ownership 2015'!H52/1000</f>
        <v>89.863</v>
      </c>
      <c r="F44" s="58">
        <f>'stand-size_class 2015'!C52/1000</f>
        <v>76.849000000000004</v>
      </c>
      <c r="G44" s="58">
        <f>'stand-size_class 2015'!D52/1000</f>
        <v>12.997</v>
      </c>
      <c r="H44" s="58">
        <f>'stand-size_class 2015'!E52/1000</f>
        <v>10.369</v>
      </c>
      <c r="I44" s="46">
        <f>'volume_live 2015'!B52/1000000</f>
        <v>273.81131399999998</v>
      </c>
      <c r="J44" s="46">
        <f>'volume_live 2015'!C52/1000000</f>
        <v>192.600987</v>
      </c>
      <c r="K44" s="46">
        <f>'volume_live 2015'!D52/1000000</f>
        <v>81.210327000000007</v>
      </c>
      <c r="L44" s="46">
        <f>'net_growth 2015'!B52/1000000</f>
        <v>9.8034239999999997</v>
      </c>
      <c r="M44" s="46">
        <f>'net_growth 2015'!C52/1000000</f>
        <v>7.4094410000000002</v>
      </c>
      <c r="N44" s="46">
        <f>'net_growth 2015'!D52/1000000</f>
        <v>2.3939819999999998</v>
      </c>
      <c r="O44" s="46">
        <f>'biomass 2015'!B52/1000000</f>
        <v>6.1589419999999997</v>
      </c>
      <c r="P44" s="46">
        <f>'biomass 2015'!C52/'biomass 2015'!B52*100</f>
        <v>63.693553210924861</v>
      </c>
      <c r="Q44" s="46">
        <f>'biomass 2015'!D52/'biomass 2015'!B52*100</f>
        <v>36.306430552520219</v>
      </c>
      <c r="R44" s="46">
        <v>7145</v>
      </c>
      <c r="S44" s="46">
        <v>5206</v>
      </c>
      <c r="T44" s="46">
        <v>1939</v>
      </c>
      <c r="U44" s="46">
        <v>4186</v>
      </c>
      <c r="V44" s="46">
        <v>539</v>
      </c>
      <c r="W44" s="46">
        <v>1720</v>
      </c>
    </row>
    <row r="45" spans="1:23" x14ac:dyDescent="0.25">
      <c r="A45" t="s">
        <v>72</v>
      </c>
      <c r="B45" s="46">
        <f>'ownership 2015'!J53/1000</f>
        <v>0</v>
      </c>
      <c r="C45" s="46">
        <f>'ownership 2015'!F53/1000</f>
        <v>0</v>
      </c>
      <c r="D45" s="46">
        <f>'ownership 2015'!G53/1000</f>
        <v>0</v>
      </c>
      <c r="E45" s="58">
        <f>'ownership 2015'!H53/1000</f>
        <v>78.531999999999996</v>
      </c>
      <c r="F45" s="58">
        <f>'stand-size_class 2015'!C53/1000</f>
        <v>46.71</v>
      </c>
      <c r="G45" s="58">
        <f>'stand-size_class 2015'!D53/1000</f>
        <v>20.283000000000001</v>
      </c>
      <c r="H45" s="58">
        <f>'stand-size_class 2015'!E53/1000</f>
        <v>11.539</v>
      </c>
      <c r="I45" s="46">
        <f>'volume_live 2015'!B53/1000000</f>
        <v>159.02784399999999</v>
      </c>
      <c r="J45" s="46">
        <f>'volume_live 2015'!C53/1000000</f>
        <v>47.900064</v>
      </c>
      <c r="K45" s="46">
        <f>'volume_live 2015'!D53/1000000</f>
        <v>111.127779</v>
      </c>
      <c r="L45" s="46">
        <f>'net_growth 2015'!B53/1000000</f>
        <v>5.8257690000000002</v>
      </c>
      <c r="M45" s="46">
        <f>'net_growth 2015'!C53/1000000</f>
        <v>2.912766</v>
      </c>
      <c r="N45" s="46">
        <f>'net_growth 2015'!D53/1000000</f>
        <v>2.9130029999999998</v>
      </c>
      <c r="O45" s="46">
        <f>'biomass 2015'!B53/1000000</f>
        <v>3.9916100000000001</v>
      </c>
      <c r="P45" s="46">
        <f>'biomass 2015'!C53/'biomass 2015'!B53*100</f>
        <v>25.964836244021839</v>
      </c>
      <c r="Q45" s="46">
        <f>'biomass 2015'!D53/'biomass 2015'!B53*100</f>
        <v>74.035163755978161</v>
      </c>
      <c r="R45" s="46">
        <v>4667</v>
      </c>
      <c r="S45" s="46">
        <v>4103</v>
      </c>
      <c r="T45" s="46">
        <v>564</v>
      </c>
      <c r="U45" s="46">
        <v>2215</v>
      </c>
      <c r="V45" s="46">
        <v>430</v>
      </c>
      <c r="W45" s="46">
        <v>678</v>
      </c>
    </row>
    <row r="46" spans="1:23" x14ac:dyDescent="0.25">
      <c r="A46" t="s">
        <v>73</v>
      </c>
      <c r="B46" s="46">
        <f>'ownership 2015'!J54/1000</f>
        <v>0</v>
      </c>
      <c r="C46" s="46">
        <f>'ownership 2015'!F54/1000</f>
        <v>5.8490000000000002</v>
      </c>
      <c r="D46" s="46">
        <f>'ownership 2015'!G54/1000</f>
        <v>0</v>
      </c>
      <c r="E46" s="58">
        <f>'ownership 2015'!H54/1000</f>
        <v>178.03800000000001</v>
      </c>
      <c r="F46" s="58">
        <f>'stand-size_class 2015'!C54/1000</f>
        <v>126.203</v>
      </c>
      <c r="G46" s="58">
        <f>'stand-size_class 2015'!D54/1000</f>
        <v>34.999000000000002</v>
      </c>
      <c r="H46" s="58">
        <f>'stand-size_class 2015'!E54/1000</f>
        <v>19.954999999999998</v>
      </c>
      <c r="I46" s="46">
        <f>'volume_live 2015'!B54/1000000</f>
        <v>460.332492</v>
      </c>
      <c r="J46" s="46">
        <f>'volume_live 2015'!C54/1000000</f>
        <v>230.085262</v>
      </c>
      <c r="K46" s="46">
        <f>'volume_live 2015'!D54/1000000</f>
        <v>230.24723</v>
      </c>
      <c r="L46" s="46">
        <f>'net_growth 2015'!B54/1000000</f>
        <v>19.536026</v>
      </c>
      <c r="M46" s="46">
        <f>'net_growth 2015'!C54/1000000</f>
        <v>13.128114</v>
      </c>
      <c r="N46" s="46">
        <f>'net_growth 2015'!D54/1000000</f>
        <v>6.4079119999999996</v>
      </c>
      <c r="O46" s="46">
        <f>'biomass 2015'!B54/1000000</f>
        <v>10.789921</v>
      </c>
      <c r="P46" s="46">
        <f>'biomass 2015'!C54/'biomass 2015'!B54*100</f>
        <v>45.432825689826643</v>
      </c>
      <c r="Q46" s="46">
        <f>'biomass 2015'!D54/'biomass 2015'!B54*100</f>
        <v>54.567174310173364</v>
      </c>
      <c r="R46" s="46">
        <v>5757</v>
      </c>
      <c r="S46" s="46">
        <v>4933</v>
      </c>
      <c r="T46" s="46">
        <v>824</v>
      </c>
      <c r="U46" s="46">
        <v>2428</v>
      </c>
      <c r="V46" s="46">
        <v>577</v>
      </c>
      <c r="W46" s="46">
        <v>2509</v>
      </c>
    </row>
    <row r="47" spans="1:23" x14ac:dyDescent="0.25">
      <c r="A47" t="s">
        <v>74</v>
      </c>
      <c r="B47" s="46">
        <f>'ownership 2015'!J55/1000</f>
        <v>0</v>
      </c>
      <c r="C47" s="46">
        <f>'ownership 2015'!F55/1000</f>
        <v>0</v>
      </c>
      <c r="D47" s="46">
        <f>'ownership 2015'!G55/1000</f>
        <v>12.058999999999999</v>
      </c>
      <c r="E47" s="58">
        <f>'ownership 2015'!H55/1000</f>
        <v>163.27500000000001</v>
      </c>
      <c r="F47" s="58">
        <f>'stand-size_class 2015'!C55/1000</f>
        <v>68.006</v>
      </c>
      <c r="G47" s="58">
        <f>'stand-size_class 2015'!D55/1000</f>
        <v>77.596999999999994</v>
      </c>
      <c r="H47" s="58">
        <f>'stand-size_class 2015'!E55/1000</f>
        <v>28.273</v>
      </c>
      <c r="I47" s="46">
        <f>'volume_live 2015'!B55/1000000</f>
        <v>207.68131500000001</v>
      </c>
      <c r="J47" s="46">
        <f>'volume_live 2015'!C55/1000000</f>
        <v>135.01275999999999</v>
      </c>
      <c r="K47" s="46">
        <f>'volume_live 2015'!D55/1000000</f>
        <v>72.668554999999998</v>
      </c>
      <c r="L47" s="46">
        <f>'net_growth 2015'!B55/1000000</f>
        <v>11.670121999999999</v>
      </c>
      <c r="M47" s="46">
        <f>'net_growth 2015'!C55/1000000</f>
        <v>9.1665770000000002</v>
      </c>
      <c r="N47" s="46">
        <f>'net_growth 2015'!D55/1000000</f>
        <v>2.5035449999999999</v>
      </c>
      <c r="O47" s="46">
        <f>'biomass 2015'!B55/1000000</f>
        <v>5.5257550000000002</v>
      </c>
      <c r="P47" s="46">
        <f>'biomass 2015'!C55/'biomass 2015'!B55*100</f>
        <v>55.534166824262023</v>
      </c>
      <c r="Q47" s="46">
        <f>'biomass 2015'!D55/'biomass 2015'!B55*100</f>
        <v>44.465833175737977</v>
      </c>
      <c r="R47" s="46">
        <v>6629</v>
      </c>
      <c r="S47" s="46">
        <v>6226</v>
      </c>
      <c r="T47" s="46">
        <v>403</v>
      </c>
      <c r="U47" s="46">
        <v>2296</v>
      </c>
      <c r="V47" s="46">
        <v>52</v>
      </c>
      <c r="W47" s="46">
        <v>4137</v>
      </c>
    </row>
    <row r="48" spans="1:23" x14ac:dyDescent="0.25">
      <c r="A48" t="s">
        <v>75</v>
      </c>
      <c r="B48" s="46">
        <f>'ownership 2015'!J56/1000</f>
        <v>0</v>
      </c>
      <c r="C48" s="46">
        <f>'ownership 2015'!F56/1000</f>
        <v>0</v>
      </c>
      <c r="D48" s="46">
        <f>'ownership 2015'!G56/1000</f>
        <v>0</v>
      </c>
      <c r="E48" s="58">
        <f>'ownership 2015'!H56/1000</f>
        <v>81.625</v>
      </c>
      <c r="F48" s="58">
        <f>'stand-size_class 2015'!C56/1000</f>
        <v>47.515000000000001</v>
      </c>
      <c r="G48" s="58">
        <f>'stand-size_class 2015'!D56/1000</f>
        <v>16.61</v>
      </c>
      <c r="H48" s="58">
        <f>'stand-size_class 2015'!E56/1000</f>
        <v>9.5869999999999997</v>
      </c>
      <c r="I48" s="46">
        <f>'volume_live 2015'!B56/1000000</f>
        <v>160.47972300000001</v>
      </c>
      <c r="J48" s="46">
        <f>'volume_live 2015'!C56/1000000</f>
        <v>66.520517999999996</v>
      </c>
      <c r="K48" s="46">
        <f>'volume_live 2015'!D56/1000000</f>
        <v>93.959204999999997</v>
      </c>
      <c r="L48" s="46">
        <f>'net_growth 2015'!B56/1000000</f>
        <v>6.0687059999999997</v>
      </c>
      <c r="M48" s="46">
        <f>'net_growth 2015'!C56/1000000</f>
        <v>5.0219630000000004</v>
      </c>
      <c r="N48" s="46">
        <f>'net_growth 2015'!D56/1000000</f>
        <v>1.0467439999999999</v>
      </c>
      <c r="O48" s="46">
        <f>'biomass 2015'!B56/1000000</f>
        <v>3.828792</v>
      </c>
      <c r="P48" s="46">
        <f>'biomass 2015'!C56/'biomass 2015'!B56*100</f>
        <v>36.457373500571464</v>
      </c>
      <c r="Q48" s="46">
        <f>'biomass 2015'!D56/'biomass 2015'!B56*100</f>
        <v>63.542626499428543</v>
      </c>
      <c r="R48" s="46">
        <v>1768</v>
      </c>
      <c r="S48" s="46">
        <v>1306</v>
      </c>
      <c r="T48" s="46">
        <v>462</v>
      </c>
      <c r="U48" s="46">
        <v>613</v>
      </c>
      <c r="V48" s="46">
        <v>184</v>
      </c>
      <c r="W48" s="46">
        <v>687</v>
      </c>
    </row>
    <row r="49" spans="1:23" x14ac:dyDescent="0.25">
      <c r="A49" t="s">
        <v>76</v>
      </c>
      <c r="B49" s="46">
        <f>'ownership 2015'!J57/1000</f>
        <v>0</v>
      </c>
      <c r="C49" s="46">
        <f>'ownership 2015'!F57/1000</f>
        <v>5.7229999999999999</v>
      </c>
      <c r="D49" s="46">
        <f>'ownership 2015'!G57/1000</f>
        <v>0</v>
      </c>
      <c r="E49" s="58">
        <f>'ownership 2015'!H57/1000</f>
        <v>72.34</v>
      </c>
      <c r="F49" s="58">
        <f>'stand-size_class 2015'!C57/1000</f>
        <v>67.47</v>
      </c>
      <c r="G49" s="58">
        <f>'stand-size_class 2015'!D57/1000</f>
        <v>6.5890000000000004</v>
      </c>
      <c r="H49" s="58">
        <f>'stand-size_class 2015'!E57/1000</f>
        <v>4.0039999999999996</v>
      </c>
      <c r="I49" s="46">
        <f>'volume_live 2015'!B57/1000000</f>
        <v>203.16324499999999</v>
      </c>
      <c r="J49" s="46">
        <f>'volume_live 2015'!C57/1000000</f>
        <v>36.532071999999999</v>
      </c>
      <c r="K49" s="46">
        <f>'volume_live 2015'!D57/1000000</f>
        <v>166.63117299999999</v>
      </c>
      <c r="L49" s="46">
        <f>'net_growth 2015'!B57/1000000</f>
        <v>4.0484770000000001</v>
      </c>
      <c r="M49" s="46">
        <f>'net_growth 2015'!C57/1000000</f>
        <v>1.100214</v>
      </c>
      <c r="N49" s="46">
        <f>'net_growth 2015'!D57/1000000</f>
        <v>2.9482629999999999</v>
      </c>
      <c r="O49" s="46">
        <f>'biomass 2015'!B57/1000000</f>
        <v>5.4029090000000002</v>
      </c>
      <c r="P49" s="46">
        <f>'biomass 2015'!C57/'biomass 2015'!B57*100</f>
        <v>13.809209076073648</v>
      </c>
      <c r="Q49" s="46">
        <f>'biomass 2015'!D57/'biomass 2015'!B57*100</f>
        <v>86.190790923926357</v>
      </c>
      <c r="R49" s="46">
        <v>159</v>
      </c>
      <c r="S49" s="46">
        <v>65</v>
      </c>
      <c r="T49" s="46">
        <v>94</v>
      </c>
      <c r="U49" s="46">
        <v>40</v>
      </c>
      <c r="V49" s="46">
        <v>0</v>
      </c>
      <c r="W49" s="46">
        <v>95</v>
      </c>
    </row>
    <row r="50" spans="1:23" x14ac:dyDescent="0.25">
      <c r="A50" t="s">
        <v>77</v>
      </c>
      <c r="B50" s="46">
        <f>'ownership 2015'!J58/1000</f>
        <v>2.0720000000000001</v>
      </c>
      <c r="C50" s="46">
        <f>'ownership 2015'!F58/1000</f>
        <v>5.7229999999999999</v>
      </c>
      <c r="D50" s="46">
        <f>'ownership 2015'!G58/1000</f>
        <v>11.446999999999999</v>
      </c>
      <c r="E50" s="58">
        <f>'ownership 2015'!H58/1000</f>
        <v>86.254999999999995</v>
      </c>
      <c r="F50" s="58">
        <f>'stand-size_class 2015'!C58/1000</f>
        <v>89.537999999999997</v>
      </c>
      <c r="G50" s="58">
        <f>'stand-size_class 2015'!D58/1000</f>
        <v>11.45</v>
      </c>
      <c r="H50" s="58">
        <f>'stand-size_class 2015'!E58/1000</f>
        <v>4.5090000000000003</v>
      </c>
      <c r="I50" s="46">
        <f>'volume_live 2015'!B58/1000000</f>
        <v>276.67440900000003</v>
      </c>
      <c r="J50" s="46">
        <f>'volume_live 2015'!C58/1000000</f>
        <v>112.11017099999999</v>
      </c>
      <c r="K50" s="46">
        <f>'volume_live 2015'!D58/1000000</f>
        <v>164.56423799999999</v>
      </c>
      <c r="L50" s="46">
        <f>'net_growth 2015'!B58/1000000</f>
        <v>7.0135370000000004</v>
      </c>
      <c r="M50" s="46">
        <f>'net_growth 2015'!C58/1000000</f>
        <v>3.4664619999999999</v>
      </c>
      <c r="N50" s="46">
        <f>'net_growth 2015'!D58/1000000</f>
        <v>3.547075</v>
      </c>
      <c r="O50" s="46">
        <f>'biomass 2015'!B58/1000000</f>
        <v>7.0667770000000001</v>
      </c>
      <c r="P50" s="46">
        <f>'biomass 2015'!C58/'biomass 2015'!B58*100</f>
        <v>32.636532891868534</v>
      </c>
      <c r="Q50" s="46">
        <f>'biomass 2015'!D58/'biomass 2015'!B58*100</f>
        <v>67.363467108131474</v>
      </c>
      <c r="R50" s="46">
        <v>1780</v>
      </c>
      <c r="S50" s="46">
        <v>1639</v>
      </c>
      <c r="T50" s="46">
        <v>141</v>
      </c>
      <c r="U50" s="46">
        <v>196</v>
      </c>
      <c r="V50" s="46">
        <v>0</v>
      </c>
      <c r="W50" s="46">
        <v>1459</v>
      </c>
    </row>
    <row r="51" spans="1:23" x14ac:dyDescent="0.25">
      <c r="A51" t="s">
        <v>78</v>
      </c>
      <c r="B51" s="46">
        <f>'ownership 2015'!J59/1000</f>
        <v>10.641999999999999</v>
      </c>
      <c r="C51" s="46">
        <f>'ownership 2015'!F59/1000</f>
        <v>6.6980000000000004</v>
      </c>
      <c r="D51" s="46">
        <f>'ownership 2015'!G59/1000</f>
        <v>4.6989999999999998</v>
      </c>
      <c r="E51" s="58">
        <f>'ownership 2015'!H59/1000</f>
        <v>186.58600000000001</v>
      </c>
      <c r="F51" s="58">
        <f>'stand-size_class 2015'!C59/1000</f>
        <v>115.504</v>
      </c>
      <c r="G51" s="58">
        <f>'stand-size_class 2015'!D59/1000</f>
        <v>50.384999999999998</v>
      </c>
      <c r="H51" s="58">
        <f>'stand-size_class 2015'!E59/1000</f>
        <v>35.201000000000001</v>
      </c>
      <c r="I51" s="46">
        <f>'volume_live 2015'!B59/1000000</f>
        <v>346.098859</v>
      </c>
      <c r="J51" s="46">
        <f>'volume_live 2015'!C59/1000000</f>
        <v>214.15492900000001</v>
      </c>
      <c r="K51" s="46">
        <f>'volume_live 2015'!D59/1000000</f>
        <v>131.943929</v>
      </c>
      <c r="L51" s="46">
        <f>'net_growth 2015'!B59/1000000</f>
        <v>21.054863999999998</v>
      </c>
      <c r="M51" s="46">
        <f>'net_growth 2015'!C59/1000000</f>
        <v>15.457628</v>
      </c>
      <c r="N51" s="46">
        <f>'net_growth 2015'!D59/1000000</f>
        <v>5.5972359999999997</v>
      </c>
      <c r="O51" s="46">
        <f>'biomass 2015'!B59/1000000</f>
        <v>8.5004760000000008</v>
      </c>
      <c r="P51" s="46">
        <f>'biomass 2015'!C59/'biomass 2015'!B59*100</f>
        <v>54.113699044618201</v>
      </c>
      <c r="Q51" s="46">
        <f>'biomass 2015'!D59/'biomass 2015'!B59*100</f>
        <v>45.886300955381792</v>
      </c>
      <c r="R51" s="46">
        <v>6083</v>
      </c>
      <c r="S51" s="46">
        <v>5030</v>
      </c>
      <c r="T51" s="46">
        <v>1053</v>
      </c>
      <c r="U51" s="46">
        <v>1426</v>
      </c>
      <c r="V51" s="46">
        <v>1040</v>
      </c>
      <c r="W51" s="46">
        <v>2516</v>
      </c>
    </row>
    <row r="52" spans="1:23" x14ac:dyDescent="0.25">
      <c r="A52" t="s">
        <v>79</v>
      </c>
      <c r="B52" s="46">
        <f>'ownership 2015'!J60/1000</f>
        <v>0</v>
      </c>
      <c r="C52" s="46">
        <f>'ownership 2015'!F60/1000</f>
        <v>3.198</v>
      </c>
      <c r="D52" s="46">
        <f>'ownership 2015'!G60/1000</f>
        <v>5.8490000000000002</v>
      </c>
      <c r="E52" s="58">
        <f>'ownership 2015'!H60/1000</f>
        <v>35.762999999999998</v>
      </c>
      <c r="F52" s="58">
        <f>'stand-size_class 2015'!C60/1000</f>
        <v>38.154000000000003</v>
      </c>
      <c r="G52" s="58">
        <f>'stand-size_class 2015'!D60/1000</f>
        <v>2.0630000000000002</v>
      </c>
      <c r="H52" s="58">
        <f>'stand-size_class 2015'!E60/1000</f>
        <v>4.593</v>
      </c>
      <c r="I52" s="46">
        <f>'volume_live 2015'!B60/1000000</f>
        <v>108.813734</v>
      </c>
      <c r="J52" s="46">
        <f>'volume_live 2015'!C60/1000000</f>
        <v>52.907080000000001</v>
      </c>
      <c r="K52" s="46">
        <f>'volume_live 2015'!D60/1000000</f>
        <v>55.906654000000003</v>
      </c>
      <c r="L52" s="46">
        <f>'net_growth 2015'!B60/1000000</f>
        <v>1.515784</v>
      </c>
      <c r="M52" s="46">
        <f>'net_growth 2015'!C60/1000000</f>
        <v>0.37167099999999997</v>
      </c>
      <c r="N52" s="46">
        <f>'net_growth 2015'!D60/1000000</f>
        <v>1.1441129999999999</v>
      </c>
      <c r="O52" s="46">
        <f>'biomass 2015'!B60/1000000</f>
        <v>2.5928429999999998</v>
      </c>
      <c r="P52" s="46">
        <f>'biomass 2015'!C60/'biomass 2015'!B60*100</f>
        <v>43.555626005893913</v>
      </c>
      <c r="Q52" s="46">
        <f>'biomass 2015'!D60/'biomass 2015'!B60*100</f>
        <v>56.444412561809564</v>
      </c>
      <c r="R52" s="46">
        <v>170</v>
      </c>
      <c r="S52" s="46">
        <v>124</v>
      </c>
      <c r="T52" s="46">
        <v>46</v>
      </c>
      <c r="U52" s="46">
        <v>42</v>
      </c>
      <c r="V52" s="46">
        <v>52</v>
      </c>
      <c r="W52" s="46">
        <v>63</v>
      </c>
    </row>
    <row r="53" spans="1:23" x14ac:dyDescent="0.25">
      <c r="A53" t="s">
        <v>80</v>
      </c>
      <c r="B53" s="46">
        <f>'ownership 2015'!J61/1000</f>
        <v>0</v>
      </c>
      <c r="C53" s="46">
        <f>'ownership 2015'!F61/1000</f>
        <v>0</v>
      </c>
      <c r="D53" s="46">
        <f>'ownership 2015'!G61/1000</f>
        <v>0</v>
      </c>
      <c r="E53" s="58">
        <f>'ownership 2015'!H61/1000</f>
        <v>242.845</v>
      </c>
      <c r="F53" s="58">
        <f>'stand-size_class 2015'!C61/1000</f>
        <v>79.784999999999997</v>
      </c>
      <c r="G53" s="58">
        <f>'stand-size_class 2015'!D61/1000</f>
        <v>68.316999999999993</v>
      </c>
      <c r="H53" s="58">
        <f>'stand-size_class 2015'!E61/1000</f>
        <v>94.744</v>
      </c>
      <c r="I53" s="46">
        <f>'volume_live 2015'!B61/1000000</f>
        <v>346.66533700000002</v>
      </c>
      <c r="J53" s="46">
        <f>'volume_live 2015'!C61/1000000</f>
        <v>257.16249199999999</v>
      </c>
      <c r="K53" s="46">
        <f>'volume_live 2015'!D61/1000000</f>
        <v>89.502846000000005</v>
      </c>
      <c r="L53" s="46">
        <f>'net_growth 2015'!B61/1000000</f>
        <v>23.010605999999999</v>
      </c>
      <c r="M53" s="46">
        <f>'net_growth 2015'!C61/1000000</f>
        <v>21.564285999999999</v>
      </c>
      <c r="N53" s="46">
        <f>'net_growth 2015'!D61/1000000</f>
        <v>1.4463200000000001</v>
      </c>
      <c r="O53" s="46">
        <f>'biomass 2015'!B61/1000000</f>
        <v>8.4575499999999995</v>
      </c>
      <c r="P53" s="46">
        <f>'biomass 2015'!C61/'biomass 2015'!B61*100</f>
        <v>68.090073366400432</v>
      </c>
      <c r="Q53" s="46">
        <f>'biomass 2015'!D61/'biomass 2015'!B61*100</f>
        <v>31.909914809844459</v>
      </c>
      <c r="R53" s="46">
        <v>17347</v>
      </c>
      <c r="S53" s="46">
        <v>14220</v>
      </c>
      <c r="T53" s="46">
        <v>3127</v>
      </c>
      <c r="U53" s="46">
        <v>3829</v>
      </c>
      <c r="V53" s="46">
        <v>369</v>
      </c>
      <c r="W53" s="46">
        <v>5964</v>
      </c>
    </row>
    <row r="54" spans="1:23" x14ac:dyDescent="0.25">
      <c r="A54" t="s">
        <v>81</v>
      </c>
      <c r="B54" s="46">
        <f>'ownership 2015'!J62/1000</f>
        <v>0</v>
      </c>
      <c r="C54" s="46">
        <f>'ownership 2015'!F62/1000</f>
        <v>0</v>
      </c>
      <c r="D54" s="46">
        <f>'ownership 2015'!G62/1000</f>
        <v>0</v>
      </c>
      <c r="E54" s="58">
        <f>'ownership 2015'!H62/1000</f>
        <v>98.289000000000001</v>
      </c>
      <c r="F54" s="58">
        <f>'stand-size_class 2015'!C62/1000</f>
        <v>53.786999999999999</v>
      </c>
      <c r="G54" s="58">
        <f>'stand-size_class 2015'!D62/1000</f>
        <v>18.504000000000001</v>
      </c>
      <c r="H54" s="58">
        <f>'stand-size_class 2015'!E62/1000</f>
        <v>25.998000000000001</v>
      </c>
      <c r="I54" s="46">
        <f>'volume_live 2015'!B62/1000000</f>
        <v>138.787217</v>
      </c>
      <c r="J54" s="46">
        <f>'volume_live 2015'!C62/1000000</f>
        <v>106.63682900000001</v>
      </c>
      <c r="K54" s="46">
        <f>'volume_live 2015'!D62/1000000</f>
        <v>32.150387000000002</v>
      </c>
      <c r="L54" s="46">
        <f>'net_growth 2015'!B62/1000000</f>
        <v>6.086595</v>
      </c>
      <c r="M54" s="46">
        <f>'net_growth 2015'!C62/1000000</f>
        <v>6.8748199999999997</v>
      </c>
      <c r="N54" s="46">
        <f>'net_growth 2015'!D62/1000000</f>
        <v>-0.78822499999999995</v>
      </c>
      <c r="O54" s="46">
        <f>'biomass 2015'!B62/1000000</f>
        <v>3.2810769999999998</v>
      </c>
      <c r="P54" s="46">
        <f>'biomass 2015'!C62/'biomass 2015'!B62*100</f>
        <v>70.84076356635336</v>
      </c>
      <c r="Q54" s="46">
        <f>'biomass 2015'!D62/'biomass 2015'!B62*100</f>
        <v>29.159236433646633</v>
      </c>
      <c r="R54" s="46">
        <v>5673</v>
      </c>
      <c r="S54" s="46">
        <v>4593</v>
      </c>
      <c r="T54" s="46">
        <v>1080</v>
      </c>
      <c r="U54" s="46">
        <v>1872</v>
      </c>
      <c r="V54" s="46">
        <v>492</v>
      </c>
      <c r="W54" s="46">
        <v>2970</v>
      </c>
    </row>
    <row r="55" spans="1:23" x14ac:dyDescent="0.25">
      <c r="A55" t="s">
        <v>82</v>
      </c>
      <c r="B55" s="46">
        <f>'ownership 2015'!J63/1000</f>
        <v>8.4390000000000001</v>
      </c>
      <c r="C55" s="46">
        <f>'ownership 2015'!F63/1000</f>
        <v>8.7479999999999993</v>
      </c>
      <c r="D55" s="46">
        <f>'ownership 2015'!G63/1000</f>
        <v>1.625</v>
      </c>
      <c r="E55" s="58">
        <f>'ownership 2015'!H63/1000</f>
        <v>123.91200000000001</v>
      </c>
      <c r="F55" s="58">
        <f>'stand-size_class 2015'!C63/1000</f>
        <v>75.253</v>
      </c>
      <c r="G55" s="58">
        <f>'stand-size_class 2015'!D63/1000</f>
        <v>15.326000000000001</v>
      </c>
      <c r="H55" s="58">
        <f>'stand-size_class 2015'!E63/1000</f>
        <v>52.146000000000001</v>
      </c>
      <c r="I55" s="46">
        <f>'volume_live 2015'!B63/1000000</f>
        <v>251.053843</v>
      </c>
      <c r="J55" s="46">
        <f>'volume_live 2015'!C63/1000000</f>
        <v>105.73800300000001</v>
      </c>
      <c r="K55" s="46">
        <f>'volume_live 2015'!D63/1000000</f>
        <v>145.31584000000001</v>
      </c>
      <c r="L55" s="46">
        <f>'net_growth 2015'!B63/1000000</f>
        <v>4.7087719999999997</v>
      </c>
      <c r="M55" s="46">
        <f>'net_growth 2015'!C63/1000000</f>
        <v>2.7059799999999998</v>
      </c>
      <c r="N55" s="46">
        <f>'net_growth 2015'!D63/1000000</f>
        <v>2.0027919999999999</v>
      </c>
      <c r="O55" s="46">
        <f>'biomass 2015'!B63/1000000</f>
        <v>6.0698169999999996</v>
      </c>
      <c r="P55" s="46">
        <f>'biomass 2015'!C63/'biomass 2015'!B63*100</f>
        <v>37.053917770502807</v>
      </c>
      <c r="Q55" s="46">
        <f>'biomass 2015'!D63/'biomass 2015'!B63*100</f>
        <v>62.94606575453593</v>
      </c>
      <c r="R55" s="46">
        <v>1580</v>
      </c>
      <c r="S55" s="46">
        <v>1370</v>
      </c>
      <c r="T55" s="46">
        <v>210</v>
      </c>
      <c r="U55" s="46">
        <v>320</v>
      </c>
      <c r="V55" s="46">
        <v>0</v>
      </c>
      <c r="W55" s="46">
        <v>1120</v>
      </c>
    </row>
    <row r="56" spans="1:23" x14ac:dyDescent="0.25">
      <c r="A56" t="s">
        <v>83</v>
      </c>
      <c r="B56" s="46">
        <f>'ownership 2015'!J64/1000</f>
        <v>0</v>
      </c>
      <c r="C56" s="46">
        <f>'ownership 2015'!F64/1000</f>
        <v>4.6459999999999999</v>
      </c>
      <c r="D56" s="46">
        <f>'ownership 2015'!G64/1000</f>
        <v>0.106</v>
      </c>
      <c r="E56" s="58">
        <f>'ownership 2015'!H64/1000</f>
        <v>79.686000000000007</v>
      </c>
      <c r="F56" s="58">
        <f>'stand-size_class 2015'!C64/1000</f>
        <v>67.597999999999999</v>
      </c>
      <c r="G56" s="58">
        <f>'stand-size_class 2015'!D64/1000</f>
        <v>0</v>
      </c>
      <c r="H56" s="58">
        <f>'stand-size_class 2015'!E64/1000</f>
        <v>16.84</v>
      </c>
      <c r="I56" s="46">
        <f>'volume_live 2015'!B64/1000000</f>
        <v>205.09635299999999</v>
      </c>
      <c r="J56" s="46">
        <f>'volume_live 2015'!C64/1000000</f>
        <v>26.759709000000001</v>
      </c>
      <c r="K56" s="46">
        <f>'volume_live 2015'!D64/1000000</f>
        <v>178.336645</v>
      </c>
      <c r="L56" s="46">
        <f>'net_growth 2015'!B64/1000000</f>
        <v>4.3426429999999998</v>
      </c>
      <c r="M56" s="46">
        <f>'net_growth 2015'!C64/1000000</f>
        <v>0.98501300000000003</v>
      </c>
      <c r="N56" s="46">
        <f>'net_growth 2015'!D64/1000000</f>
        <v>3.357631</v>
      </c>
      <c r="O56" s="46">
        <f>'biomass 2015'!B64/1000000</f>
        <v>5.0644200000000001</v>
      </c>
      <c r="P56" s="46">
        <f>'biomass 2015'!C64/'biomass 2015'!B64*100</f>
        <v>10.799282050066937</v>
      </c>
      <c r="Q56" s="46">
        <f>'biomass 2015'!D64/'biomass 2015'!B64*100</f>
        <v>89.200717949933065</v>
      </c>
      <c r="R56" s="46">
        <v>1546</v>
      </c>
      <c r="S56" s="46">
        <v>1056</v>
      </c>
      <c r="T56" s="46">
        <v>490</v>
      </c>
      <c r="U56" s="46">
        <v>0</v>
      </c>
      <c r="V56" s="46">
        <v>239</v>
      </c>
      <c r="W56" s="46">
        <v>1174</v>
      </c>
    </row>
    <row r="57" spans="1:23" x14ac:dyDescent="0.25">
      <c r="A57" t="s">
        <v>84</v>
      </c>
      <c r="B57" s="46">
        <f>'ownership 2015'!J65/1000</f>
        <v>0</v>
      </c>
      <c r="C57" s="46">
        <f>'ownership 2015'!F65/1000</f>
        <v>0</v>
      </c>
      <c r="D57" s="46">
        <f>'ownership 2015'!G65/1000</f>
        <v>0</v>
      </c>
      <c r="E57" s="58">
        <f>'ownership 2015'!H65/1000</f>
        <v>182.357</v>
      </c>
      <c r="F57" s="58">
        <f>'stand-size_class 2015'!C65/1000</f>
        <v>112.682</v>
      </c>
      <c r="G57" s="58">
        <f>'stand-size_class 2015'!D65/1000</f>
        <v>26.585000000000001</v>
      </c>
      <c r="H57" s="58">
        <f>'stand-size_class 2015'!E65/1000</f>
        <v>43.09</v>
      </c>
      <c r="I57" s="46">
        <f>'volume_live 2015'!B65/1000000</f>
        <v>262.231763</v>
      </c>
      <c r="J57" s="46">
        <f>'volume_live 2015'!C65/1000000</f>
        <v>167.68703400000001</v>
      </c>
      <c r="K57" s="46">
        <f>'volume_live 2015'!D65/1000000</f>
        <v>94.544729000000004</v>
      </c>
      <c r="L57" s="46">
        <f>'net_growth 2015'!B65/1000000</f>
        <v>14.588535</v>
      </c>
      <c r="M57" s="46">
        <f>'net_growth 2015'!C65/1000000</f>
        <v>12.121846</v>
      </c>
      <c r="N57" s="46">
        <f>'net_growth 2015'!D65/1000000</f>
        <v>2.4666890000000001</v>
      </c>
      <c r="O57" s="46">
        <f>'biomass 2015'!B65/1000000</f>
        <v>6.1044929999999997</v>
      </c>
      <c r="P57" s="46">
        <f>'biomass 2015'!C65/'biomass 2015'!B65*100</f>
        <v>58.489181656855038</v>
      </c>
      <c r="Q57" s="46">
        <f>'biomass 2015'!D65/'biomass 2015'!B65*100</f>
        <v>41.510818343144955</v>
      </c>
      <c r="R57" s="46">
        <v>5013</v>
      </c>
      <c r="S57" s="46">
        <v>4259</v>
      </c>
      <c r="T57" s="46">
        <v>754</v>
      </c>
      <c r="U57" s="46">
        <v>547</v>
      </c>
      <c r="V57" s="46">
        <v>101</v>
      </c>
      <c r="W57" s="46">
        <v>4047</v>
      </c>
    </row>
    <row r="58" spans="1:23" x14ac:dyDescent="0.25">
      <c r="A58" t="s">
        <v>85</v>
      </c>
      <c r="B58" s="46">
        <f>'ownership 2015'!J66/1000</f>
        <v>0</v>
      </c>
      <c r="C58" s="46">
        <f>'ownership 2015'!F66/1000</f>
        <v>0</v>
      </c>
      <c r="D58" s="46">
        <f>'ownership 2015'!G66/1000</f>
        <v>0</v>
      </c>
      <c r="E58" s="58">
        <f>'ownership 2015'!H66/1000</f>
        <v>243.721</v>
      </c>
      <c r="F58" s="58">
        <f>'stand-size_class 2015'!C66/1000</f>
        <v>61.073999999999998</v>
      </c>
      <c r="G58" s="58">
        <f>'stand-size_class 2015'!D66/1000</f>
        <v>91.167000000000002</v>
      </c>
      <c r="H58" s="58">
        <f>'stand-size_class 2015'!E66/1000</f>
        <v>85.575999999999993</v>
      </c>
      <c r="I58" s="46">
        <f>'volume_live 2015'!B66/1000000</f>
        <v>267.048181</v>
      </c>
      <c r="J58" s="46">
        <f>'volume_live 2015'!C66/1000000</f>
        <v>215.2867</v>
      </c>
      <c r="K58" s="46">
        <f>'volume_live 2015'!D66/1000000</f>
        <v>51.761481000000003</v>
      </c>
      <c r="L58" s="46">
        <f>'net_growth 2015'!B66/1000000</f>
        <v>21.426271</v>
      </c>
      <c r="M58" s="46">
        <f>'net_growth 2015'!C66/1000000</f>
        <v>19.601437000000001</v>
      </c>
      <c r="N58" s="46">
        <f>'net_growth 2015'!D66/1000000</f>
        <v>1.8248340000000001</v>
      </c>
      <c r="O58" s="46">
        <f>'biomass 2015'!B66/1000000</f>
        <v>7.5282249999999999</v>
      </c>
      <c r="P58" s="46">
        <f>'biomass 2015'!C66/'biomass 2015'!B66*100</f>
        <v>72.104035147727387</v>
      </c>
      <c r="Q58" s="46">
        <f>'biomass 2015'!D66/'biomass 2015'!B66*100</f>
        <v>27.895964852272613</v>
      </c>
      <c r="R58" s="46">
        <v>9378</v>
      </c>
      <c r="S58" s="46">
        <v>8489</v>
      </c>
      <c r="T58" s="46">
        <v>889</v>
      </c>
      <c r="U58" s="46">
        <v>3132</v>
      </c>
      <c r="V58" s="46">
        <v>0</v>
      </c>
      <c r="W58" s="46">
        <v>4633</v>
      </c>
    </row>
    <row r="59" spans="1:23" x14ac:dyDescent="0.25">
      <c r="A59" t="s">
        <v>86</v>
      </c>
      <c r="B59" s="46">
        <f>'ownership 2015'!J67/1000</f>
        <v>0</v>
      </c>
      <c r="C59" s="46">
        <f>'ownership 2015'!F67/1000</f>
        <v>0</v>
      </c>
      <c r="D59" s="46">
        <f>'ownership 2015'!G67/1000</f>
        <v>11.532999999999999</v>
      </c>
      <c r="E59" s="58">
        <f>'ownership 2015'!H67/1000</f>
        <v>221.19399999999999</v>
      </c>
      <c r="F59" s="58">
        <f>'stand-size_class 2015'!C67/1000</f>
        <v>129.649</v>
      </c>
      <c r="G59" s="58">
        <f>'stand-size_class 2015'!D67/1000</f>
        <v>44.15</v>
      </c>
      <c r="H59" s="58">
        <f>'stand-size_class 2015'!E67/1000</f>
        <v>54.603999999999999</v>
      </c>
      <c r="I59" s="46">
        <f>'volume_live 2015'!B67/1000000</f>
        <v>449.01649099999997</v>
      </c>
      <c r="J59" s="46">
        <f>'volume_live 2015'!C67/1000000</f>
        <v>226.99112600000001</v>
      </c>
      <c r="K59" s="46">
        <f>'volume_live 2015'!D67/1000000</f>
        <v>222.02536499999999</v>
      </c>
      <c r="L59" s="46">
        <f>'net_growth 2015'!B67/1000000</f>
        <v>24.444769999999998</v>
      </c>
      <c r="M59" s="46">
        <f>'net_growth 2015'!C67/1000000</f>
        <v>18.722218000000002</v>
      </c>
      <c r="N59" s="46">
        <f>'net_growth 2015'!D67/1000000</f>
        <v>5.7225529999999996</v>
      </c>
      <c r="O59" s="46">
        <f>'biomass 2015'!B67/1000000</f>
        <v>11.050834999999999</v>
      </c>
      <c r="P59" s="46">
        <f>'biomass 2015'!C67/'biomass 2015'!B67*100</f>
        <v>45.00249981110025</v>
      </c>
      <c r="Q59" s="46">
        <f>'biomass 2015'!D67/'biomass 2015'!B67*100</f>
        <v>54.997509237989703</v>
      </c>
      <c r="R59" s="46">
        <v>18478</v>
      </c>
      <c r="S59" s="46">
        <v>14274</v>
      </c>
      <c r="T59" s="46">
        <v>4204</v>
      </c>
      <c r="U59" s="46">
        <v>5396</v>
      </c>
      <c r="V59" s="46">
        <v>17</v>
      </c>
      <c r="W59" s="46">
        <v>11544</v>
      </c>
    </row>
    <row r="60" spans="1:23" x14ac:dyDescent="0.25">
      <c r="A60" t="s">
        <v>87</v>
      </c>
      <c r="B60" s="46">
        <f>'ownership 2015'!J68/1000</f>
        <v>8.9789999999999992</v>
      </c>
      <c r="C60" s="46">
        <f>'ownership 2015'!F68/1000</f>
        <v>5.8490000000000002</v>
      </c>
      <c r="D60" s="46">
        <f>'ownership 2015'!G68/1000</f>
        <v>0</v>
      </c>
      <c r="E60" s="58">
        <f>'ownership 2015'!H68/1000</f>
        <v>123.634</v>
      </c>
      <c r="F60" s="58">
        <f>'stand-size_class 2015'!C68/1000</f>
        <v>87.96</v>
      </c>
      <c r="G60" s="58">
        <f>'stand-size_class 2015'!D68/1000</f>
        <v>36.192</v>
      </c>
      <c r="H60" s="58">
        <f>'stand-size_class 2015'!E68/1000</f>
        <v>12.848000000000001</v>
      </c>
      <c r="I60" s="46">
        <f>'volume_live 2015'!B68/1000000</f>
        <v>310.16412600000001</v>
      </c>
      <c r="J60" s="46">
        <f>'volume_live 2015'!C68/1000000</f>
        <v>107.562465</v>
      </c>
      <c r="K60" s="46">
        <f>'volume_live 2015'!D68/1000000</f>
        <v>202.60166100000001</v>
      </c>
      <c r="L60" s="46">
        <f>'net_growth 2015'!B68/1000000</f>
        <v>9.703227</v>
      </c>
      <c r="M60" s="46">
        <f>'net_growth 2015'!C68/1000000</f>
        <v>6.0705289999999996</v>
      </c>
      <c r="N60" s="46">
        <f>'net_growth 2015'!D68/1000000</f>
        <v>3.6326969999999998</v>
      </c>
      <c r="O60" s="46">
        <f>'biomass 2015'!B68/1000000</f>
        <v>8.0251110000000008</v>
      </c>
      <c r="P60" s="46">
        <f>'biomass 2015'!C68/'biomass 2015'!B68*100</f>
        <v>28.582308705761207</v>
      </c>
      <c r="Q60" s="46">
        <f>'biomass 2015'!D68/'biomass 2015'!B68*100</f>
        <v>71.417691294238793</v>
      </c>
      <c r="R60" s="46">
        <v>6207</v>
      </c>
      <c r="S60" s="46">
        <v>3904</v>
      </c>
      <c r="T60" s="46">
        <v>2303</v>
      </c>
      <c r="U60" s="46">
        <v>1862</v>
      </c>
      <c r="V60" s="46">
        <v>578</v>
      </c>
      <c r="W60" s="46">
        <v>2313</v>
      </c>
    </row>
    <row r="61" spans="1:23" x14ac:dyDescent="0.25">
      <c r="A61" t="s">
        <v>88</v>
      </c>
      <c r="B61" s="46">
        <f>'ownership 2015'!J69/1000</f>
        <v>0</v>
      </c>
      <c r="C61" s="46">
        <f>'ownership 2015'!F69/1000</f>
        <v>17.707999999999998</v>
      </c>
      <c r="D61" s="46">
        <f>'ownership 2015'!G69/1000</f>
        <v>4.4269999999999996</v>
      </c>
      <c r="E61" s="58">
        <f>'ownership 2015'!H69/1000</f>
        <v>298.68</v>
      </c>
      <c r="F61" s="58">
        <f>'stand-size_class 2015'!C69/1000</f>
        <v>184.80799999999999</v>
      </c>
      <c r="G61" s="58">
        <f>'stand-size_class 2015'!D69/1000</f>
        <v>69.67</v>
      </c>
      <c r="H61" s="58">
        <f>'stand-size_class 2015'!E69/1000</f>
        <v>63.359000000000002</v>
      </c>
      <c r="I61" s="46">
        <f>'volume_live 2015'!B69/1000000</f>
        <v>587.92335600000001</v>
      </c>
      <c r="J61" s="46">
        <f>'volume_live 2015'!C69/1000000</f>
        <v>414.65972499999998</v>
      </c>
      <c r="K61" s="46">
        <f>'volume_live 2015'!D69/1000000</f>
        <v>173.263632</v>
      </c>
      <c r="L61" s="46">
        <f>'net_growth 2015'!B69/1000000</f>
        <v>31.265542</v>
      </c>
      <c r="M61" s="46">
        <f>'net_growth 2015'!C69/1000000</f>
        <v>27.416433000000001</v>
      </c>
      <c r="N61" s="46">
        <f>'net_growth 2015'!D69/1000000</f>
        <v>3.84911</v>
      </c>
      <c r="O61" s="46">
        <f>'biomass 2015'!B69/1000000</f>
        <v>14.038959</v>
      </c>
      <c r="P61" s="46">
        <f>'biomass 2015'!C69/'biomass 2015'!B69*100</f>
        <v>64.339115172285915</v>
      </c>
      <c r="Q61" s="46">
        <f>'biomass 2015'!D69/'biomass 2015'!B69*100</f>
        <v>35.660877704678818</v>
      </c>
      <c r="R61" s="46">
        <v>18586</v>
      </c>
      <c r="S61" s="46">
        <v>15781</v>
      </c>
      <c r="T61" s="46">
        <v>2805</v>
      </c>
      <c r="U61" s="46">
        <v>4361</v>
      </c>
      <c r="V61" s="46">
        <v>9</v>
      </c>
      <c r="W61" s="46">
        <v>12623</v>
      </c>
    </row>
    <row r="62" spans="1:23" x14ac:dyDescent="0.25">
      <c r="A62" t="s">
        <v>89</v>
      </c>
      <c r="B62" s="46">
        <f>'ownership 2015'!J70/1000</f>
        <v>17.495000000000001</v>
      </c>
      <c r="C62" s="46">
        <f>'ownership 2015'!F70/1000</f>
        <v>0</v>
      </c>
      <c r="D62" s="46">
        <f>'ownership 2015'!G70/1000</f>
        <v>0</v>
      </c>
      <c r="E62" s="58">
        <f>'ownership 2015'!H70/1000</f>
        <v>71.742000000000004</v>
      </c>
      <c r="F62" s="58">
        <f>'stand-size_class 2015'!C70/1000</f>
        <v>59.290999999999997</v>
      </c>
      <c r="G62" s="58">
        <f>'stand-size_class 2015'!D70/1000</f>
        <v>17.187000000000001</v>
      </c>
      <c r="H62" s="58">
        <f>'stand-size_class 2015'!E70/1000</f>
        <v>12.757999999999999</v>
      </c>
      <c r="I62" s="46">
        <f>'volume_live 2015'!B70/1000000</f>
        <v>202.71666999999999</v>
      </c>
      <c r="J62" s="46">
        <f>'volume_live 2015'!C70/1000000</f>
        <v>78.776163999999994</v>
      </c>
      <c r="K62" s="46">
        <f>'volume_live 2015'!D70/1000000</f>
        <v>123.940506</v>
      </c>
      <c r="L62" s="46">
        <f>'net_growth 2015'!B70/1000000</f>
        <v>6.564603</v>
      </c>
      <c r="M62" s="46">
        <f>'net_growth 2015'!C70/1000000</f>
        <v>4.3178210000000004</v>
      </c>
      <c r="N62" s="46">
        <f>'net_growth 2015'!D70/1000000</f>
        <v>2.2467820000000001</v>
      </c>
      <c r="O62" s="46">
        <f>'biomass 2015'!B70/1000000</f>
        <v>4.869402</v>
      </c>
      <c r="P62" s="46">
        <f>'biomass 2015'!C70/'biomass 2015'!B70*100</f>
        <v>35.209723904495874</v>
      </c>
      <c r="Q62" s="46">
        <f>'biomass 2015'!D70/'biomass 2015'!B70*100</f>
        <v>64.790276095504126</v>
      </c>
      <c r="R62" s="46">
        <v>5163</v>
      </c>
      <c r="S62" s="46">
        <v>4797</v>
      </c>
      <c r="T62" s="46">
        <v>366</v>
      </c>
      <c r="U62" s="46">
        <v>2624</v>
      </c>
      <c r="V62" s="46">
        <v>0</v>
      </c>
      <c r="W62" s="46">
        <v>2301</v>
      </c>
    </row>
    <row r="63" spans="1:23" x14ac:dyDescent="0.25">
      <c r="A63" t="s">
        <v>90</v>
      </c>
      <c r="B63" s="46">
        <f>'ownership 2015'!J71/1000</f>
        <v>81.307000000000002</v>
      </c>
      <c r="C63" s="46">
        <f>'ownership 2015'!F71/1000</f>
        <v>0</v>
      </c>
      <c r="D63" s="46">
        <f>'ownership 2015'!G71/1000</f>
        <v>0</v>
      </c>
      <c r="E63" s="58">
        <f>'ownership 2015'!H71/1000</f>
        <v>89.102999999999994</v>
      </c>
      <c r="F63" s="58">
        <f>'stand-size_class 2015'!C71/1000</f>
        <v>136.68899999999999</v>
      </c>
      <c r="G63" s="58">
        <f>'stand-size_class 2015'!D71/1000</f>
        <v>26.620999999999999</v>
      </c>
      <c r="H63" s="58">
        <f>'stand-size_class 2015'!E71/1000</f>
        <v>7.0990000000000002</v>
      </c>
      <c r="I63" s="46">
        <f>'volume_live 2015'!B71/1000000</f>
        <v>470.88193799999999</v>
      </c>
      <c r="J63" s="46">
        <f>'volume_live 2015'!C71/1000000</f>
        <v>103.248796</v>
      </c>
      <c r="K63" s="46">
        <f>'volume_live 2015'!D71/1000000</f>
        <v>367.63314200000002</v>
      </c>
      <c r="L63" s="46">
        <f>'net_growth 2015'!B71/1000000</f>
        <v>12.561453</v>
      </c>
      <c r="M63" s="46">
        <f>'net_growth 2015'!C71/1000000</f>
        <v>3.8198590000000001</v>
      </c>
      <c r="N63" s="46">
        <f>'net_growth 2015'!D71/1000000</f>
        <v>8.7415939999999992</v>
      </c>
      <c r="O63" s="46">
        <f>'biomass 2015'!B71/1000000</f>
        <v>11.835853</v>
      </c>
      <c r="P63" s="46">
        <f>'biomass 2015'!C71/'biomass 2015'!B71*100</f>
        <v>15.978527276403314</v>
      </c>
      <c r="Q63" s="46">
        <f>'biomass 2015'!D71/'biomass 2015'!B71*100</f>
        <v>84.021472723596688</v>
      </c>
      <c r="R63" s="46">
        <v>677</v>
      </c>
      <c r="S63" s="46">
        <v>390</v>
      </c>
      <c r="T63" s="46">
        <v>287</v>
      </c>
      <c r="U63" s="46">
        <v>330</v>
      </c>
      <c r="V63" s="46">
        <v>0</v>
      </c>
      <c r="W63" s="46">
        <v>269</v>
      </c>
    </row>
    <row r="64" spans="1:23" x14ac:dyDescent="0.25">
      <c r="A64" t="s">
        <v>91</v>
      </c>
      <c r="B64" s="46">
        <f>'ownership 2015'!J72/1000</f>
        <v>0</v>
      </c>
      <c r="C64" s="46">
        <f>'ownership 2015'!F72/1000</f>
        <v>0</v>
      </c>
      <c r="D64" s="46">
        <f>'ownership 2015'!G72/1000</f>
        <v>0</v>
      </c>
      <c r="E64" s="58">
        <f>'ownership 2015'!H72/1000</f>
        <v>35.295999999999999</v>
      </c>
      <c r="F64" s="58">
        <f>'stand-size_class 2015'!C72/1000</f>
        <v>27.916</v>
      </c>
      <c r="G64" s="58">
        <f>'stand-size_class 2015'!D72/1000</f>
        <v>7.38</v>
      </c>
      <c r="H64" s="58">
        <f>'stand-size_class 2015'!E72/1000</f>
        <v>0</v>
      </c>
      <c r="I64" s="46">
        <f>'volume_live 2015'!B72/1000000</f>
        <v>96.996791000000002</v>
      </c>
      <c r="J64" s="46">
        <f>'volume_live 2015'!C72/1000000</f>
        <v>41.513095</v>
      </c>
      <c r="K64" s="46">
        <f>'volume_live 2015'!D72/1000000</f>
        <v>55.483696000000002</v>
      </c>
      <c r="L64" s="46">
        <f>'net_growth 2015'!B72/1000000</f>
        <v>4.2754500000000002</v>
      </c>
      <c r="M64" s="46">
        <f>'net_growth 2015'!C72/1000000</f>
        <v>1.8602320000000001</v>
      </c>
      <c r="N64" s="46">
        <f>'net_growth 2015'!D72/1000000</f>
        <v>2.4152179999999999</v>
      </c>
      <c r="O64" s="46">
        <f>'biomass 2015'!B72/1000000</f>
        <v>2.1887859999999999</v>
      </c>
      <c r="P64" s="46">
        <f>'biomass 2015'!C72/'biomass 2015'!B72*100</f>
        <v>38.5213995338055</v>
      </c>
      <c r="Q64" s="46">
        <f>'biomass 2015'!D72/'biomass 2015'!B72*100</f>
        <v>61.4786004661945</v>
      </c>
      <c r="R64" s="46">
        <v>115</v>
      </c>
      <c r="S64" s="46">
        <v>42</v>
      </c>
      <c r="T64" s="46">
        <v>73</v>
      </c>
      <c r="U64" s="46">
        <v>0</v>
      </c>
      <c r="V64" s="46">
        <v>0</v>
      </c>
      <c r="W64" s="46">
        <v>96</v>
      </c>
    </row>
    <row r="65" spans="1:23" x14ac:dyDescent="0.25">
      <c r="A65" t="s">
        <v>92</v>
      </c>
      <c r="B65" s="46">
        <f>'ownership 2015'!J73/1000</f>
        <v>9.718</v>
      </c>
      <c r="C65" s="46">
        <f>'ownership 2015'!F73/1000</f>
        <v>4.2930000000000001</v>
      </c>
      <c r="D65" s="46">
        <f>'ownership 2015'!G73/1000</f>
        <v>2.8740000000000001</v>
      </c>
      <c r="E65" s="58">
        <f>'ownership 2015'!H73/1000</f>
        <v>184.57599999999999</v>
      </c>
      <c r="F65" s="58">
        <f>'stand-size_class 2015'!C73/1000</f>
        <v>108.11799999999999</v>
      </c>
      <c r="G65" s="58">
        <f>'stand-size_class 2015'!D73/1000</f>
        <v>58.966000000000001</v>
      </c>
      <c r="H65" s="58">
        <f>'stand-size_class 2015'!E73/1000</f>
        <v>34.377000000000002</v>
      </c>
      <c r="I65" s="46">
        <f>'volume_live 2015'!B73/1000000</f>
        <v>405.45919600000002</v>
      </c>
      <c r="J65" s="46">
        <f>'volume_live 2015'!C73/1000000</f>
        <v>148.05064999999999</v>
      </c>
      <c r="K65" s="46">
        <f>'volume_live 2015'!D73/1000000</f>
        <v>257.408547</v>
      </c>
      <c r="L65" s="46">
        <f>'net_growth 2015'!B73/1000000</f>
        <v>12.661574</v>
      </c>
      <c r="M65" s="46">
        <f>'net_growth 2015'!C73/1000000</f>
        <v>7.7256280000000004</v>
      </c>
      <c r="N65" s="46">
        <f>'net_growth 2015'!D73/1000000</f>
        <v>4.9359460000000004</v>
      </c>
      <c r="O65" s="46">
        <f>'biomass 2015'!B73/1000000</f>
        <v>10.585375000000001</v>
      </c>
      <c r="P65" s="46">
        <f>'biomass 2015'!C73/'biomass 2015'!B73*100</f>
        <v>29.097051356234427</v>
      </c>
      <c r="Q65" s="46">
        <f>'biomass 2015'!D73/'biomass 2015'!B73*100</f>
        <v>70.902948643765569</v>
      </c>
      <c r="R65" s="46">
        <v>10900</v>
      </c>
      <c r="S65" s="46">
        <v>8487</v>
      </c>
      <c r="T65" s="46">
        <v>2413</v>
      </c>
      <c r="U65" s="46">
        <v>1677</v>
      </c>
      <c r="V65" s="46">
        <v>239</v>
      </c>
      <c r="W65" s="46">
        <v>8268</v>
      </c>
    </row>
    <row r="66" spans="1:23" x14ac:dyDescent="0.25">
      <c r="A66" t="s">
        <v>93</v>
      </c>
      <c r="B66" s="46">
        <f>'ownership 2015'!J74/1000</f>
        <v>10.218</v>
      </c>
      <c r="C66" s="46">
        <f>'ownership 2015'!F74/1000</f>
        <v>0</v>
      </c>
      <c r="D66" s="46">
        <f>'ownership 2015'!G74/1000</f>
        <v>0</v>
      </c>
      <c r="E66" s="58">
        <f>'ownership 2015'!H74/1000</f>
        <v>54.515000000000001</v>
      </c>
      <c r="F66" s="58">
        <f>'stand-size_class 2015'!C74/1000</f>
        <v>41.232999999999997</v>
      </c>
      <c r="G66" s="58">
        <f>'stand-size_class 2015'!D74/1000</f>
        <v>20.68</v>
      </c>
      <c r="H66" s="58">
        <f>'stand-size_class 2015'!E74/1000</f>
        <v>2.8210000000000002</v>
      </c>
      <c r="I66" s="46">
        <f>'volume_live 2015'!B74/1000000</f>
        <v>136.159378</v>
      </c>
      <c r="J66" s="46">
        <f>'volume_live 2015'!C74/1000000</f>
        <v>15.081694000000001</v>
      </c>
      <c r="K66" s="46">
        <f>'volume_live 2015'!D74/1000000</f>
        <v>121.077684</v>
      </c>
      <c r="L66" s="46">
        <f>'net_growth 2015'!B74/1000000</f>
        <v>7.506094</v>
      </c>
      <c r="M66" s="46">
        <f>'net_growth 2015'!C74/1000000</f>
        <v>1.0255179999999999</v>
      </c>
      <c r="N66" s="46">
        <f>'net_growth 2015'!D74/1000000</f>
        <v>6.480575</v>
      </c>
      <c r="O66" s="46">
        <f>'biomass 2015'!B74/1000000</f>
        <v>3.554297</v>
      </c>
      <c r="P66" s="46">
        <f>'biomass 2015'!C74/'biomass 2015'!B74*100</f>
        <v>9.4493228900117252</v>
      </c>
      <c r="Q66" s="46">
        <f>'biomass 2015'!D74/'biomass 2015'!B74*100</f>
        <v>90.550677109988271</v>
      </c>
      <c r="R66" s="46">
        <v>1218</v>
      </c>
      <c r="S66" s="46">
        <v>805</v>
      </c>
      <c r="T66" s="46">
        <v>413</v>
      </c>
      <c r="U66" s="46">
        <v>95</v>
      </c>
      <c r="V66" s="46">
        <v>311</v>
      </c>
      <c r="W66" s="46">
        <v>701</v>
      </c>
    </row>
    <row r="67" spans="1:23" x14ac:dyDescent="0.25">
      <c r="A67" t="s">
        <v>94</v>
      </c>
      <c r="B67" s="46">
        <f>'ownership 2015'!J75/1000</f>
        <v>0</v>
      </c>
      <c r="C67" s="46">
        <f>'ownership 2015'!F75/1000</f>
        <v>4.3869999999999996</v>
      </c>
      <c r="D67" s="46">
        <f>'ownership 2015'!G75/1000</f>
        <v>0</v>
      </c>
      <c r="E67" s="58">
        <f>'ownership 2015'!H75/1000</f>
        <v>70.248999999999995</v>
      </c>
      <c r="F67" s="58">
        <f>'stand-size_class 2015'!C75/1000</f>
        <v>49.762999999999998</v>
      </c>
      <c r="G67" s="58">
        <f>'stand-size_class 2015'!D75/1000</f>
        <v>18.748999999999999</v>
      </c>
      <c r="H67" s="58">
        <f>'stand-size_class 2015'!E75/1000</f>
        <v>6.1239999999999997</v>
      </c>
      <c r="I67" s="46">
        <f>'volume_live 2015'!B75/1000000</f>
        <v>202.49692099999999</v>
      </c>
      <c r="J67" s="46">
        <f>'volume_live 2015'!C75/1000000</f>
        <v>44.735388</v>
      </c>
      <c r="K67" s="46">
        <f>'volume_live 2015'!D75/1000000</f>
        <v>157.76153199999999</v>
      </c>
      <c r="L67" s="46">
        <f>'net_growth 2015'!B75/1000000</f>
        <v>9.0520099999999992</v>
      </c>
      <c r="M67" s="46">
        <f>'net_growth 2015'!C75/1000000</f>
        <v>4.865119</v>
      </c>
      <c r="N67" s="46">
        <f>'net_growth 2015'!D75/1000000</f>
        <v>4.1868910000000001</v>
      </c>
      <c r="O67" s="46">
        <f>'biomass 2015'!B75/1000000</f>
        <v>5.0331000000000001</v>
      </c>
      <c r="P67" s="46">
        <f>'biomass 2015'!C75/'biomass 2015'!B75*100</f>
        <v>18.695118316743159</v>
      </c>
      <c r="Q67" s="46">
        <f>'biomass 2015'!D75/'biomass 2015'!B75*100</f>
        <v>81.304881683256838</v>
      </c>
      <c r="R67" s="46">
        <v>1641</v>
      </c>
      <c r="S67" s="46">
        <v>780</v>
      </c>
      <c r="T67" s="46">
        <v>861</v>
      </c>
      <c r="U67" s="46">
        <v>324</v>
      </c>
      <c r="V67" s="46">
        <v>52</v>
      </c>
      <c r="W67" s="46">
        <v>856</v>
      </c>
    </row>
    <row r="68" spans="1:23" x14ac:dyDescent="0.25">
      <c r="A68" t="s">
        <v>95</v>
      </c>
      <c r="B68" s="46">
        <f>'ownership 2015'!J76/1000</f>
        <v>0</v>
      </c>
      <c r="C68" s="46">
        <f>'ownership 2015'!F76/1000</f>
        <v>0</v>
      </c>
      <c r="D68" s="46">
        <f>'ownership 2015'!G76/1000</f>
        <v>7.1760000000000002</v>
      </c>
      <c r="E68" s="58">
        <f>'ownership 2015'!H76/1000</f>
        <v>109.289</v>
      </c>
      <c r="F68" s="58">
        <f>'stand-size_class 2015'!C76/1000</f>
        <v>94.372</v>
      </c>
      <c r="G68" s="58">
        <f>'stand-size_class 2015'!D76/1000</f>
        <v>7.0590000000000002</v>
      </c>
      <c r="H68" s="58">
        <f>'stand-size_class 2015'!E76/1000</f>
        <v>15.034000000000001</v>
      </c>
      <c r="I68" s="46">
        <f>'volume_live 2015'!B76/1000000</f>
        <v>392.632904</v>
      </c>
      <c r="J68" s="46">
        <f>'volume_live 2015'!C76/1000000</f>
        <v>173.39136400000001</v>
      </c>
      <c r="K68" s="46">
        <f>'volume_live 2015'!D76/1000000</f>
        <v>219.24153899999999</v>
      </c>
      <c r="L68" s="46">
        <f>'net_growth 2015'!B76/1000000</f>
        <v>11.526392</v>
      </c>
      <c r="M68" s="46">
        <f>'net_growth 2015'!C76/1000000</f>
        <v>5.5264509999999998</v>
      </c>
      <c r="N68" s="46">
        <f>'net_growth 2015'!D76/1000000</f>
        <v>5.9999399999999996</v>
      </c>
      <c r="O68" s="46">
        <f>'biomass 2015'!B76/1000000</f>
        <v>9.1970949999999991</v>
      </c>
      <c r="P68" s="46">
        <f>'biomass 2015'!C76/'biomass 2015'!B76*100</f>
        <v>37.786453222457745</v>
      </c>
      <c r="Q68" s="46">
        <f>'biomass 2015'!D76/'biomass 2015'!B76*100</f>
        <v>62.213546777542263</v>
      </c>
      <c r="R68" s="46">
        <v>2994</v>
      </c>
      <c r="S68" s="46">
        <v>1848</v>
      </c>
      <c r="T68" s="46">
        <v>1146</v>
      </c>
      <c r="U68" s="46">
        <v>618</v>
      </c>
      <c r="V68" s="46">
        <v>188</v>
      </c>
      <c r="W68" s="46">
        <v>1320</v>
      </c>
    </row>
    <row r="69" spans="1:23" x14ac:dyDescent="0.25">
      <c r="A69" t="s">
        <v>96</v>
      </c>
      <c r="B69" s="46">
        <f>'ownership 2015'!J77/1000</f>
        <v>52.378999999999998</v>
      </c>
      <c r="C69" s="46">
        <f>'ownership 2015'!F77/1000</f>
        <v>0</v>
      </c>
      <c r="D69" s="46">
        <f>'ownership 2015'!G77/1000</f>
        <v>0</v>
      </c>
      <c r="E69" s="58">
        <f>'ownership 2015'!H77/1000</f>
        <v>183.15600000000001</v>
      </c>
      <c r="F69" s="58">
        <f>'stand-size_class 2015'!C77/1000</f>
        <v>181.63399999999999</v>
      </c>
      <c r="G69" s="58">
        <f>'stand-size_class 2015'!D77/1000</f>
        <v>36.712000000000003</v>
      </c>
      <c r="H69" s="58">
        <f>'stand-size_class 2015'!E77/1000</f>
        <v>17.187999999999999</v>
      </c>
      <c r="I69" s="46">
        <f>'volume_live 2015'!B77/1000000</f>
        <v>646.52074600000003</v>
      </c>
      <c r="J69" s="46">
        <f>'volume_live 2015'!C77/1000000</f>
        <v>190.477709</v>
      </c>
      <c r="K69" s="46">
        <f>'volume_live 2015'!D77/1000000</f>
        <v>456.04303700000003</v>
      </c>
      <c r="L69" s="46">
        <f>'net_growth 2015'!B77/1000000</f>
        <v>13.651251</v>
      </c>
      <c r="M69" s="46">
        <f>'net_growth 2015'!C77/1000000</f>
        <v>4.3285920000000004</v>
      </c>
      <c r="N69" s="46">
        <f>'net_growth 2015'!D77/1000000</f>
        <v>9.3226589999999998</v>
      </c>
      <c r="O69" s="46">
        <f>'biomass 2015'!B77/1000000</f>
        <v>16.248111000000002</v>
      </c>
      <c r="P69" s="46">
        <f>'biomass 2015'!C77/'biomass 2015'!B77*100</f>
        <v>21.980604391488956</v>
      </c>
      <c r="Q69" s="46">
        <f>'biomass 2015'!D77/'biomass 2015'!B77*100</f>
        <v>78.019395608511047</v>
      </c>
      <c r="R69" s="46">
        <v>2268</v>
      </c>
      <c r="S69" s="46">
        <v>1201</v>
      </c>
      <c r="T69" s="46">
        <v>1067</v>
      </c>
      <c r="U69" s="46">
        <v>867</v>
      </c>
      <c r="V69" s="46">
        <v>61</v>
      </c>
      <c r="W69" s="46">
        <v>1057</v>
      </c>
    </row>
    <row r="70" spans="1:23" x14ac:dyDescent="0.25">
      <c r="A70" t="s">
        <v>97</v>
      </c>
      <c r="B70" s="46">
        <f>'ownership 2015'!J78/1000</f>
        <v>0</v>
      </c>
      <c r="C70" s="46">
        <f>'ownership 2015'!F78/1000</f>
        <v>0</v>
      </c>
      <c r="D70" s="46">
        <f>'ownership 2015'!G78/1000</f>
        <v>0</v>
      </c>
      <c r="E70" s="58">
        <f>'ownership 2015'!H78/1000</f>
        <v>79.983000000000004</v>
      </c>
      <c r="F70" s="58">
        <f>'stand-size_class 2015'!C78/1000</f>
        <v>35.292000000000002</v>
      </c>
      <c r="G70" s="58">
        <f>'stand-size_class 2015'!D78/1000</f>
        <v>14.622</v>
      </c>
      <c r="H70" s="58">
        <f>'stand-size_class 2015'!E78/1000</f>
        <v>30.068000000000001</v>
      </c>
      <c r="I70" s="46">
        <f>'volume_live 2015'!B78/1000000</f>
        <v>122.772049</v>
      </c>
      <c r="J70" s="46">
        <f>'volume_live 2015'!C78/1000000</f>
        <v>85.326544999999996</v>
      </c>
      <c r="K70" s="46">
        <f>'volume_live 2015'!D78/1000000</f>
        <v>37.445504</v>
      </c>
      <c r="L70" s="46">
        <f>'net_growth 2015'!B78/1000000</f>
        <v>3.2596419999999999</v>
      </c>
      <c r="M70" s="46">
        <f>'net_growth 2015'!C78/1000000</f>
        <v>5.0057219999999996</v>
      </c>
      <c r="N70" s="46">
        <f>'net_growth 2015'!D78/1000000</f>
        <v>-1.7460789999999999</v>
      </c>
      <c r="O70" s="46">
        <f>'biomass 2015'!B78/1000000</f>
        <v>3.0676209999999999</v>
      </c>
      <c r="P70" s="46">
        <f>'biomass 2015'!C78/'biomass 2015'!B78*100</f>
        <v>60.391978018145011</v>
      </c>
      <c r="Q70" s="46">
        <f>'biomass 2015'!D78/'biomass 2015'!B78*100</f>
        <v>39.608021981854996</v>
      </c>
      <c r="R70" s="46">
        <v>5166</v>
      </c>
      <c r="S70" s="46">
        <v>3901</v>
      </c>
      <c r="T70" s="46">
        <v>1265</v>
      </c>
      <c r="U70" s="46">
        <v>1318</v>
      </c>
      <c r="V70" s="46">
        <v>273</v>
      </c>
      <c r="W70" s="46">
        <v>3118</v>
      </c>
    </row>
    <row r="71" spans="1:23" x14ac:dyDescent="0.25">
      <c r="A71" t="s">
        <v>98</v>
      </c>
      <c r="B71" s="46">
        <f>'ownership 2015'!J79/1000</f>
        <v>0</v>
      </c>
      <c r="C71" s="46">
        <f>'ownership 2015'!F79/1000</f>
        <v>5.2640000000000002</v>
      </c>
      <c r="D71" s="46">
        <f>'ownership 2015'!G79/1000</f>
        <v>5.766</v>
      </c>
      <c r="E71" s="58">
        <f>'ownership 2015'!H79/1000</f>
        <v>127.166</v>
      </c>
      <c r="F71" s="58">
        <f>'stand-size_class 2015'!C79/1000</f>
        <v>64.072000000000003</v>
      </c>
      <c r="G71" s="58">
        <f>'stand-size_class 2015'!D79/1000</f>
        <v>46.014000000000003</v>
      </c>
      <c r="H71" s="58">
        <f>'stand-size_class 2015'!E79/1000</f>
        <v>28.11</v>
      </c>
      <c r="I71" s="46">
        <f>'volume_live 2015'!B79/1000000</f>
        <v>258.19936300000001</v>
      </c>
      <c r="J71" s="46">
        <f>'volume_live 2015'!C79/1000000</f>
        <v>174.888294</v>
      </c>
      <c r="K71" s="46">
        <f>'volume_live 2015'!D79/1000000</f>
        <v>83.311070000000001</v>
      </c>
      <c r="L71" s="46">
        <f>'net_growth 2015'!B79/1000000</f>
        <v>16.354299000000001</v>
      </c>
      <c r="M71" s="46">
        <f>'net_growth 2015'!C79/1000000</f>
        <v>12.098775</v>
      </c>
      <c r="N71" s="46">
        <f>'net_growth 2015'!D79/1000000</f>
        <v>4.2555240000000003</v>
      </c>
      <c r="O71" s="46">
        <f>'biomass 2015'!B79/1000000</f>
        <v>6.1041340000000002</v>
      </c>
      <c r="P71" s="46">
        <f>'biomass 2015'!C79/'biomass 2015'!B79*100</f>
        <v>61.413281556400953</v>
      </c>
      <c r="Q71" s="46">
        <f>'biomass 2015'!D79/'biomass 2015'!B79*100</f>
        <v>38.586718443599047</v>
      </c>
      <c r="R71" s="46">
        <v>12059</v>
      </c>
      <c r="S71" s="46">
        <v>11151</v>
      </c>
      <c r="T71" s="46">
        <v>908</v>
      </c>
      <c r="U71" s="46">
        <v>3712</v>
      </c>
      <c r="V71" s="46">
        <v>262</v>
      </c>
      <c r="W71" s="46">
        <v>7631</v>
      </c>
    </row>
    <row r="72" spans="1:23" x14ac:dyDescent="0.25">
      <c r="A72" t="s">
        <v>99</v>
      </c>
      <c r="B72" s="46">
        <f>'ownership 2015'!J80/1000</f>
        <v>10.36</v>
      </c>
      <c r="C72" s="46">
        <f>'ownership 2015'!F80/1000</f>
        <v>0</v>
      </c>
      <c r="D72" s="46">
        <f>'ownership 2015'!G80/1000</f>
        <v>0</v>
      </c>
      <c r="E72" s="58">
        <f>'ownership 2015'!H80/1000</f>
        <v>108.416</v>
      </c>
      <c r="F72" s="58">
        <f>'stand-size_class 2015'!C80/1000</f>
        <v>54.56</v>
      </c>
      <c r="G72" s="58">
        <f>'stand-size_class 2015'!D80/1000</f>
        <v>20.425000000000001</v>
      </c>
      <c r="H72" s="58">
        <f>'stand-size_class 2015'!E80/1000</f>
        <v>37.201000000000001</v>
      </c>
      <c r="I72" s="46">
        <f>'volume_live 2015'!B80/1000000</f>
        <v>131.25261800000001</v>
      </c>
      <c r="J72" s="46">
        <f>'volume_live 2015'!C80/1000000</f>
        <v>57.117854999999999</v>
      </c>
      <c r="K72" s="46">
        <f>'volume_live 2015'!D80/1000000</f>
        <v>74.134763000000007</v>
      </c>
      <c r="L72" s="46">
        <f>'net_growth 2015'!B80/1000000</f>
        <v>4.469627</v>
      </c>
      <c r="M72" s="46">
        <f>'net_growth 2015'!C80/1000000</f>
        <v>2.8522409999999998</v>
      </c>
      <c r="N72" s="46">
        <f>'net_growth 2015'!D80/1000000</f>
        <v>1.6173850000000001</v>
      </c>
      <c r="O72" s="46">
        <f>'biomass 2015'!B80/1000000</f>
        <v>3.5112510000000001</v>
      </c>
      <c r="P72" s="46">
        <f>'biomass 2015'!C80/'biomass 2015'!B80*100</f>
        <v>35.642880557385389</v>
      </c>
      <c r="Q72" s="46">
        <f>'biomass 2015'!D80/'biomass 2015'!B80*100</f>
        <v>64.357119442614604</v>
      </c>
      <c r="R72" s="46">
        <v>4469</v>
      </c>
      <c r="S72" s="46">
        <v>3705</v>
      </c>
      <c r="T72" s="46">
        <v>764</v>
      </c>
      <c r="U72" s="46">
        <v>693</v>
      </c>
      <c r="V72" s="46">
        <v>142</v>
      </c>
      <c r="W72" s="46">
        <v>3299</v>
      </c>
    </row>
    <row r="73" spans="1:23" x14ac:dyDescent="0.25">
      <c r="A73" t="s">
        <v>100</v>
      </c>
      <c r="B73" s="46">
        <f>'ownership 2015'!J81/1000</f>
        <v>0</v>
      </c>
      <c r="C73" s="46">
        <f>'ownership 2015'!F81/1000</f>
        <v>0</v>
      </c>
      <c r="D73" s="46">
        <f>'ownership 2015'!G81/1000</f>
        <v>12.199</v>
      </c>
      <c r="E73" s="58">
        <f>'ownership 2015'!H81/1000</f>
        <v>145.24799999999999</v>
      </c>
      <c r="F73" s="58">
        <f>'stand-size_class 2015'!C81/1000</f>
        <v>82.953999999999994</v>
      </c>
      <c r="G73" s="58">
        <f>'stand-size_class 2015'!D81/1000</f>
        <v>43.73</v>
      </c>
      <c r="H73" s="58">
        <f>'stand-size_class 2015'!E81/1000</f>
        <v>30.763999999999999</v>
      </c>
      <c r="I73" s="46">
        <f>'volume_live 2015'!B81/1000000</f>
        <v>259.34978699999999</v>
      </c>
      <c r="J73" s="46">
        <f>'volume_live 2015'!C81/1000000</f>
        <v>146.033142</v>
      </c>
      <c r="K73" s="46">
        <f>'volume_live 2015'!D81/1000000</f>
        <v>113.31664499999999</v>
      </c>
      <c r="L73" s="46">
        <f>'net_growth 2015'!B81/1000000</f>
        <v>15.631726</v>
      </c>
      <c r="M73" s="46">
        <f>'net_growth 2015'!C81/1000000</f>
        <v>11.951783000000001</v>
      </c>
      <c r="N73" s="46">
        <f>'net_growth 2015'!D81/1000000</f>
        <v>3.6799430000000002</v>
      </c>
      <c r="O73" s="46">
        <f>'biomass 2015'!B81/1000000</f>
        <v>6.365958</v>
      </c>
      <c r="P73" s="46">
        <f>'biomass 2015'!C81/'biomass 2015'!B81*100</f>
        <v>50.253865953875291</v>
      </c>
      <c r="Q73" s="46">
        <f>'biomass 2015'!D81/'biomass 2015'!B81*100</f>
        <v>49.746134046124709</v>
      </c>
      <c r="R73" s="46">
        <v>7672</v>
      </c>
      <c r="S73" s="46">
        <v>6911</v>
      </c>
      <c r="T73" s="46">
        <v>761</v>
      </c>
      <c r="U73" s="46">
        <v>3571</v>
      </c>
      <c r="V73" s="46">
        <v>939</v>
      </c>
      <c r="W73" s="46">
        <v>2278</v>
      </c>
    </row>
    <row r="74" spans="1:23" x14ac:dyDescent="0.25">
      <c r="A74" t="s">
        <v>101</v>
      </c>
      <c r="B74" s="46">
        <f>'ownership 2015'!J82/1000</f>
        <v>22.971</v>
      </c>
      <c r="C74" s="46">
        <f>'ownership 2015'!F82/1000</f>
        <v>0</v>
      </c>
      <c r="D74" s="46">
        <f>'ownership 2015'!G82/1000</f>
        <v>0</v>
      </c>
      <c r="E74" s="58">
        <f>'ownership 2015'!H82/1000</f>
        <v>177.899</v>
      </c>
      <c r="F74" s="58">
        <f>'stand-size_class 2015'!C82/1000</f>
        <v>89.091999999999999</v>
      </c>
      <c r="G74" s="58">
        <f>'stand-size_class 2015'!D82/1000</f>
        <v>69.67</v>
      </c>
      <c r="H74" s="58">
        <f>'stand-size_class 2015'!E82/1000</f>
        <v>38.177999999999997</v>
      </c>
      <c r="I74" s="46">
        <f>'volume_live 2015'!B82/1000000</f>
        <v>432.00041499999998</v>
      </c>
      <c r="J74" s="46">
        <f>'volume_live 2015'!C82/1000000</f>
        <v>272.61463700000002</v>
      </c>
      <c r="K74" s="46">
        <f>'volume_live 2015'!D82/1000000</f>
        <v>159.38577799999999</v>
      </c>
      <c r="L74" s="46">
        <f>'net_growth 2015'!B82/1000000</f>
        <v>23.140667000000001</v>
      </c>
      <c r="M74" s="46">
        <f>'net_growth 2015'!C82/1000000</f>
        <v>20.559183999999998</v>
      </c>
      <c r="N74" s="46">
        <f>'net_growth 2015'!D82/1000000</f>
        <v>2.581483</v>
      </c>
      <c r="O74" s="46">
        <f>'biomass 2015'!B82/1000000</f>
        <v>10.205031999999999</v>
      </c>
      <c r="P74" s="46">
        <f>'biomass 2015'!C82/'biomass 2015'!B82*100</f>
        <v>56.764407990097432</v>
      </c>
      <c r="Q74" s="46">
        <f>'biomass 2015'!D82/'biomass 2015'!B82*100</f>
        <v>43.235592009902568</v>
      </c>
      <c r="R74" s="46">
        <v>11187</v>
      </c>
      <c r="S74" s="46">
        <v>8416</v>
      </c>
      <c r="T74" s="46">
        <v>2771</v>
      </c>
      <c r="U74" s="46">
        <v>1890</v>
      </c>
      <c r="V74" s="46">
        <v>2972</v>
      </c>
      <c r="W74" s="46">
        <v>4382</v>
      </c>
    </row>
    <row r="75" spans="1:23" x14ac:dyDescent="0.25">
      <c r="A75" t="s">
        <v>102</v>
      </c>
      <c r="B75" s="46">
        <f>'ownership 2015'!J83/1000</f>
        <v>0</v>
      </c>
      <c r="C75" s="46">
        <f>'ownership 2015'!F83/1000</f>
        <v>0</v>
      </c>
      <c r="D75" s="46">
        <f>'ownership 2015'!G83/1000</f>
        <v>5.8490000000000002</v>
      </c>
      <c r="E75" s="58">
        <f>'ownership 2015'!H83/1000</f>
        <v>73.575999999999993</v>
      </c>
      <c r="F75" s="58">
        <f>'stand-size_class 2015'!C83/1000</f>
        <v>51.284999999999997</v>
      </c>
      <c r="G75" s="58">
        <f>'stand-size_class 2015'!D83/1000</f>
        <v>15.914</v>
      </c>
      <c r="H75" s="58">
        <f>'stand-size_class 2015'!E83/1000</f>
        <v>12.226000000000001</v>
      </c>
      <c r="I75" s="46">
        <f>'volume_live 2015'!B83/1000000</f>
        <v>221.69680299999999</v>
      </c>
      <c r="J75" s="46">
        <f>'volume_live 2015'!C83/1000000</f>
        <v>50.156677999999999</v>
      </c>
      <c r="K75" s="46">
        <f>'volume_live 2015'!D83/1000000</f>
        <v>171.54012499999999</v>
      </c>
      <c r="L75" s="46">
        <f>'net_growth 2015'!B83/1000000</f>
        <v>10.7898</v>
      </c>
      <c r="M75" s="46">
        <f>'net_growth 2015'!C83/1000000</f>
        <v>3.221203</v>
      </c>
      <c r="N75" s="46">
        <f>'net_growth 2015'!D83/1000000</f>
        <v>7.5685969999999996</v>
      </c>
      <c r="O75" s="46">
        <f>'biomass 2015'!B83/1000000</f>
        <v>5.397913</v>
      </c>
      <c r="P75" s="46">
        <f>'biomass 2015'!C83/'biomass 2015'!B83*100</f>
        <v>19.908916649823738</v>
      </c>
      <c r="Q75" s="46">
        <f>'biomass 2015'!D83/'biomass 2015'!B83*100</f>
        <v>80.091083350176262</v>
      </c>
      <c r="R75" s="46">
        <v>2032</v>
      </c>
      <c r="S75" s="46">
        <v>1505</v>
      </c>
      <c r="T75" s="46">
        <v>527</v>
      </c>
      <c r="U75" s="46">
        <v>140</v>
      </c>
      <c r="V75" s="46">
        <v>675</v>
      </c>
      <c r="W75" s="46">
        <v>1071</v>
      </c>
    </row>
    <row r="76" spans="1:23" x14ac:dyDescent="0.25">
      <c r="A76" t="s">
        <v>103</v>
      </c>
      <c r="B76" s="46">
        <f>'ownership 2015'!J84/1000</f>
        <v>33.087000000000003</v>
      </c>
      <c r="C76" s="46">
        <f>'ownership 2015'!F84/1000</f>
        <v>0</v>
      </c>
      <c r="D76" s="46">
        <f>'ownership 2015'!G84/1000</f>
        <v>3.3239999999999998</v>
      </c>
      <c r="E76" s="58">
        <f>'ownership 2015'!H84/1000</f>
        <v>76.594999999999999</v>
      </c>
      <c r="F76" s="58">
        <f>'stand-size_class 2015'!C84/1000</f>
        <v>90.885000000000005</v>
      </c>
      <c r="G76" s="58">
        <f>'stand-size_class 2015'!D84/1000</f>
        <v>16.606000000000002</v>
      </c>
      <c r="H76" s="58">
        <f>'stand-size_class 2015'!E84/1000</f>
        <v>5.5149999999999997</v>
      </c>
      <c r="I76" s="46">
        <f>'volume_live 2015'!B84/1000000</f>
        <v>348.19650000000001</v>
      </c>
      <c r="J76" s="46">
        <f>'volume_live 2015'!C84/1000000</f>
        <v>78.708042000000006</v>
      </c>
      <c r="K76" s="46">
        <f>'volume_live 2015'!D84/1000000</f>
        <v>269.48845799999998</v>
      </c>
      <c r="L76" s="46">
        <f>'net_growth 2015'!B84/1000000</f>
        <v>2.7806099999999998</v>
      </c>
      <c r="M76" s="46">
        <f>'net_growth 2015'!C84/1000000</f>
        <v>0.38853900000000002</v>
      </c>
      <c r="N76" s="46">
        <f>'net_growth 2015'!D84/1000000</f>
        <v>2.3920710000000001</v>
      </c>
      <c r="O76" s="46">
        <f>'biomass 2015'!B84/1000000</f>
        <v>8.7244860000000006</v>
      </c>
      <c r="P76" s="46">
        <f>'biomass 2015'!C84/'biomass 2015'!B84*100</f>
        <v>18.261614495111804</v>
      </c>
      <c r="Q76" s="46">
        <f>'biomass 2015'!D84/'biomass 2015'!B84*100</f>
        <v>81.7383855048882</v>
      </c>
      <c r="R76" s="46">
        <v>1720</v>
      </c>
      <c r="S76" s="46">
        <v>1142</v>
      </c>
      <c r="T76" s="46">
        <v>578</v>
      </c>
      <c r="U76" s="46">
        <v>413</v>
      </c>
      <c r="V76" s="46">
        <v>169</v>
      </c>
      <c r="W76" s="46">
        <v>662</v>
      </c>
    </row>
    <row r="77" spans="1:23" x14ac:dyDescent="0.25">
      <c r="A77" t="s">
        <v>104</v>
      </c>
      <c r="B77" s="46">
        <f>'ownership 2015'!J85/1000</f>
        <v>0</v>
      </c>
      <c r="C77" s="46">
        <f>'ownership 2015'!F85/1000</f>
        <v>0</v>
      </c>
      <c r="D77" s="46">
        <f>'ownership 2015'!G85/1000</f>
        <v>13.577</v>
      </c>
      <c r="E77" s="58">
        <f>'ownership 2015'!H85/1000</f>
        <v>96.971000000000004</v>
      </c>
      <c r="F77" s="58">
        <f>'stand-size_class 2015'!C85/1000</f>
        <v>61.874000000000002</v>
      </c>
      <c r="G77" s="58">
        <f>'stand-size_class 2015'!D85/1000</f>
        <v>26.449000000000002</v>
      </c>
      <c r="H77" s="58">
        <f>'stand-size_class 2015'!E85/1000</f>
        <v>22.225999999999999</v>
      </c>
      <c r="I77" s="46">
        <f>'volume_live 2015'!B85/1000000</f>
        <v>233.30252100000001</v>
      </c>
      <c r="J77" s="46">
        <f>'volume_live 2015'!C85/1000000</f>
        <v>42.890613999999999</v>
      </c>
      <c r="K77" s="46">
        <f>'volume_live 2015'!D85/1000000</f>
        <v>190.41190700000001</v>
      </c>
      <c r="L77" s="46">
        <f>'net_growth 2015'!B85/1000000</f>
        <v>6.5232650000000003</v>
      </c>
      <c r="M77" s="46">
        <f>'net_growth 2015'!C85/1000000</f>
        <v>2.369955</v>
      </c>
      <c r="N77" s="46">
        <f>'net_growth 2015'!D85/1000000</f>
        <v>4.1533100000000003</v>
      </c>
      <c r="O77" s="46">
        <f>'biomass 2015'!B85/1000000</f>
        <v>6.0178459999999996</v>
      </c>
      <c r="P77" s="46">
        <f>'biomass 2015'!C85/'biomass 2015'!B85*100</f>
        <v>14.92045492689577</v>
      </c>
      <c r="Q77" s="46">
        <f>'biomass 2015'!D85/'biomass 2015'!B85*100</f>
        <v>85.079545073104228</v>
      </c>
      <c r="R77" s="46">
        <v>1006</v>
      </c>
      <c r="S77" s="46">
        <v>392</v>
      </c>
      <c r="T77" s="46">
        <v>614</v>
      </c>
      <c r="U77" s="46">
        <v>117</v>
      </c>
      <c r="V77" s="46">
        <v>0</v>
      </c>
      <c r="W77" s="46">
        <v>728</v>
      </c>
    </row>
    <row r="78" spans="1:23" x14ac:dyDescent="0.25">
      <c r="A78" t="s">
        <v>105</v>
      </c>
      <c r="B78" s="46">
        <f>'ownership 2015'!J86/1000</f>
        <v>0</v>
      </c>
      <c r="C78" s="46">
        <f>'ownership 2015'!F86/1000</f>
        <v>0</v>
      </c>
      <c r="D78" s="46">
        <f>'ownership 2015'!G86/1000</f>
        <v>5.6840000000000002</v>
      </c>
      <c r="E78" s="58">
        <f>'ownership 2015'!H86/1000</f>
        <v>267.85000000000002</v>
      </c>
      <c r="F78" s="58">
        <f>'stand-size_class 2015'!C86/1000</f>
        <v>145.97800000000001</v>
      </c>
      <c r="G78" s="58">
        <f>'stand-size_class 2015'!D86/1000</f>
        <v>72.441000000000003</v>
      </c>
      <c r="H78" s="58">
        <f>'stand-size_class 2015'!E86/1000</f>
        <v>55.116</v>
      </c>
      <c r="I78" s="46">
        <f>'volume_live 2015'!B86/1000000</f>
        <v>430.87120700000003</v>
      </c>
      <c r="J78" s="46">
        <f>'volume_live 2015'!C86/1000000</f>
        <v>295.55157200000002</v>
      </c>
      <c r="K78" s="46">
        <f>'volume_live 2015'!D86/1000000</f>
        <v>135.31963500000001</v>
      </c>
      <c r="L78" s="46">
        <f>'net_growth 2015'!B86/1000000</f>
        <v>29.51107</v>
      </c>
      <c r="M78" s="46">
        <f>'net_growth 2015'!C86/1000000</f>
        <v>25.108557999999999</v>
      </c>
      <c r="N78" s="46">
        <f>'net_growth 2015'!D86/1000000</f>
        <v>4.4025119999999998</v>
      </c>
      <c r="O78" s="46">
        <f>'biomass 2015'!B86/1000000</f>
        <v>10.698694</v>
      </c>
      <c r="P78" s="46">
        <f>'biomass 2015'!C86/'biomass 2015'!B86*100</f>
        <v>60.206853285083206</v>
      </c>
      <c r="Q78" s="46">
        <f>'biomass 2015'!D86/'biomass 2015'!B86*100</f>
        <v>39.793137367981551</v>
      </c>
      <c r="R78" s="46">
        <v>13993</v>
      </c>
      <c r="S78" s="46">
        <v>11316</v>
      </c>
      <c r="T78" s="46">
        <v>2677</v>
      </c>
      <c r="U78" s="46">
        <v>3803</v>
      </c>
      <c r="V78" s="46">
        <v>1876</v>
      </c>
      <c r="W78" s="46">
        <v>7272</v>
      </c>
    </row>
    <row r="79" spans="1:23" x14ac:dyDescent="0.25">
      <c r="A79" t="s">
        <v>106</v>
      </c>
      <c r="B79" s="46">
        <f>'ownership 2015'!J87/1000</f>
        <v>0</v>
      </c>
      <c r="C79" s="46">
        <f>'ownership 2015'!F87/1000</f>
        <v>0</v>
      </c>
      <c r="D79" s="46">
        <f>'ownership 2015'!G87/1000</f>
        <v>0</v>
      </c>
      <c r="E79" s="58">
        <f>'ownership 2015'!H87/1000</f>
        <v>115.99</v>
      </c>
      <c r="F79" s="58">
        <f>'stand-size_class 2015'!C87/1000</f>
        <v>62.896999999999998</v>
      </c>
      <c r="G79" s="58">
        <f>'stand-size_class 2015'!D87/1000</f>
        <v>34.805</v>
      </c>
      <c r="H79" s="58">
        <f>'stand-size_class 2015'!E87/1000</f>
        <v>18.289000000000001</v>
      </c>
      <c r="I79" s="46">
        <f>'volume_live 2015'!B87/1000000</f>
        <v>270.514681</v>
      </c>
      <c r="J79" s="46">
        <f>'volume_live 2015'!C87/1000000</f>
        <v>113.76444600000001</v>
      </c>
      <c r="K79" s="46">
        <f>'volume_live 2015'!D87/1000000</f>
        <v>156.75023400000001</v>
      </c>
      <c r="L79" s="46">
        <f>'net_growth 2015'!B87/1000000</f>
        <v>10.701625</v>
      </c>
      <c r="M79" s="46">
        <f>'net_growth 2015'!C87/1000000</f>
        <v>7.6449790000000002</v>
      </c>
      <c r="N79" s="46">
        <f>'net_growth 2015'!D87/1000000</f>
        <v>3.0566460000000002</v>
      </c>
      <c r="O79" s="46">
        <f>'biomass 2015'!B87/1000000</f>
        <v>6.4492440000000002</v>
      </c>
      <c r="P79" s="46">
        <f>'biomass 2015'!C87/'biomass 2015'!B87*100</f>
        <v>37.841970314660138</v>
      </c>
      <c r="Q79" s="46">
        <f>'biomass 2015'!D87/'biomass 2015'!B87*100</f>
        <v>62.158029685339869</v>
      </c>
      <c r="R79" s="46">
        <v>6879</v>
      </c>
      <c r="S79" s="46">
        <v>5645</v>
      </c>
      <c r="T79" s="46">
        <v>1234</v>
      </c>
      <c r="U79" s="46">
        <v>1085</v>
      </c>
      <c r="V79" s="46">
        <v>438</v>
      </c>
      <c r="W79" s="46">
        <v>4992</v>
      </c>
    </row>
    <row r="80" spans="1:23" x14ac:dyDescent="0.25">
      <c r="A80" t="s">
        <v>107</v>
      </c>
      <c r="B80" s="46">
        <f>'ownership 2015'!J88/1000</f>
        <v>0</v>
      </c>
      <c r="C80" s="46">
        <f>'ownership 2015'!F88/1000</f>
        <v>5.8289999999999997</v>
      </c>
      <c r="D80" s="46">
        <f>'ownership 2015'!G88/1000</f>
        <v>0</v>
      </c>
      <c r="E80" s="58">
        <f>'ownership 2015'!H88/1000</f>
        <v>229.42500000000001</v>
      </c>
      <c r="F80" s="58">
        <f>'stand-size_class 2015'!C88/1000</f>
        <v>127.989</v>
      </c>
      <c r="G80" s="58">
        <f>'stand-size_class 2015'!D88/1000</f>
        <v>71.013000000000005</v>
      </c>
      <c r="H80" s="58">
        <f>'stand-size_class 2015'!E88/1000</f>
        <v>36.250999999999998</v>
      </c>
      <c r="I80" s="46">
        <f>'volume_live 2015'!B88/1000000</f>
        <v>423.54242799999997</v>
      </c>
      <c r="J80" s="46">
        <f>'volume_live 2015'!C88/1000000</f>
        <v>249.10088099999999</v>
      </c>
      <c r="K80" s="46">
        <f>'volume_live 2015'!D88/1000000</f>
        <v>174.44154700000001</v>
      </c>
      <c r="L80" s="46">
        <f>'net_growth 2015'!B88/1000000</f>
        <v>21.156410999999999</v>
      </c>
      <c r="M80" s="46">
        <f>'net_growth 2015'!C88/1000000</f>
        <v>16.232766999999999</v>
      </c>
      <c r="N80" s="46">
        <f>'net_growth 2015'!D88/1000000</f>
        <v>4.9236440000000004</v>
      </c>
      <c r="O80" s="46">
        <f>'biomass 2015'!B88/1000000</f>
        <v>10.404778</v>
      </c>
      <c r="P80" s="46">
        <f>'biomass 2015'!C88/'biomass 2015'!B88*100</f>
        <v>50.575966157086668</v>
      </c>
      <c r="Q80" s="46">
        <f>'biomass 2015'!D88/'biomass 2015'!B88*100</f>
        <v>49.424033842913325</v>
      </c>
      <c r="R80" s="46">
        <v>8016</v>
      </c>
      <c r="S80" s="46">
        <v>6633</v>
      </c>
      <c r="T80" s="46">
        <v>1383</v>
      </c>
      <c r="U80" s="46">
        <v>3398</v>
      </c>
      <c r="V80" s="46">
        <v>480</v>
      </c>
      <c r="W80" s="46">
        <v>3740</v>
      </c>
    </row>
    <row r="81" spans="1:23" x14ac:dyDescent="0.25">
      <c r="A81" t="s">
        <v>108</v>
      </c>
      <c r="B81" s="46">
        <f>'ownership 2015'!J89/1000</f>
        <v>1.5309999999999999</v>
      </c>
      <c r="C81" s="46">
        <f>'ownership 2015'!F89/1000</f>
        <v>0</v>
      </c>
      <c r="D81" s="46">
        <f>'ownership 2015'!G89/1000</f>
        <v>0</v>
      </c>
      <c r="E81" s="58">
        <f>'ownership 2015'!H89/1000</f>
        <v>55.183999999999997</v>
      </c>
      <c r="F81" s="58">
        <f>'stand-size_class 2015'!C89/1000</f>
        <v>43.485999999999997</v>
      </c>
      <c r="G81" s="58">
        <f>'stand-size_class 2015'!D89/1000</f>
        <v>7.38</v>
      </c>
      <c r="H81" s="58">
        <f>'stand-size_class 2015'!E89/1000</f>
        <v>5.8490000000000002</v>
      </c>
      <c r="I81" s="46">
        <f>'volume_live 2015'!B89/1000000</f>
        <v>148.531837</v>
      </c>
      <c r="J81" s="46">
        <f>'volume_live 2015'!C89/1000000</f>
        <v>34.350456999999999</v>
      </c>
      <c r="K81" s="46">
        <f>'volume_live 2015'!D89/1000000</f>
        <v>114.181381</v>
      </c>
      <c r="L81" s="46">
        <f>'net_growth 2015'!B89/1000000</f>
        <v>5.5597890000000003</v>
      </c>
      <c r="M81" s="46">
        <f>'net_growth 2015'!C89/1000000</f>
        <v>2.520435</v>
      </c>
      <c r="N81" s="46">
        <f>'net_growth 2015'!D89/1000000</f>
        <v>3.039355</v>
      </c>
      <c r="O81" s="46">
        <f>'biomass 2015'!B89/1000000</f>
        <v>3.5778599999999998</v>
      </c>
      <c r="P81" s="46">
        <f>'biomass 2015'!C89/'biomass 2015'!B89*100</f>
        <v>19.74526672368399</v>
      </c>
      <c r="Q81" s="46">
        <f>'biomass 2015'!D89/'biomass 2015'!B89*100</f>
        <v>80.254733276316017</v>
      </c>
      <c r="R81" s="46">
        <v>1274</v>
      </c>
      <c r="S81" s="46">
        <v>746</v>
      </c>
      <c r="T81" s="46">
        <v>528</v>
      </c>
      <c r="U81" s="46">
        <v>376</v>
      </c>
      <c r="V81" s="46">
        <v>169</v>
      </c>
      <c r="W81" s="46">
        <v>430</v>
      </c>
    </row>
    <row r="82" spans="1:23" x14ac:dyDescent="0.25">
      <c r="A82" t="s">
        <v>109</v>
      </c>
      <c r="B82" s="46">
        <f>'ownership 2015'!J90/1000</f>
        <v>5.8490000000000002</v>
      </c>
      <c r="C82" s="46">
        <f>'ownership 2015'!F90/1000</f>
        <v>0</v>
      </c>
      <c r="D82" s="46">
        <f>'ownership 2015'!G90/1000</f>
        <v>0</v>
      </c>
      <c r="E82" s="58">
        <f>'ownership 2015'!H90/1000</f>
        <v>106.502</v>
      </c>
      <c r="F82" s="58">
        <f>'stand-size_class 2015'!C90/1000</f>
        <v>52.005000000000003</v>
      </c>
      <c r="G82" s="58">
        <f>'stand-size_class 2015'!D90/1000</f>
        <v>30.376000000000001</v>
      </c>
      <c r="H82" s="58">
        <f>'stand-size_class 2015'!E90/1000</f>
        <v>28.559000000000001</v>
      </c>
      <c r="I82" s="46">
        <f>'volume_live 2015'!B90/1000000</f>
        <v>175.17391799999999</v>
      </c>
      <c r="J82" s="46">
        <f>'volume_live 2015'!C90/1000000</f>
        <v>98.947417000000002</v>
      </c>
      <c r="K82" s="46">
        <f>'volume_live 2015'!D90/1000000</f>
        <v>76.226500999999999</v>
      </c>
      <c r="L82" s="46">
        <f>'net_growth 2015'!B90/1000000</f>
        <v>10.457383</v>
      </c>
      <c r="M82" s="46">
        <f>'net_growth 2015'!C90/1000000</f>
        <v>7.3384410000000004</v>
      </c>
      <c r="N82" s="46">
        <f>'net_growth 2015'!D90/1000000</f>
        <v>3.1189429999999998</v>
      </c>
      <c r="O82" s="46">
        <f>'biomass 2015'!B90/1000000</f>
        <v>4.2476310000000002</v>
      </c>
      <c r="P82" s="46">
        <f>'biomass 2015'!C90/'biomass 2015'!B90*100</f>
        <v>49.069681429483872</v>
      </c>
      <c r="Q82" s="46">
        <f>'biomass 2015'!D90/'biomass 2015'!B90*100</f>
        <v>50.930318570516128</v>
      </c>
      <c r="R82" s="46">
        <v>8117</v>
      </c>
      <c r="S82" s="46">
        <v>7685</v>
      </c>
      <c r="T82" s="46">
        <v>432</v>
      </c>
      <c r="U82" s="46">
        <v>1901</v>
      </c>
      <c r="V82" s="46">
        <v>1355</v>
      </c>
      <c r="W82" s="46">
        <v>4701</v>
      </c>
    </row>
    <row r="83" spans="1:23" x14ac:dyDescent="0.25">
      <c r="A83" t="s">
        <v>110</v>
      </c>
      <c r="B83" s="46">
        <f>'ownership 2015'!J91/1000</f>
        <v>0</v>
      </c>
      <c r="C83" s="46">
        <f>'ownership 2015'!F91/1000</f>
        <v>0</v>
      </c>
      <c r="D83" s="46">
        <f>'ownership 2015'!G91/1000</f>
        <v>8.0990000000000002</v>
      </c>
      <c r="E83" s="58">
        <f>'ownership 2015'!H91/1000</f>
        <v>85.100999999999999</v>
      </c>
      <c r="F83" s="58">
        <f>'stand-size_class 2015'!C91/1000</f>
        <v>73.272999999999996</v>
      </c>
      <c r="G83" s="58">
        <f>'stand-size_class 2015'!D91/1000</f>
        <v>11.919</v>
      </c>
      <c r="H83" s="58">
        <f>'stand-size_class 2015'!E91/1000</f>
        <v>8.0069999999999997</v>
      </c>
      <c r="I83" s="46">
        <f>'volume_live 2015'!B91/1000000</f>
        <v>274.020287</v>
      </c>
      <c r="J83" s="46">
        <f>'volume_live 2015'!C91/1000000</f>
        <v>116.862343</v>
      </c>
      <c r="K83" s="46">
        <f>'volume_live 2015'!D91/1000000</f>
        <v>157.15794500000001</v>
      </c>
      <c r="L83" s="46">
        <f>'net_growth 2015'!B91/1000000</f>
        <v>8.5024619999999995</v>
      </c>
      <c r="M83" s="46">
        <f>'net_growth 2015'!C91/1000000</f>
        <v>4.9480740000000001</v>
      </c>
      <c r="N83" s="46">
        <f>'net_growth 2015'!D91/1000000</f>
        <v>3.5543879999999999</v>
      </c>
      <c r="O83" s="46">
        <f>'biomass 2015'!B91/1000000</f>
        <v>6.5691629999999996</v>
      </c>
      <c r="P83" s="46">
        <f>'biomass 2015'!C91/'biomass 2015'!B91*100</f>
        <v>36.569696930948432</v>
      </c>
      <c r="Q83" s="46">
        <f>'biomass 2015'!D91/'biomass 2015'!B91*100</f>
        <v>63.430303069051561</v>
      </c>
      <c r="R83" s="46">
        <v>2280</v>
      </c>
      <c r="S83" s="46">
        <v>943</v>
      </c>
      <c r="T83" s="46">
        <v>1337</v>
      </c>
      <c r="U83" s="46">
        <v>281</v>
      </c>
      <c r="V83" s="46">
        <v>253</v>
      </c>
      <c r="W83" s="46">
        <v>1396</v>
      </c>
    </row>
    <row r="84" spans="1:23" x14ac:dyDescent="0.25">
      <c r="A84" t="s">
        <v>111</v>
      </c>
      <c r="B84" s="46">
        <f>'ownership 2015'!J92/1000</f>
        <v>0</v>
      </c>
      <c r="C84" s="46">
        <f>'ownership 2015'!F92/1000</f>
        <v>11.657999999999999</v>
      </c>
      <c r="D84" s="46">
        <f>'ownership 2015'!G92/1000</f>
        <v>1.9359999999999999</v>
      </c>
      <c r="E84" s="58">
        <f>'ownership 2015'!H92/1000</f>
        <v>109.32299999999999</v>
      </c>
      <c r="F84" s="58">
        <f>'stand-size_class 2015'!C92/1000</f>
        <v>67.887</v>
      </c>
      <c r="G84" s="58">
        <f>'stand-size_class 2015'!D92/1000</f>
        <v>27.263000000000002</v>
      </c>
      <c r="H84" s="58">
        <f>'stand-size_class 2015'!E92/1000</f>
        <v>23.565999999999999</v>
      </c>
      <c r="I84" s="46">
        <f>'volume_live 2015'!B92/1000000</f>
        <v>277.38800099999997</v>
      </c>
      <c r="J84" s="46">
        <f>'volume_live 2015'!C92/1000000</f>
        <v>92.001980000000003</v>
      </c>
      <c r="K84" s="46">
        <f>'volume_live 2015'!D92/1000000</f>
        <v>185.38602</v>
      </c>
      <c r="L84" s="46">
        <f>'net_growth 2015'!B92/1000000</f>
        <v>10.160536</v>
      </c>
      <c r="M84" s="46">
        <f>'net_growth 2015'!C92/1000000</f>
        <v>5.3051310000000003</v>
      </c>
      <c r="N84" s="46">
        <f>'net_growth 2015'!D92/1000000</f>
        <v>4.8554050000000002</v>
      </c>
      <c r="O84" s="46">
        <f>'biomass 2015'!B92/1000000</f>
        <v>6.5818180000000002</v>
      </c>
      <c r="P84" s="46">
        <f>'biomass 2015'!C92/'biomass 2015'!B92*100</f>
        <v>28.815761845739278</v>
      </c>
      <c r="Q84" s="46">
        <f>'biomass 2015'!D92/'biomass 2015'!B92*100</f>
        <v>71.184238154260726</v>
      </c>
      <c r="R84" s="46">
        <v>5481</v>
      </c>
      <c r="S84" s="46">
        <v>4909</v>
      </c>
      <c r="T84" s="46">
        <v>572</v>
      </c>
      <c r="U84" s="46">
        <v>1849</v>
      </c>
      <c r="V84" s="46">
        <v>0</v>
      </c>
      <c r="W84" s="46">
        <v>3454</v>
      </c>
    </row>
    <row r="85" spans="1:23" x14ac:dyDescent="0.25">
      <c r="A85" t="s">
        <v>112</v>
      </c>
      <c r="B85" s="46">
        <f>'ownership 2015'!J93/1000</f>
        <v>0</v>
      </c>
      <c r="C85" s="46">
        <f>'ownership 2015'!F93/1000</f>
        <v>0</v>
      </c>
      <c r="D85" s="46">
        <f>'ownership 2015'!G93/1000</f>
        <v>0</v>
      </c>
      <c r="E85" s="58">
        <f>'ownership 2015'!H93/1000</f>
        <v>108.858</v>
      </c>
      <c r="F85" s="58">
        <f>'stand-size_class 2015'!C93/1000</f>
        <v>47.188000000000002</v>
      </c>
      <c r="G85" s="58">
        <f>'stand-size_class 2015'!D93/1000</f>
        <v>20.602</v>
      </c>
      <c r="H85" s="58">
        <f>'stand-size_class 2015'!E93/1000</f>
        <v>41.067999999999998</v>
      </c>
      <c r="I85" s="46">
        <f>'volume_live 2015'!B93/1000000</f>
        <v>139.65981400000001</v>
      </c>
      <c r="J85" s="46">
        <f>'volume_live 2015'!C93/1000000</f>
        <v>68.764285999999998</v>
      </c>
      <c r="K85" s="46">
        <f>'volume_live 2015'!D93/1000000</f>
        <v>70.895527999999999</v>
      </c>
      <c r="L85" s="46">
        <f>'net_growth 2015'!B93/1000000</f>
        <v>6.7846450000000003</v>
      </c>
      <c r="M85" s="46">
        <f>'net_growth 2015'!C93/1000000</f>
        <v>4.7754570000000003</v>
      </c>
      <c r="N85" s="46">
        <f>'net_growth 2015'!D93/1000000</f>
        <v>2.009188</v>
      </c>
      <c r="O85" s="46">
        <f>'biomass 2015'!B93/1000000</f>
        <v>3.7129650000000001</v>
      </c>
      <c r="P85" s="46">
        <f>'biomass 2015'!C93/'biomass 2015'!B93*100</f>
        <v>45.760652201138441</v>
      </c>
      <c r="Q85" s="46">
        <f>'biomass 2015'!D93/'biomass 2015'!B93*100</f>
        <v>54.239347798861559</v>
      </c>
      <c r="R85" s="46">
        <v>5031</v>
      </c>
      <c r="S85" s="46">
        <v>4472</v>
      </c>
      <c r="T85" s="46">
        <v>559</v>
      </c>
      <c r="U85" s="46">
        <v>2343</v>
      </c>
      <c r="V85" s="46">
        <v>492</v>
      </c>
      <c r="W85" s="46">
        <v>1017</v>
      </c>
    </row>
    <row r="86" spans="1:23" x14ac:dyDescent="0.25">
      <c r="A86" t="s">
        <v>113</v>
      </c>
      <c r="B86" s="46">
        <f>'ownership 2015'!J94/1000</f>
        <v>0</v>
      </c>
      <c r="C86" s="46">
        <f>'ownership 2015'!F94/1000</f>
        <v>2.681</v>
      </c>
      <c r="D86" s="46">
        <f>'ownership 2015'!G94/1000</f>
        <v>0</v>
      </c>
      <c r="E86" s="58">
        <f>'ownership 2015'!H94/1000</f>
        <v>108.05</v>
      </c>
      <c r="F86" s="58">
        <f>'stand-size_class 2015'!C94/1000</f>
        <v>74.397999999999996</v>
      </c>
      <c r="G86" s="58">
        <f>'stand-size_class 2015'!D94/1000</f>
        <v>26.114000000000001</v>
      </c>
      <c r="H86" s="58">
        <f>'stand-size_class 2015'!E94/1000</f>
        <v>10.218999999999999</v>
      </c>
      <c r="I86" s="46">
        <f>'volume_live 2015'!B94/1000000</f>
        <v>273.14861500000001</v>
      </c>
      <c r="J86" s="46">
        <f>'volume_live 2015'!C94/1000000</f>
        <v>65.065320999999997</v>
      </c>
      <c r="K86" s="46">
        <f>'volume_live 2015'!D94/1000000</f>
        <v>208.08329499999999</v>
      </c>
      <c r="L86" s="46">
        <f>'net_growth 2015'!B94/1000000</f>
        <v>10.285382999999999</v>
      </c>
      <c r="M86" s="46">
        <f>'net_growth 2015'!C94/1000000</f>
        <v>3.757377</v>
      </c>
      <c r="N86" s="46">
        <f>'net_growth 2015'!D94/1000000</f>
        <v>6.5280060000000004</v>
      </c>
      <c r="O86" s="46">
        <f>'biomass 2015'!B94/1000000</f>
        <v>6.9767720000000004</v>
      </c>
      <c r="P86" s="46">
        <f>'biomass 2015'!C94/'biomass 2015'!B94*100</f>
        <v>19.411398279892193</v>
      </c>
      <c r="Q86" s="46">
        <f>'biomass 2015'!D94/'biomass 2015'!B94*100</f>
        <v>80.588601720107818</v>
      </c>
      <c r="R86" s="46">
        <v>1328</v>
      </c>
      <c r="S86" s="46">
        <v>659</v>
      </c>
      <c r="T86" s="46">
        <v>669</v>
      </c>
      <c r="U86" s="46">
        <v>0</v>
      </c>
      <c r="V86" s="46">
        <v>169</v>
      </c>
      <c r="W86" s="46">
        <v>904</v>
      </c>
    </row>
    <row r="87" spans="1:23" x14ac:dyDescent="0.25">
      <c r="A87" t="s">
        <v>114</v>
      </c>
      <c r="B87" s="46">
        <f>'ownership 2015'!J95/1000</f>
        <v>25.745000000000001</v>
      </c>
      <c r="C87" s="46">
        <f>'ownership 2015'!F95/1000</f>
        <v>0</v>
      </c>
      <c r="D87" s="46">
        <f>'ownership 2015'!G95/1000</f>
        <v>0</v>
      </c>
      <c r="E87" s="58">
        <f>'ownership 2015'!H95/1000</f>
        <v>158.75700000000001</v>
      </c>
      <c r="F87" s="58">
        <f>'stand-size_class 2015'!C95/1000</f>
        <v>125.81399999999999</v>
      </c>
      <c r="G87" s="58">
        <f>'stand-size_class 2015'!D95/1000</f>
        <v>16.951000000000001</v>
      </c>
      <c r="H87" s="58">
        <f>'stand-size_class 2015'!E95/1000</f>
        <v>41.735999999999997</v>
      </c>
      <c r="I87" s="46">
        <f>'volume_live 2015'!B95/1000000</f>
        <v>391.665029</v>
      </c>
      <c r="J87" s="46">
        <f>'volume_live 2015'!C95/1000000</f>
        <v>205.50806299999999</v>
      </c>
      <c r="K87" s="46">
        <f>'volume_live 2015'!D95/1000000</f>
        <v>186.15696500000001</v>
      </c>
      <c r="L87" s="46">
        <f>'net_growth 2015'!B95/1000000</f>
        <v>15.979077999999999</v>
      </c>
      <c r="M87" s="46">
        <f>'net_growth 2015'!C95/1000000</f>
        <v>11.76638</v>
      </c>
      <c r="N87" s="46">
        <f>'net_growth 2015'!D95/1000000</f>
        <v>4.2126970000000004</v>
      </c>
      <c r="O87" s="46">
        <f>'biomass 2015'!B95/1000000</f>
        <v>9.3853609999999996</v>
      </c>
      <c r="P87" s="46">
        <f>'biomass 2015'!C95/'biomass 2015'!B95*100</f>
        <v>45.250566280828195</v>
      </c>
      <c r="Q87" s="46">
        <f>'biomass 2015'!D95/'biomass 2015'!B95*100</f>
        <v>54.749444374062975</v>
      </c>
      <c r="R87" s="46">
        <v>7109</v>
      </c>
      <c r="S87" s="46">
        <v>4553</v>
      </c>
      <c r="T87" s="46">
        <v>2556</v>
      </c>
      <c r="U87" s="46">
        <v>2004</v>
      </c>
      <c r="V87" s="46">
        <v>1205</v>
      </c>
      <c r="W87" s="46">
        <v>3185</v>
      </c>
    </row>
    <row r="88" spans="1:23" x14ac:dyDescent="0.25">
      <c r="A88" t="s">
        <v>115</v>
      </c>
      <c r="B88" s="46">
        <f>'ownership 2015'!J96/1000</f>
        <v>0</v>
      </c>
      <c r="C88" s="46">
        <f>'ownership 2015'!F96/1000</f>
        <v>11.532999999999999</v>
      </c>
      <c r="D88" s="46">
        <f>'ownership 2015'!G96/1000</f>
        <v>0</v>
      </c>
      <c r="E88" s="58">
        <f>'ownership 2015'!H96/1000</f>
        <v>133.00700000000001</v>
      </c>
      <c r="F88" s="58">
        <f>'stand-size_class 2015'!C96/1000</f>
        <v>68.433000000000007</v>
      </c>
      <c r="G88" s="58">
        <f>'stand-size_class 2015'!D96/1000</f>
        <v>43.765999999999998</v>
      </c>
      <c r="H88" s="58">
        <f>'stand-size_class 2015'!E96/1000</f>
        <v>29.443000000000001</v>
      </c>
      <c r="I88" s="46">
        <f>'volume_live 2015'!B96/1000000</f>
        <v>258.34353800000002</v>
      </c>
      <c r="J88" s="46">
        <f>'volume_live 2015'!C96/1000000</f>
        <v>196.20080999999999</v>
      </c>
      <c r="K88" s="46">
        <f>'volume_live 2015'!D96/1000000</f>
        <v>62.142727000000001</v>
      </c>
      <c r="L88" s="46">
        <f>'net_growth 2015'!B96/1000000</f>
        <v>16.502887999999999</v>
      </c>
      <c r="M88" s="46">
        <f>'net_growth 2015'!C96/1000000</f>
        <v>15.10195</v>
      </c>
      <c r="N88" s="46">
        <f>'net_growth 2015'!D96/1000000</f>
        <v>1.400938</v>
      </c>
      <c r="O88" s="46">
        <f>'biomass 2015'!B96/1000000</f>
        <v>6.2870059999999999</v>
      </c>
      <c r="P88" s="46">
        <f>'biomass 2015'!C96/'biomass 2015'!B96*100</f>
        <v>69.763334089390085</v>
      </c>
      <c r="Q88" s="46">
        <f>'biomass 2015'!D96/'biomass 2015'!B96*100</f>
        <v>30.236650004787652</v>
      </c>
      <c r="R88" s="46">
        <v>10059</v>
      </c>
      <c r="S88" s="46">
        <v>8510</v>
      </c>
      <c r="T88" s="46">
        <v>1549</v>
      </c>
      <c r="U88" s="46">
        <v>2698</v>
      </c>
      <c r="V88" s="46">
        <v>230</v>
      </c>
      <c r="W88" s="46">
        <v>5984</v>
      </c>
    </row>
    <row r="89" spans="1:23" x14ac:dyDescent="0.25">
      <c r="A89" t="s">
        <v>116</v>
      </c>
      <c r="B89" s="46">
        <f>'ownership 2015'!J97/1000</f>
        <v>5.8289999999999997</v>
      </c>
      <c r="C89" s="46">
        <f>'ownership 2015'!F97/1000</f>
        <v>0</v>
      </c>
      <c r="D89" s="46">
        <f>'ownership 2015'!G97/1000</f>
        <v>0</v>
      </c>
      <c r="E89" s="58">
        <f>'ownership 2015'!H97/1000</f>
        <v>233.07599999999999</v>
      </c>
      <c r="F89" s="58">
        <f>'stand-size_class 2015'!C97/1000</f>
        <v>118.056</v>
      </c>
      <c r="G89" s="58">
        <f>'stand-size_class 2015'!D97/1000</f>
        <v>79.328000000000003</v>
      </c>
      <c r="H89" s="58">
        <f>'stand-size_class 2015'!E97/1000</f>
        <v>40.012999999999998</v>
      </c>
      <c r="I89" s="46">
        <f>'volume_live 2015'!B97/1000000</f>
        <v>419.78372200000001</v>
      </c>
      <c r="J89" s="46">
        <f>'volume_live 2015'!C97/1000000</f>
        <v>220.83515399999999</v>
      </c>
      <c r="K89" s="46">
        <f>'volume_live 2015'!D97/1000000</f>
        <v>198.94856799999999</v>
      </c>
      <c r="L89" s="46">
        <f>'net_growth 2015'!B97/1000000</f>
        <v>20.781307000000002</v>
      </c>
      <c r="M89" s="46">
        <f>'net_growth 2015'!C97/1000000</f>
        <v>18.661047</v>
      </c>
      <c r="N89" s="46">
        <f>'net_growth 2015'!D97/1000000</f>
        <v>2.12026</v>
      </c>
      <c r="O89" s="46">
        <f>'biomass 2015'!B97/1000000</f>
        <v>10.033334</v>
      </c>
      <c r="P89" s="46">
        <f>'biomass 2015'!C97/'biomass 2015'!B97*100</f>
        <v>46.467933789506063</v>
      </c>
      <c r="Q89" s="46">
        <f>'biomass 2015'!D97/'biomass 2015'!B97*100</f>
        <v>53.532066210493944</v>
      </c>
      <c r="R89" s="46">
        <v>9187</v>
      </c>
      <c r="S89" s="46">
        <v>6006</v>
      </c>
      <c r="T89" s="46">
        <v>3181</v>
      </c>
      <c r="U89" s="46">
        <v>2733</v>
      </c>
      <c r="V89" s="46">
        <v>299</v>
      </c>
      <c r="W89" s="46">
        <v>5094</v>
      </c>
    </row>
    <row r="90" spans="1:23" x14ac:dyDescent="0.25">
      <c r="A90" t="s">
        <v>117</v>
      </c>
      <c r="B90" s="46">
        <f>'ownership 2015'!J98/1000</f>
        <v>0</v>
      </c>
      <c r="C90" s="46">
        <f>'ownership 2015'!F98/1000</f>
        <v>0</v>
      </c>
      <c r="D90" s="46">
        <f>'ownership 2015'!G98/1000</f>
        <v>4.4269999999999996</v>
      </c>
      <c r="E90" s="58">
        <f>'ownership 2015'!H98/1000</f>
        <v>146.38399999999999</v>
      </c>
      <c r="F90" s="58">
        <f>'stand-size_class 2015'!C98/1000</f>
        <v>51.718000000000004</v>
      </c>
      <c r="G90" s="58">
        <f>'stand-size_class 2015'!D98/1000</f>
        <v>37.627000000000002</v>
      </c>
      <c r="H90" s="58">
        <f>'stand-size_class 2015'!E98/1000</f>
        <v>61.466000000000001</v>
      </c>
      <c r="I90" s="46">
        <f>'volume_live 2015'!B98/1000000</f>
        <v>214.259443</v>
      </c>
      <c r="J90" s="46">
        <f>'volume_live 2015'!C98/1000000</f>
        <v>102.327855</v>
      </c>
      <c r="K90" s="46">
        <f>'volume_live 2015'!D98/1000000</f>
        <v>111.931588</v>
      </c>
      <c r="L90" s="46">
        <f>'net_growth 2015'!B98/1000000</f>
        <v>12.434219000000001</v>
      </c>
      <c r="M90" s="46">
        <f>'net_growth 2015'!C98/1000000</f>
        <v>9.0159540000000007</v>
      </c>
      <c r="N90" s="46">
        <f>'net_growth 2015'!D98/1000000</f>
        <v>3.4182649999999999</v>
      </c>
      <c r="O90" s="46">
        <f>'biomass 2015'!B98/1000000</f>
        <v>5.4217089999999999</v>
      </c>
      <c r="P90" s="46">
        <f>'biomass 2015'!C98/'biomass 2015'!B98*100</f>
        <v>43.271946170478721</v>
      </c>
      <c r="Q90" s="46">
        <f>'biomass 2015'!D98/'biomass 2015'!B98*100</f>
        <v>56.728053829521286</v>
      </c>
      <c r="R90" s="46">
        <v>11453</v>
      </c>
      <c r="S90" s="46">
        <v>9071</v>
      </c>
      <c r="T90" s="46">
        <v>2382</v>
      </c>
      <c r="U90" s="46">
        <v>1735</v>
      </c>
      <c r="V90" s="46">
        <v>0</v>
      </c>
      <c r="W90" s="46">
        <v>7896</v>
      </c>
    </row>
    <row r="91" spans="1:23" x14ac:dyDescent="0.25">
      <c r="A91" t="s">
        <v>118</v>
      </c>
      <c r="B91" s="46">
        <f>'ownership 2015'!J99/1000</f>
        <v>0</v>
      </c>
      <c r="C91" s="46">
        <f>'ownership 2015'!F99/1000</f>
        <v>0</v>
      </c>
      <c r="D91" s="46">
        <f>'ownership 2015'!G99/1000</f>
        <v>0</v>
      </c>
      <c r="E91" s="58">
        <f>'ownership 2015'!H99/1000</f>
        <v>153.97800000000001</v>
      </c>
      <c r="F91" s="58">
        <f>'stand-size_class 2015'!C99/1000</f>
        <v>63.741</v>
      </c>
      <c r="G91" s="58">
        <f>'stand-size_class 2015'!D99/1000</f>
        <v>42.359000000000002</v>
      </c>
      <c r="H91" s="58">
        <f>'stand-size_class 2015'!E99/1000</f>
        <v>47.878</v>
      </c>
      <c r="I91" s="46">
        <f>'volume_live 2015'!B99/1000000</f>
        <v>177.90176399999999</v>
      </c>
      <c r="J91" s="46">
        <f>'volume_live 2015'!C99/1000000</f>
        <v>119.132623</v>
      </c>
      <c r="K91" s="46">
        <f>'volume_live 2015'!D99/1000000</f>
        <v>58.769140999999998</v>
      </c>
      <c r="L91" s="46">
        <f>'net_growth 2015'!B99/1000000</f>
        <v>12.450987</v>
      </c>
      <c r="M91" s="46">
        <f>'net_growth 2015'!C99/1000000</f>
        <v>9.7621660000000006</v>
      </c>
      <c r="N91" s="46">
        <f>'net_growth 2015'!D99/1000000</f>
        <v>2.6888209999999999</v>
      </c>
      <c r="O91" s="46">
        <f>'biomass 2015'!B99/1000000</f>
        <v>4.2789700000000002</v>
      </c>
      <c r="P91" s="46">
        <f>'biomass 2015'!C99/'biomass 2015'!B99*100</f>
        <v>59.516051760119836</v>
      </c>
      <c r="Q91" s="46">
        <f>'biomass 2015'!D99/'biomass 2015'!B99*100</f>
        <v>40.483948239880156</v>
      </c>
      <c r="R91" s="46">
        <v>11020</v>
      </c>
      <c r="S91" s="46">
        <v>8755</v>
      </c>
      <c r="T91" s="46">
        <v>2265</v>
      </c>
      <c r="U91" s="46">
        <v>5111</v>
      </c>
      <c r="V91" s="46">
        <v>0</v>
      </c>
      <c r="W91" s="46">
        <v>5014</v>
      </c>
    </row>
    <row r="92" spans="1:23" x14ac:dyDescent="0.25">
      <c r="A92" t="s">
        <v>119</v>
      </c>
      <c r="B92" s="46">
        <f>'ownership 2015'!J100/1000</f>
        <v>17.997</v>
      </c>
      <c r="C92" s="46">
        <f>'ownership 2015'!F100/1000</f>
        <v>0</v>
      </c>
      <c r="D92" s="46">
        <f>'ownership 2015'!G100/1000</f>
        <v>0</v>
      </c>
      <c r="E92" s="58">
        <f>'ownership 2015'!H100/1000</f>
        <v>161.09700000000001</v>
      </c>
      <c r="F92" s="58">
        <f>'stand-size_class 2015'!C100/1000</f>
        <v>83.918000000000006</v>
      </c>
      <c r="G92" s="58">
        <f>'stand-size_class 2015'!D100/1000</f>
        <v>50.026000000000003</v>
      </c>
      <c r="H92" s="58">
        <f>'stand-size_class 2015'!E100/1000</f>
        <v>45.15</v>
      </c>
      <c r="I92" s="46">
        <f>'volume_live 2015'!B100/1000000</f>
        <v>285.89025900000001</v>
      </c>
      <c r="J92" s="46">
        <f>'volume_live 2015'!C100/1000000</f>
        <v>154.05737199999999</v>
      </c>
      <c r="K92" s="46">
        <f>'volume_live 2015'!D100/1000000</f>
        <v>131.832888</v>
      </c>
      <c r="L92" s="46">
        <f>'net_growth 2015'!B100/1000000</f>
        <v>15.429269</v>
      </c>
      <c r="M92" s="46">
        <f>'net_growth 2015'!C100/1000000</f>
        <v>12.533429999999999</v>
      </c>
      <c r="N92" s="46">
        <f>'net_growth 2015'!D100/1000000</f>
        <v>2.8958379999999999</v>
      </c>
      <c r="O92" s="46">
        <f>'biomass 2015'!B100/1000000</f>
        <v>7.43553</v>
      </c>
      <c r="P92" s="46">
        <f>'biomass 2015'!C100/'biomass 2015'!B100*100</f>
        <v>47.350612531991665</v>
      </c>
      <c r="Q92" s="46">
        <f>'biomass 2015'!D100/'biomass 2015'!B100*100</f>
        <v>52.649387468008335</v>
      </c>
      <c r="R92" s="46">
        <v>6646</v>
      </c>
      <c r="S92" s="46">
        <v>5586</v>
      </c>
      <c r="T92" s="46">
        <v>1060</v>
      </c>
      <c r="U92" s="46">
        <v>2141</v>
      </c>
      <c r="V92" s="46">
        <v>683</v>
      </c>
      <c r="W92" s="46">
        <v>3513</v>
      </c>
    </row>
    <row r="93" spans="1:23" x14ac:dyDescent="0.25">
      <c r="A93" t="s">
        <v>120</v>
      </c>
      <c r="B93" s="46">
        <f>'ownership 2015'!J101/1000</f>
        <v>0</v>
      </c>
      <c r="C93" s="46">
        <f>'ownership 2015'!F101/1000</f>
        <v>0</v>
      </c>
      <c r="D93" s="46">
        <f>'ownership 2015'!G101/1000</f>
        <v>10.127000000000001</v>
      </c>
      <c r="E93" s="58">
        <f>'ownership 2015'!H101/1000</f>
        <v>88.584000000000003</v>
      </c>
      <c r="F93" s="58">
        <f>'stand-size_class 2015'!C101/1000</f>
        <v>46.386000000000003</v>
      </c>
      <c r="G93" s="58">
        <f>'stand-size_class 2015'!D101/1000</f>
        <v>15.545999999999999</v>
      </c>
      <c r="H93" s="58">
        <f>'stand-size_class 2015'!E101/1000</f>
        <v>32.347000000000001</v>
      </c>
      <c r="I93" s="46">
        <f>'volume_live 2015'!B101/1000000</f>
        <v>141.10027400000001</v>
      </c>
      <c r="J93" s="46">
        <f>'volume_live 2015'!C101/1000000</f>
        <v>72.120403999999994</v>
      </c>
      <c r="K93" s="46">
        <f>'volume_live 2015'!D101/1000000</f>
        <v>68.979870000000005</v>
      </c>
      <c r="L93" s="46">
        <f>'net_growth 2015'!B101/1000000</f>
        <v>7.7498880000000003</v>
      </c>
      <c r="M93" s="46">
        <f>'net_growth 2015'!C101/1000000</f>
        <v>4.7631119999999996</v>
      </c>
      <c r="N93" s="46">
        <f>'net_growth 2015'!D101/1000000</f>
        <v>2.9867759999999999</v>
      </c>
      <c r="O93" s="46">
        <f>'biomass 2015'!B101/1000000</f>
        <v>3.678274</v>
      </c>
      <c r="P93" s="46">
        <f>'biomass 2015'!C101/'biomass 2015'!B101*100</f>
        <v>42.326863088502925</v>
      </c>
      <c r="Q93" s="46">
        <f>'biomass 2015'!D101/'biomass 2015'!B101*100</f>
        <v>57.673164098161259</v>
      </c>
      <c r="R93" s="46">
        <v>4657</v>
      </c>
      <c r="S93" s="46">
        <v>2857</v>
      </c>
      <c r="T93" s="46">
        <v>1800</v>
      </c>
      <c r="U93" s="46">
        <v>1802</v>
      </c>
      <c r="V93" s="46">
        <v>156</v>
      </c>
      <c r="W93" s="46">
        <v>2218</v>
      </c>
    </row>
    <row r="94" spans="1:23" x14ac:dyDescent="0.25">
      <c r="A94" t="s">
        <v>121</v>
      </c>
      <c r="B94" s="46">
        <f>'ownership 2015'!J102/1000</f>
        <v>5.9690000000000003</v>
      </c>
      <c r="C94" s="46">
        <f>'ownership 2015'!F102/1000</f>
        <v>0</v>
      </c>
      <c r="D94" s="46">
        <f>'ownership 2015'!G102/1000</f>
        <v>0</v>
      </c>
      <c r="E94" s="58">
        <f>'ownership 2015'!H102/1000</f>
        <v>91.918000000000006</v>
      </c>
      <c r="F94" s="58">
        <f>'stand-size_class 2015'!C102/1000</f>
        <v>29.77</v>
      </c>
      <c r="G94" s="58">
        <f>'stand-size_class 2015'!D102/1000</f>
        <v>27.486999999999998</v>
      </c>
      <c r="H94" s="58">
        <f>'stand-size_class 2015'!E102/1000</f>
        <v>40.630000000000003</v>
      </c>
      <c r="I94" s="46">
        <f>'volume_live 2015'!B102/1000000</f>
        <v>107.845223</v>
      </c>
      <c r="J94" s="46">
        <f>'volume_live 2015'!C102/1000000</f>
        <v>67.381623000000005</v>
      </c>
      <c r="K94" s="46">
        <f>'volume_live 2015'!D102/1000000</f>
        <v>40.463600999999997</v>
      </c>
      <c r="L94" s="46">
        <f>'net_growth 2015'!B102/1000000</f>
        <v>7.6833200000000001</v>
      </c>
      <c r="M94" s="46">
        <f>'net_growth 2015'!C102/1000000</f>
        <v>6.1794820000000001</v>
      </c>
      <c r="N94" s="46">
        <f>'net_growth 2015'!D102/1000000</f>
        <v>1.503838</v>
      </c>
      <c r="O94" s="46">
        <f>'biomass 2015'!B102/1000000</f>
        <v>2.990529</v>
      </c>
      <c r="P94" s="46">
        <f>'biomass 2015'!C102/'biomass 2015'!B102*100</f>
        <v>52.89231436979879</v>
      </c>
      <c r="Q94" s="46">
        <f>'biomass 2015'!D102/'biomass 2015'!B102*100</f>
        <v>47.10768563020121</v>
      </c>
      <c r="R94" s="46">
        <v>2441</v>
      </c>
      <c r="S94" s="46">
        <v>2290</v>
      </c>
      <c r="T94" s="46">
        <v>151</v>
      </c>
      <c r="U94" s="46">
        <v>234</v>
      </c>
      <c r="V94" s="46">
        <v>0</v>
      </c>
      <c r="W94" s="46">
        <v>1467</v>
      </c>
    </row>
    <row r="95" spans="1:23" x14ac:dyDescent="0.25">
      <c r="A95" t="s">
        <v>122</v>
      </c>
      <c r="B95" s="46">
        <f>'ownership 2015'!J103/1000</f>
        <v>0</v>
      </c>
      <c r="C95" s="46">
        <f>'ownership 2015'!F103/1000</f>
        <v>7.242</v>
      </c>
      <c r="D95" s="46">
        <f>'ownership 2015'!G103/1000</f>
        <v>1.4910000000000001</v>
      </c>
      <c r="E95" s="58">
        <f>'ownership 2015'!H103/1000</f>
        <v>355.88400000000001</v>
      </c>
      <c r="F95" s="58">
        <f>'stand-size_class 2015'!C103/1000</f>
        <v>181.14699999999999</v>
      </c>
      <c r="G95" s="58">
        <f>'stand-size_class 2015'!D103/1000</f>
        <v>62.198999999999998</v>
      </c>
      <c r="H95" s="58">
        <f>'stand-size_class 2015'!E103/1000</f>
        <v>114.063</v>
      </c>
      <c r="I95" s="46">
        <f>'volume_live 2015'!B103/1000000</f>
        <v>573.94851600000004</v>
      </c>
      <c r="J95" s="46">
        <f>'volume_live 2015'!C103/1000000</f>
        <v>361.85510900000003</v>
      </c>
      <c r="K95" s="46">
        <f>'volume_live 2015'!D103/1000000</f>
        <v>212.09340700000001</v>
      </c>
      <c r="L95" s="46">
        <f>'net_growth 2015'!B103/1000000</f>
        <v>33.564070999999998</v>
      </c>
      <c r="M95" s="46">
        <f>'net_growth 2015'!C103/1000000</f>
        <v>26.777681000000001</v>
      </c>
      <c r="N95" s="46">
        <f>'net_growth 2015'!D103/1000000</f>
        <v>6.7863899999999999</v>
      </c>
      <c r="O95" s="46">
        <f>'biomass 2015'!B103/1000000</f>
        <v>14.232011999999999</v>
      </c>
      <c r="P95" s="46">
        <f>'biomass 2015'!C103/'biomass 2015'!B103*100</f>
        <v>57.667313658813669</v>
      </c>
      <c r="Q95" s="46">
        <f>'biomass 2015'!D103/'biomass 2015'!B103*100</f>
        <v>42.332686341186331</v>
      </c>
      <c r="R95" s="46">
        <v>26807</v>
      </c>
      <c r="S95" s="46">
        <v>21033</v>
      </c>
      <c r="T95" s="46">
        <v>5774</v>
      </c>
      <c r="U95" s="46">
        <v>11175</v>
      </c>
      <c r="V95" s="46">
        <v>0</v>
      </c>
      <c r="W95" s="46">
        <v>13476</v>
      </c>
    </row>
    <row r="96" spans="1:23" x14ac:dyDescent="0.25">
      <c r="A96" t="s">
        <v>123</v>
      </c>
      <c r="B96" s="46">
        <f>'ownership 2015'!J104/1000</f>
        <v>0</v>
      </c>
      <c r="C96" s="46">
        <f>'ownership 2015'!F104/1000</f>
        <v>0</v>
      </c>
      <c r="D96" s="46">
        <f>'ownership 2015'!G104/1000</f>
        <v>0</v>
      </c>
      <c r="E96" s="58">
        <f>'ownership 2015'!H104/1000</f>
        <v>140.74700000000001</v>
      </c>
      <c r="F96" s="58">
        <f>'stand-size_class 2015'!C104/1000</f>
        <v>77.144999999999996</v>
      </c>
      <c r="G96" s="58">
        <f>'stand-size_class 2015'!D104/1000</f>
        <v>23.602</v>
      </c>
      <c r="H96" s="58">
        <f>'stand-size_class 2015'!E104/1000</f>
        <v>40</v>
      </c>
      <c r="I96" s="46">
        <f>'volume_live 2015'!B104/1000000</f>
        <v>230.51320200000001</v>
      </c>
      <c r="J96" s="46">
        <f>'volume_live 2015'!C104/1000000</f>
        <v>90.427874000000003</v>
      </c>
      <c r="K96" s="46">
        <f>'volume_live 2015'!D104/1000000</f>
        <v>140.085328</v>
      </c>
      <c r="L96" s="46">
        <f>'net_growth 2015'!B104/1000000</f>
        <v>8.7414579999999997</v>
      </c>
      <c r="M96" s="46">
        <f>'net_growth 2015'!C104/1000000</f>
        <v>6.841037</v>
      </c>
      <c r="N96" s="46">
        <f>'net_growth 2015'!D104/1000000</f>
        <v>1.90042</v>
      </c>
      <c r="O96" s="46">
        <f>'biomass 2015'!B104/1000000</f>
        <v>5.7916990000000004</v>
      </c>
      <c r="P96" s="46">
        <f>'biomass 2015'!C104/'biomass 2015'!B104*100</f>
        <v>36.073438899362692</v>
      </c>
      <c r="Q96" s="46">
        <f>'biomass 2015'!D104/'biomass 2015'!B104*100</f>
        <v>63.926561100637315</v>
      </c>
      <c r="R96" s="46">
        <v>2603</v>
      </c>
      <c r="S96" s="46">
        <v>2043</v>
      </c>
      <c r="T96" s="46">
        <v>560</v>
      </c>
      <c r="U96" s="46">
        <v>628</v>
      </c>
      <c r="V96" s="46">
        <v>0</v>
      </c>
      <c r="W96" s="46">
        <v>1790</v>
      </c>
    </row>
    <row r="97" spans="1:23" x14ac:dyDescent="0.25">
      <c r="A97" t="s">
        <v>124</v>
      </c>
      <c r="B97" s="46">
        <f>'ownership 2015'!J105/1000</f>
        <v>105.82299999999999</v>
      </c>
      <c r="C97" s="46">
        <f>'ownership 2015'!F105/1000</f>
        <v>0</v>
      </c>
      <c r="D97" s="46">
        <f>'ownership 2015'!G105/1000</f>
        <v>0</v>
      </c>
      <c r="E97" s="58">
        <f>'ownership 2015'!H105/1000</f>
        <v>118.53</v>
      </c>
      <c r="F97" s="58">
        <f>'stand-size_class 2015'!C105/1000</f>
        <v>147.023</v>
      </c>
      <c r="G97" s="58">
        <f>'stand-size_class 2015'!D105/1000</f>
        <v>13.62</v>
      </c>
      <c r="H97" s="58">
        <f>'stand-size_class 2015'!E105/1000</f>
        <v>62.268000000000001</v>
      </c>
      <c r="I97" s="46">
        <f>'volume_live 2015'!B105/1000000</f>
        <v>416.16242599999998</v>
      </c>
      <c r="J97" s="46">
        <f>'volume_live 2015'!C105/1000000</f>
        <v>259.80689699999999</v>
      </c>
      <c r="K97" s="46">
        <f>'volume_live 2015'!D105/1000000</f>
        <v>156.35552999999999</v>
      </c>
      <c r="L97" s="46">
        <f>'net_growth 2015'!B105/1000000</f>
        <v>15.627708999999999</v>
      </c>
      <c r="M97" s="46">
        <f>'net_growth 2015'!C105/1000000</f>
        <v>12.410183</v>
      </c>
      <c r="N97" s="46">
        <f>'net_growth 2015'!D105/1000000</f>
        <v>3.2175259999999999</v>
      </c>
      <c r="O97" s="46">
        <f>'biomass 2015'!B105/1000000</f>
        <v>10.177569</v>
      </c>
      <c r="P97" s="46">
        <f>'biomass 2015'!C105/'biomass 2015'!B105*100</f>
        <v>56.255929092693947</v>
      </c>
      <c r="Q97" s="46">
        <f>'biomass 2015'!D105/'biomass 2015'!B105*100</f>
        <v>43.744080732835123</v>
      </c>
      <c r="R97" s="46">
        <v>12113</v>
      </c>
      <c r="S97" s="46">
        <v>9950</v>
      </c>
      <c r="T97" s="46">
        <v>2163</v>
      </c>
      <c r="U97" s="46">
        <v>3980</v>
      </c>
      <c r="V97" s="46">
        <v>0</v>
      </c>
      <c r="W97" s="46">
        <v>7040</v>
      </c>
    </row>
    <row r="98" spans="1:23" x14ac:dyDescent="0.25">
      <c r="A98" t="s">
        <v>125</v>
      </c>
      <c r="B98" s="46">
        <f>'ownership 2015'!J106/1000</f>
        <v>32.512999999999998</v>
      </c>
      <c r="C98" s="46">
        <f>'ownership 2015'!F106/1000</f>
        <v>0</v>
      </c>
      <c r="D98" s="46">
        <f>'ownership 2015'!G106/1000</f>
        <v>0</v>
      </c>
      <c r="E98" s="58">
        <f>'ownership 2015'!H106/1000</f>
        <v>81.584000000000003</v>
      </c>
      <c r="F98" s="58">
        <f>'stand-size_class 2015'!C106/1000</f>
        <v>63.026000000000003</v>
      </c>
      <c r="G98" s="58">
        <f>'stand-size_class 2015'!D106/1000</f>
        <v>34.868000000000002</v>
      </c>
      <c r="H98" s="58">
        <f>'stand-size_class 2015'!E106/1000</f>
        <v>16.202999999999999</v>
      </c>
      <c r="I98" s="46">
        <f>'volume_live 2015'!B106/1000000</f>
        <v>201.04751300000001</v>
      </c>
      <c r="J98" s="46">
        <f>'volume_live 2015'!C106/1000000</f>
        <v>115.907628</v>
      </c>
      <c r="K98" s="46">
        <f>'volume_live 2015'!D106/1000000</f>
        <v>85.139885000000007</v>
      </c>
      <c r="L98" s="46">
        <f>'net_growth 2015'!B106/1000000</f>
        <v>5.4412450000000003</v>
      </c>
      <c r="M98" s="46">
        <f>'net_growth 2015'!C106/1000000</f>
        <v>3.7138559999999998</v>
      </c>
      <c r="N98" s="46">
        <f>'net_growth 2015'!D106/1000000</f>
        <v>1.7273890000000001</v>
      </c>
      <c r="O98" s="46">
        <f>'biomass 2015'!B106/1000000</f>
        <v>4.9491519999999998</v>
      </c>
      <c r="P98" s="46">
        <f>'biomass 2015'!C106/'biomass 2015'!B106*100</f>
        <v>48.536921072539293</v>
      </c>
      <c r="Q98" s="46">
        <f>'biomass 2015'!D106/'biomass 2015'!B106*100</f>
        <v>51.463099132942368</v>
      </c>
      <c r="R98" s="46">
        <v>4874</v>
      </c>
      <c r="S98" s="46">
        <v>4159</v>
      </c>
      <c r="T98" s="46">
        <v>715</v>
      </c>
      <c r="U98" s="46">
        <v>2360</v>
      </c>
      <c r="V98" s="46">
        <v>539</v>
      </c>
      <c r="W98" s="46">
        <v>1119</v>
      </c>
    </row>
    <row r="99" spans="1:23" x14ac:dyDescent="0.25">
      <c r="A99" t="s">
        <v>126</v>
      </c>
      <c r="B99" s="46">
        <f>'ownership 2015'!J107/1000</f>
        <v>29.105</v>
      </c>
      <c r="C99" s="46">
        <f>'ownership 2015'!F107/1000</f>
        <v>28.832000000000001</v>
      </c>
      <c r="D99" s="46">
        <f>'ownership 2015'!G107/1000</f>
        <v>0</v>
      </c>
      <c r="E99" s="58">
        <f>'ownership 2015'!H107/1000</f>
        <v>176.44</v>
      </c>
      <c r="F99" s="58">
        <f>'stand-size_class 2015'!C107/1000</f>
        <v>98.736999999999995</v>
      </c>
      <c r="G99" s="58">
        <f>'stand-size_class 2015'!D107/1000</f>
        <v>60.465000000000003</v>
      </c>
      <c r="H99" s="58">
        <f>'stand-size_class 2015'!E107/1000</f>
        <v>69.409000000000006</v>
      </c>
      <c r="I99" s="46">
        <f>'volume_live 2015'!B107/1000000</f>
        <v>400.29729400000002</v>
      </c>
      <c r="J99" s="46">
        <f>'volume_live 2015'!C107/1000000</f>
        <v>226.89067700000001</v>
      </c>
      <c r="K99" s="46">
        <f>'volume_live 2015'!D107/1000000</f>
        <v>173.40661700000001</v>
      </c>
      <c r="L99" s="46">
        <f>'net_growth 2015'!B107/1000000</f>
        <v>21.027273000000001</v>
      </c>
      <c r="M99" s="46">
        <f>'net_growth 2015'!C107/1000000</f>
        <v>19.549121</v>
      </c>
      <c r="N99" s="46">
        <f>'net_growth 2015'!D107/1000000</f>
        <v>1.4781519999999999</v>
      </c>
      <c r="O99" s="46">
        <f>'biomass 2015'!B107/1000000</f>
        <v>9.7614839999999994</v>
      </c>
      <c r="P99" s="46">
        <f>'biomass 2015'!C107/'biomass 2015'!B107*100</f>
        <v>50.630887680602669</v>
      </c>
      <c r="Q99" s="46">
        <f>'biomass 2015'!D107/'biomass 2015'!B107*100</f>
        <v>49.369102075053348</v>
      </c>
      <c r="R99" s="46">
        <v>14894</v>
      </c>
      <c r="S99" s="46">
        <v>11880</v>
      </c>
      <c r="T99" s="46">
        <v>3014</v>
      </c>
      <c r="U99" s="46">
        <v>2701</v>
      </c>
      <c r="V99" s="46">
        <v>0</v>
      </c>
      <c r="W99" s="46">
        <v>10617</v>
      </c>
    </row>
    <row r="100" spans="1:23" x14ac:dyDescent="0.25">
      <c r="A100" t="s">
        <v>127</v>
      </c>
      <c r="B100" s="46">
        <f>'ownership 2015'!J108/1000</f>
        <v>5.9690000000000003</v>
      </c>
      <c r="C100" s="46">
        <f>'ownership 2015'!F108/1000</f>
        <v>0</v>
      </c>
      <c r="D100" s="46">
        <f>'ownership 2015'!G108/1000</f>
        <v>0</v>
      </c>
      <c r="E100" s="58">
        <f>'ownership 2015'!H108/1000</f>
        <v>197.994</v>
      </c>
      <c r="F100" s="58">
        <f>'stand-size_class 2015'!C108/1000</f>
        <v>96.644999999999996</v>
      </c>
      <c r="G100" s="58">
        <f>'stand-size_class 2015'!D108/1000</f>
        <v>54.487000000000002</v>
      </c>
      <c r="H100" s="58">
        <f>'stand-size_class 2015'!E108/1000</f>
        <v>50.959000000000003</v>
      </c>
      <c r="I100" s="46">
        <f>'volume_live 2015'!B108/1000000</f>
        <v>287.42638399999998</v>
      </c>
      <c r="J100" s="46">
        <f>'volume_live 2015'!C108/1000000</f>
        <v>179.06206399999999</v>
      </c>
      <c r="K100" s="46">
        <f>'volume_live 2015'!D108/1000000</f>
        <v>108.36432000000001</v>
      </c>
      <c r="L100" s="46">
        <f>'net_growth 2015'!B108/1000000</f>
        <v>13.140243999999999</v>
      </c>
      <c r="M100" s="46">
        <f>'net_growth 2015'!C108/1000000</f>
        <v>11.2927</v>
      </c>
      <c r="N100" s="46">
        <f>'net_growth 2015'!D108/1000000</f>
        <v>1.8475440000000001</v>
      </c>
      <c r="O100" s="46">
        <f>'biomass 2015'!B108/1000000</f>
        <v>7.8259040000000004</v>
      </c>
      <c r="P100" s="46">
        <f>'biomass 2015'!C108/'biomass 2015'!B108*100</f>
        <v>52.680329326810039</v>
      </c>
      <c r="Q100" s="46">
        <f>'biomass 2015'!D108/'biomass 2015'!B108*100</f>
        <v>47.319670673189961</v>
      </c>
      <c r="R100" s="46">
        <v>7374</v>
      </c>
      <c r="S100" s="46">
        <v>6715</v>
      </c>
      <c r="T100" s="46">
        <v>659</v>
      </c>
      <c r="U100" s="46">
        <v>3087</v>
      </c>
      <c r="V100" s="46">
        <v>0</v>
      </c>
      <c r="W100" s="46">
        <v>2917</v>
      </c>
    </row>
    <row r="101" spans="1:23" x14ac:dyDescent="0.25">
      <c r="A101" t="s">
        <v>128</v>
      </c>
      <c r="B101" s="46">
        <f>'ownership 2015'!J109/1000</f>
        <v>41.628999999999998</v>
      </c>
      <c r="C101" s="46">
        <f>'ownership 2015'!F109/1000</f>
        <v>0</v>
      </c>
      <c r="D101" s="46">
        <f>'ownership 2015'!G109/1000</f>
        <v>0</v>
      </c>
      <c r="E101" s="58">
        <f>'ownership 2015'!H109/1000</f>
        <v>95.454999999999998</v>
      </c>
      <c r="F101" s="58">
        <f>'stand-size_class 2015'!C109/1000</f>
        <v>124.505</v>
      </c>
      <c r="G101" s="58">
        <f>'stand-size_class 2015'!D109/1000</f>
        <v>9.7170000000000005</v>
      </c>
      <c r="H101" s="58">
        <f>'stand-size_class 2015'!E109/1000</f>
        <v>2.8620000000000001</v>
      </c>
      <c r="I101" s="46">
        <f>'volume_live 2015'!B109/1000000</f>
        <v>424.14550000000003</v>
      </c>
      <c r="J101" s="46">
        <f>'volume_live 2015'!C109/1000000</f>
        <v>98.239351999999997</v>
      </c>
      <c r="K101" s="46">
        <f>'volume_live 2015'!D109/1000000</f>
        <v>325.90614799999997</v>
      </c>
      <c r="L101" s="46">
        <f>'net_growth 2015'!B109/1000000</f>
        <v>11.357704</v>
      </c>
      <c r="M101" s="46">
        <f>'net_growth 2015'!C109/1000000</f>
        <v>2.9914939999999999</v>
      </c>
      <c r="N101" s="46">
        <f>'net_growth 2015'!D109/1000000</f>
        <v>8.3662100000000006</v>
      </c>
      <c r="O101" s="46">
        <f>'biomass 2015'!B109/1000000</f>
        <v>10.966708000000001</v>
      </c>
      <c r="P101" s="46">
        <f>'biomass 2015'!C109/'biomass 2015'!B109*100</f>
        <v>17.080704619836691</v>
      </c>
      <c r="Q101" s="46">
        <f>'biomass 2015'!D109/'biomass 2015'!B109*100</f>
        <v>82.919295380163305</v>
      </c>
      <c r="R101" s="46">
        <v>1001</v>
      </c>
      <c r="S101" s="46">
        <v>827</v>
      </c>
      <c r="T101" s="46">
        <v>174</v>
      </c>
      <c r="U101" s="46">
        <v>304</v>
      </c>
      <c r="V101" s="46">
        <v>0</v>
      </c>
      <c r="W101" s="46">
        <v>489</v>
      </c>
    </row>
    <row r="102" spans="1:23" x14ac:dyDescent="0.25">
      <c r="A102" t="s">
        <v>129</v>
      </c>
      <c r="B102" s="46">
        <f>'ownership 2015'!J110/1000</f>
        <v>5.8289999999999997</v>
      </c>
      <c r="C102" s="46">
        <f>'ownership 2015'!F110/1000</f>
        <v>0</v>
      </c>
      <c r="D102" s="46">
        <f>'ownership 2015'!G110/1000</f>
        <v>23.515999999999998</v>
      </c>
      <c r="E102" s="58">
        <f>'ownership 2015'!H110/1000</f>
        <v>88.203999999999994</v>
      </c>
      <c r="F102" s="58">
        <f>'stand-size_class 2015'!C110/1000</f>
        <v>84.084999999999994</v>
      </c>
      <c r="G102" s="58">
        <f>'stand-size_class 2015'!D110/1000</f>
        <v>17.53</v>
      </c>
      <c r="H102" s="58">
        <f>'stand-size_class 2015'!E110/1000</f>
        <v>15.933</v>
      </c>
      <c r="I102" s="46">
        <f>'volume_live 2015'!B110/1000000</f>
        <v>294.60188199999999</v>
      </c>
      <c r="J102" s="46">
        <f>'volume_live 2015'!C110/1000000</f>
        <v>202.78168400000001</v>
      </c>
      <c r="K102" s="46">
        <f>'volume_live 2015'!D110/1000000</f>
        <v>91.820198000000005</v>
      </c>
      <c r="L102" s="46">
        <f>'net_growth 2015'!B110/1000000</f>
        <v>12.250807999999999</v>
      </c>
      <c r="M102" s="46">
        <f>'net_growth 2015'!C110/1000000</f>
        <v>9.7418189999999996</v>
      </c>
      <c r="N102" s="46">
        <f>'net_growth 2015'!D110/1000000</f>
        <v>2.5089890000000001</v>
      </c>
      <c r="O102" s="46">
        <f>'biomass 2015'!B110/1000000</f>
        <v>6.8047129999999996</v>
      </c>
      <c r="P102" s="46">
        <f>'biomass 2015'!C110/'biomass 2015'!B110*100</f>
        <v>60.743928509549193</v>
      </c>
      <c r="Q102" s="46">
        <f>'biomass 2015'!D110/'biomass 2015'!B110*100</f>
        <v>39.256071490450815</v>
      </c>
      <c r="R102" s="46">
        <v>8929</v>
      </c>
      <c r="S102" s="46">
        <v>8230</v>
      </c>
      <c r="T102" s="46">
        <v>699</v>
      </c>
      <c r="U102" s="46">
        <v>1666</v>
      </c>
      <c r="V102" s="46">
        <v>0</v>
      </c>
      <c r="W102" s="46">
        <v>6247</v>
      </c>
    </row>
    <row r="103" spans="1:23" x14ac:dyDescent="0.25">
      <c r="A103" t="s">
        <v>130</v>
      </c>
      <c r="B103" s="46">
        <f>'ownership 2015'!J111/1000</f>
        <v>7.3789999999999996</v>
      </c>
      <c r="C103" s="46">
        <f>'ownership 2015'!F111/1000</f>
        <v>20.251000000000001</v>
      </c>
      <c r="D103" s="46">
        <f>'ownership 2015'!G111/1000</f>
        <v>0</v>
      </c>
      <c r="E103" s="58">
        <f>'ownership 2015'!H111/1000</f>
        <v>134.56100000000001</v>
      </c>
      <c r="F103" s="58">
        <f>'stand-size_class 2015'!C111/1000</f>
        <v>60.613999999999997</v>
      </c>
      <c r="G103" s="58">
        <f>'stand-size_class 2015'!D111/1000</f>
        <v>60.506999999999998</v>
      </c>
      <c r="H103" s="58">
        <f>'stand-size_class 2015'!E111/1000</f>
        <v>35.302999999999997</v>
      </c>
      <c r="I103" s="46">
        <f>'volume_live 2015'!B111/1000000</f>
        <v>233.86174</v>
      </c>
      <c r="J103" s="46">
        <f>'volume_live 2015'!C111/1000000</f>
        <v>118.260564</v>
      </c>
      <c r="K103" s="46">
        <f>'volume_live 2015'!D111/1000000</f>
        <v>115.601176</v>
      </c>
      <c r="L103" s="46">
        <f>'net_growth 2015'!B111/1000000</f>
        <v>17.179793</v>
      </c>
      <c r="M103" s="46">
        <f>'net_growth 2015'!C111/1000000</f>
        <v>12.127105</v>
      </c>
      <c r="N103" s="46">
        <f>'net_growth 2015'!D111/1000000</f>
        <v>5.0526879999999998</v>
      </c>
      <c r="O103" s="46">
        <f>'biomass 2015'!B111/1000000</f>
        <v>6.0974940000000002</v>
      </c>
      <c r="P103" s="46">
        <f>'biomass 2015'!C111/'biomass 2015'!B111*100</f>
        <v>43.673581310617116</v>
      </c>
      <c r="Q103" s="46">
        <f>'biomass 2015'!D111/'biomass 2015'!B111*100</f>
        <v>56.32643508956302</v>
      </c>
      <c r="R103" s="46">
        <v>1625</v>
      </c>
      <c r="S103" s="46">
        <v>953</v>
      </c>
      <c r="T103" s="46">
        <v>672</v>
      </c>
      <c r="U103" s="46">
        <v>150</v>
      </c>
      <c r="V103" s="46">
        <v>338</v>
      </c>
      <c r="W103" s="46">
        <v>457</v>
      </c>
    </row>
    <row r="104" spans="1:23" x14ac:dyDescent="0.25">
      <c r="A104" t="s">
        <v>131</v>
      </c>
      <c r="B104" s="46">
        <f>'ownership 2015'!J112/1000</f>
        <v>0</v>
      </c>
      <c r="C104" s="46">
        <f>'ownership 2015'!F112/1000</f>
        <v>0</v>
      </c>
      <c r="D104" s="46">
        <f>'ownership 2015'!G112/1000</f>
        <v>5.8289999999999997</v>
      </c>
      <c r="E104" s="58">
        <f>'ownership 2015'!H112/1000</f>
        <v>142.316</v>
      </c>
      <c r="F104" s="58">
        <f>'stand-size_class 2015'!C112/1000</f>
        <v>76.593000000000004</v>
      </c>
      <c r="G104" s="58">
        <f>'stand-size_class 2015'!D112/1000</f>
        <v>20.123000000000001</v>
      </c>
      <c r="H104" s="58">
        <f>'stand-size_class 2015'!E112/1000</f>
        <v>51.43</v>
      </c>
      <c r="I104" s="46">
        <f>'volume_live 2015'!B112/1000000</f>
        <v>259.12263300000001</v>
      </c>
      <c r="J104" s="46">
        <f>'volume_live 2015'!C112/1000000</f>
        <v>70.370166999999995</v>
      </c>
      <c r="K104" s="46">
        <f>'volume_live 2015'!D112/1000000</f>
        <v>188.752466</v>
      </c>
      <c r="L104" s="46">
        <f>'net_growth 2015'!B112/1000000</f>
        <v>4.7672150000000002</v>
      </c>
      <c r="M104" s="46">
        <f>'net_growth 2015'!C112/1000000</f>
        <v>3.0324749999999998</v>
      </c>
      <c r="N104" s="46">
        <f>'net_growth 2015'!D112/1000000</f>
        <v>1.734739</v>
      </c>
      <c r="O104" s="46">
        <f>'biomass 2015'!B112/1000000</f>
        <v>6.6181640000000002</v>
      </c>
      <c r="P104" s="46">
        <f>'biomass 2015'!C112/'biomass 2015'!B112*100</f>
        <v>22.930710088175513</v>
      </c>
      <c r="Q104" s="46">
        <f>'biomass 2015'!D112/'biomass 2015'!B112*100</f>
        <v>77.069289911824484</v>
      </c>
      <c r="R104" s="46">
        <v>8078</v>
      </c>
      <c r="S104" s="46">
        <v>7321</v>
      </c>
      <c r="T104" s="46">
        <v>757</v>
      </c>
      <c r="U104" s="46">
        <v>1118</v>
      </c>
      <c r="V104" s="46">
        <v>45</v>
      </c>
      <c r="W104" s="46">
        <v>5623</v>
      </c>
    </row>
    <row r="105" spans="1:23" x14ac:dyDescent="0.25">
      <c r="A105" t="s">
        <v>132</v>
      </c>
      <c r="B105" s="46">
        <f>'ownership 2015'!J113/1000</f>
        <v>0</v>
      </c>
      <c r="C105" s="46">
        <f>'ownership 2015'!F113/1000</f>
        <v>0</v>
      </c>
      <c r="D105" s="46">
        <f>'ownership 2015'!G113/1000</f>
        <v>0</v>
      </c>
      <c r="E105" s="58">
        <f>'ownership 2015'!H113/1000</f>
        <v>88.668000000000006</v>
      </c>
      <c r="F105" s="58">
        <f>'stand-size_class 2015'!C113/1000</f>
        <v>51.64</v>
      </c>
      <c r="G105" s="58">
        <f>'stand-size_class 2015'!D113/1000</f>
        <v>23.591000000000001</v>
      </c>
      <c r="H105" s="58">
        <f>'stand-size_class 2015'!E113/1000</f>
        <v>11.975</v>
      </c>
      <c r="I105" s="46">
        <f>'volume_live 2015'!B113/1000000</f>
        <v>180.553123</v>
      </c>
      <c r="J105" s="46">
        <f>'volume_live 2015'!C113/1000000</f>
        <v>73.172036000000006</v>
      </c>
      <c r="K105" s="46">
        <f>'volume_live 2015'!D113/1000000</f>
        <v>107.38108800000001</v>
      </c>
      <c r="L105" s="46">
        <f>'net_growth 2015'!B113/1000000</f>
        <v>6.2851299999999997</v>
      </c>
      <c r="M105" s="46">
        <f>'net_growth 2015'!C113/1000000</f>
        <v>2.8822719999999999</v>
      </c>
      <c r="N105" s="46">
        <f>'net_growth 2015'!D113/1000000</f>
        <v>3.4028580000000002</v>
      </c>
      <c r="O105" s="46">
        <f>'biomass 2015'!B113/1000000</f>
        <v>4.4562780000000002</v>
      </c>
      <c r="P105" s="46">
        <f>'biomass 2015'!C113/'biomass 2015'!B113*100</f>
        <v>32.988606186597877</v>
      </c>
      <c r="Q105" s="46">
        <f>'biomass 2015'!D113/'biomass 2015'!B113*100</f>
        <v>67.011393813402137</v>
      </c>
      <c r="R105" s="46">
        <v>5989</v>
      </c>
      <c r="S105" s="46">
        <v>5153</v>
      </c>
      <c r="T105" s="46">
        <v>836</v>
      </c>
      <c r="U105" s="46">
        <v>1623</v>
      </c>
      <c r="V105" s="46">
        <v>1117</v>
      </c>
      <c r="W105" s="46">
        <v>2826</v>
      </c>
    </row>
    <row r="106" spans="1:23" x14ac:dyDescent="0.25">
      <c r="A106" t="s">
        <v>133</v>
      </c>
      <c r="B106" s="46">
        <f>'ownership 2015'!J114/1000</f>
        <v>0</v>
      </c>
      <c r="C106" s="46">
        <f>'ownership 2015'!F114/1000</f>
        <v>5.1970000000000001</v>
      </c>
      <c r="D106" s="46">
        <f>'ownership 2015'!G114/1000</f>
        <v>0</v>
      </c>
      <c r="E106" s="58">
        <f>'ownership 2015'!H114/1000</f>
        <v>170.607</v>
      </c>
      <c r="F106" s="58">
        <f>'stand-size_class 2015'!C114/1000</f>
        <v>64.451999999999998</v>
      </c>
      <c r="G106" s="58">
        <f>'stand-size_class 2015'!D114/1000</f>
        <v>57.707000000000001</v>
      </c>
      <c r="H106" s="58">
        <f>'stand-size_class 2015'!E114/1000</f>
        <v>53.646000000000001</v>
      </c>
      <c r="I106" s="46">
        <f>'volume_live 2015'!B114/1000000</f>
        <v>179.66628600000001</v>
      </c>
      <c r="J106" s="46">
        <f>'volume_live 2015'!C114/1000000</f>
        <v>102.462355</v>
      </c>
      <c r="K106" s="46">
        <f>'volume_live 2015'!D114/1000000</f>
        <v>77.203930999999997</v>
      </c>
      <c r="L106" s="46">
        <f>'net_growth 2015'!B114/1000000</f>
        <v>11.178509999999999</v>
      </c>
      <c r="M106" s="46">
        <f>'net_growth 2015'!C114/1000000</f>
        <v>8.9517919999999993</v>
      </c>
      <c r="N106" s="46">
        <f>'net_growth 2015'!D114/1000000</f>
        <v>2.2267169999999998</v>
      </c>
      <c r="O106" s="46">
        <f>'biomass 2015'!B114/1000000</f>
        <v>4.7418209999999998</v>
      </c>
      <c r="P106" s="46">
        <f>'biomass 2015'!C114/'biomass 2015'!B114*100</f>
        <v>50.863117776904701</v>
      </c>
      <c r="Q106" s="46">
        <f>'biomass 2015'!D114/'biomass 2015'!B114*100</f>
        <v>49.136882223095306</v>
      </c>
      <c r="R106" s="46">
        <v>9281</v>
      </c>
      <c r="S106" s="46">
        <v>8237</v>
      </c>
      <c r="T106" s="46">
        <v>1044</v>
      </c>
      <c r="U106" s="46">
        <v>999</v>
      </c>
      <c r="V106" s="46">
        <v>9</v>
      </c>
      <c r="W106" s="46">
        <v>7538</v>
      </c>
    </row>
    <row r="107" spans="1:23" x14ac:dyDescent="0.25">
      <c r="A107" t="s">
        <v>134</v>
      </c>
      <c r="B107" s="46">
        <f>'ownership 2015'!J115/1000</f>
        <v>0</v>
      </c>
      <c r="C107" s="46">
        <f>'ownership 2015'!F115/1000</f>
        <v>23.67</v>
      </c>
      <c r="D107" s="46">
        <f>'ownership 2015'!G115/1000</f>
        <v>0</v>
      </c>
      <c r="E107" s="58">
        <f>'ownership 2015'!H115/1000</f>
        <v>241.86799999999999</v>
      </c>
      <c r="F107" s="58">
        <f>'stand-size_class 2015'!C115/1000</f>
        <v>146.91499999999999</v>
      </c>
      <c r="G107" s="58">
        <f>'stand-size_class 2015'!D115/1000</f>
        <v>74.308999999999997</v>
      </c>
      <c r="H107" s="58">
        <f>'stand-size_class 2015'!E115/1000</f>
        <v>36.658999999999999</v>
      </c>
      <c r="I107" s="46">
        <f>'volume_live 2015'!B115/1000000</f>
        <v>489.18277899999998</v>
      </c>
      <c r="J107" s="46">
        <f>'volume_live 2015'!C115/1000000</f>
        <v>273.87021800000002</v>
      </c>
      <c r="K107" s="46">
        <f>'volume_live 2015'!D115/1000000</f>
        <v>215.31255999999999</v>
      </c>
      <c r="L107" s="46">
        <f>'net_growth 2015'!B115/1000000</f>
        <v>26.372138</v>
      </c>
      <c r="M107" s="46">
        <f>'net_growth 2015'!C115/1000000</f>
        <v>19.999054000000001</v>
      </c>
      <c r="N107" s="46">
        <f>'net_growth 2015'!D115/1000000</f>
        <v>6.3730840000000004</v>
      </c>
      <c r="O107" s="46">
        <f>'biomass 2015'!B115/1000000</f>
        <v>11.942686</v>
      </c>
      <c r="P107" s="46">
        <f>'biomass 2015'!C115/'biomass 2015'!B115*100</f>
        <v>48.126024581069956</v>
      </c>
      <c r="Q107" s="46">
        <f>'biomass 2015'!D115/'biomass 2015'!B115*100</f>
        <v>51.873975418930051</v>
      </c>
      <c r="R107" s="46">
        <v>6845</v>
      </c>
      <c r="S107" s="46">
        <v>5256</v>
      </c>
      <c r="T107" s="46">
        <v>1589</v>
      </c>
      <c r="U107" s="46">
        <v>2365</v>
      </c>
      <c r="V107" s="46">
        <v>674</v>
      </c>
      <c r="W107" s="46">
        <v>3364</v>
      </c>
    </row>
    <row r="108" spans="1:23" x14ac:dyDescent="0.25">
      <c r="A108" t="s">
        <v>135</v>
      </c>
      <c r="B108" s="46">
        <f>'ownership 2015'!J116/1000</f>
        <v>0</v>
      </c>
      <c r="C108" s="46">
        <f>'ownership 2015'!F116/1000</f>
        <v>6.23</v>
      </c>
      <c r="D108" s="46">
        <f>'ownership 2015'!G116/1000</f>
        <v>0</v>
      </c>
      <c r="E108" s="58">
        <f>'ownership 2015'!H116/1000</f>
        <v>70.873999999999995</v>
      </c>
      <c r="F108" s="58">
        <f>'stand-size_class 2015'!C116/1000</f>
        <v>46.887999999999998</v>
      </c>
      <c r="G108" s="58">
        <f>'stand-size_class 2015'!D116/1000</f>
        <v>28.724</v>
      </c>
      <c r="H108" s="58">
        <f>'stand-size_class 2015'!E116/1000</f>
        <v>1.492</v>
      </c>
      <c r="I108" s="46">
        <f>'volume_live 2015'!B116/1000000</f>
        <v>129.79488699999999</v>
      </c>
      <c r="J108" s="46">
        <f>'volume_live 2015'!C116/1000000</f>
        <v>50.559578000000002</v>
      </c>
      <c r="K108" s="46">
        <f>'volume_live 2015'!D116/1000000</f>
        <v>79.235309000000001</v>
      </c>
      <c r="L108" s="46">
        <f>'net_growth 2015'!B116/1000000</f>
        <v>5.6443820000000002</v>
      </c>
      <c r="M108" s="46">
        <f>'net_growth 2015'!C116/1000000</f>
        <v>3.1361569999999999</v>
      </c>
      <c r="N108" s="46">
        <f>'net_growth 2015'!D116/1000000</f>
        <v>2.5082249999999999</v>
      </c>
      <c r="O108" s="46">
        <f>'biomass 2015'!B116/1000000</f>
        <v>3.463495</v>
      </c>
      <c r="P108" s="46">
        <f>'biomass 2015'!C116/'biomass 2015'!B116*100</f>
        <v>32.165399401471632</v>
      </c>
      <c r="Q108" s="46">
        <f>'biomass 2015'!D116/'biomass 2015'!B116*100</f>
        <v>67.834600598528354</v>
      </c>
      <c r="R108" s="46">
        <v>1343</v>
      </c>
      <c r="S108" s="46">
        <v>888</v>
      </c>
      <c r="T108" s="46">
        <v>455</v>
      </c>
      <c r="U108" s="46">
        <v>211</v>
      </c>
      <c r="V108" s="46">
        <v>331</v>
      </c>
      <c r="W108" s="46">
        <v>656</v>
      </c>
    </row>
    <row r="109" spans="1:23" x14ac:dyDescent="0.25">
      <c r="A109" t="s">
        <v>136</v>
      </c>
      <c r="B109" s="46">
        <f>'ownership 2015'!J117/1000</f>
        <v>0</v>
      </c>
      <c r="C109" s="46">
        <f>'ownership 2015'!F117/1000</f>
        <v>0</v>
      </c>
      <c r="D109" s="46">
        <f>'ownership 2015'!G117/1000</f>
        <v>12.199</v>
      </c>
      <c r="E109" s="58">
        <f>'ownership 2015'!H117/1000</f>
        <v>121.727</v>
      </c>
      <c r="F109" s="58">
        <f>'stand-size_class 2015'!C117/1000</f>
        <v>89.372</v>
      </c>
      <c r="G109" s="58">
        <f>'stand-size_class 2015'!D117/1000</f>
        <v>29.437000000000001</v>
      </c>
      <c r="H109" s="58">
        <f>'stand-size_class 2015'!E117/1000</f>
        <v>15.118</v>
      </c>
      <c r="I109" s="46">
        <f>'volume_live 2015'!B117/1000000</f>
        <v>199.69620900000001</v>
      </c>
      <c r="J109" s="46">
        <f>'volume_live 2015'!C117/1000000</f>
        <v>126.64201</v>
      </c>
      <c r="K109" s="46">
        <f>'volume_live 2015'!D117/1000000</f>
        <v>73.054198</v>
      </c>
      <c r="L109" s="46">
        <f>'net_growth 2015'!B117/1000000</f>
        <v>9.9086789999999993</v>
      </c>
      <c r="M109" s="46">
        <f>'net_growth 2015'!C117/1000000</f>
        <v>7.2228139999999996</v>
      </c>
      <c r="N109" s="46">
        <f>'net_growth 2015'!D117/1000000</f>
        <v>2.6858650000000002</v>
      </c>
      <c r="O109" s="46">
        <f>'biomass 2015'!B117/1000000</f>
        <v>5.0321179999999996</v>
      </c>
      <c r="P109" s="46">
        <f>'biomass 2015'!C117/'biomass 2015'!B117*100</f>
        <v>56.864107717664815</v>
      </c>
      <c r="Q109" s="46">
        <f>'biomass 2015'!D117/'biomass 2015'!B117*100</f>
        <v>43.135892282335192</v>
      </c>
      <c r="R109" s="46">
        <v>6197</v>
      </c>
      <c r="S109" s="46">
        <v>5777</v>
      </c>
      <c r="T109" s="46">
        <v>420</v>
      </c>
      <c r="U109" s="46">
        <v>2557</v>
      </c>
      <c r="V109" s="46">
        <v>1032</v>
      </c>
      <c r="W109" s="46">
        <v>1262</v>
      </c>
    </row>
    <row r="110" spans="1:23" x14ac:dyDescent="0.25">
      <c r="A110" t="s">
        <v>137</v>
      </c>
      <c r="B110" s="46">
        <f>'ownership 2015'!J118/1000</f>
        <v>0</v>
      </c>
      <c r="C110" s="46">
        <f>'ownership 2015'!F118/1000</f>
        <v>0</v>
      </c>
      <c r="D110" s="46">
        <f>'ownership 2015'!G118/1000</f>
        <v>0</v>
      </c>
      <c r="E110" s="58">
        <f>'ownership 2015'!H118/1000</f>
        <v>182.18100000000001</v>
      </c>
      <c r="F110" s="58">
        <f>'stand-size_class 2015'!C118/1000</f>
        <v>116.07</v>
      </c>
      <c r="G110" s="58">
        <f>'stand-size_class 2015'!D118/1000</f>
        <v>31.47</v>
      </c>
      <c r="H110" s="58">
        <f>'stand-size_class 2015'!E118/1000</f>
        <v>34.640999999999998</v>
      </c>
      <c r="I110" s="46">
        <f>'volume_live 2015'!B118/1000000</f>
        <v>343.01732399999997</v>
      </c>
      <c r="J110" s="46">
        <f>'volume_live 2015'!C118/1000000</f>
        <v>171.740433</v>
      </c>
      <c r="K110" s="46">
        <f>'volume_live 2015'!D118/1000000</f>
        <v>171.276892</v>
      </c>
      <c r="L110" s="46">
        <f>'net_growth 2015'!B118/1000000</f>
        <v>14.568927</v>
      </c>
      <c r="M110" s="46">
        <f>'net_growth 2015'!C118/1000000</f>
        <v>10.036599000000001</v>
      </c>
      <c r="N110" s="46">
        <f>'net_growth 2015'!D118/1000000</f>
        <v>4.5323270000000004</v>
      </c>
      <c r="O110" s="46">
        <f>'biomass 2015'!B118/1000000</f>
        <v>8.2058999999999997</v>
      </c>
      <c r="P110" s="46">
        <f>'biomass 2015'!C118/'biomass 2015'!B118*100</f>
        <v>44.259252489062746</v>
      </c>
      <c r="Q110" s="46">
        <f>'biomass 2015'!D118/'biomass 2015'!B118*100</f>
        <v>55.740747510937247</v>
      </c>
      <c r="R110" s="46">
        <v>7803</v>
      </c>
      <c r="S110" s="46">
        <v>5199</v>
      </c>
      <c r="T110" s="46">
        <v>2604</v>
      </c>
      <c r="U110" s="46">
        <v>2917</v>
      </c>
      <c r="V110" s="46">
        <v>461</v>
      </c>
      <c r="W110" s="46">
        <v>3722</v>
      </c>
    </row>
    <row r="111" spans="1:23" x14ac:dyDescent="0.25">
      <c r="A111" t="s">
        <v>138</v>
      </c>
      <c r="B111" s="46">
        <f>'ownership 2015'!J119/1000</f>
        <v>0</v>
      </c>
      <c r="C111" s="46">
        <f>'ownership 2015'!F119/1000</f>
        <v>0</v>
      </c>
      <c r="D111" s="46">
        <f>'ownership 2015'!G119/1000</f>
        <v>0</v>
      </c>
      <c r="E111" s="58">
        <f>'ownership 2015'!H119/1000</f>
        <v>137.876</v>
      </c>
      <c r="F111" s="58">
        <f>'stand-size_class 2015'!C119/1000</f>
        <v>80.466999999999999</v>
      </c>
      <c r="G111" s="58">
        <f>'stand-size_class 2015'!D119/1000</f>
        <v>36.927</v>
      </c>
      <c r="H111" s="58">
        <f>'stand-size_class 2015'!E119/1000</f>
        <v>20.481999999999999</v>
      </c>
      <c r="I111" s="46">
        <f>'volume_live 2015'!B119/1000000</f>
        <v>216.86397099999999</v>
      </c>
      <c r="J111" s="46">
        <f>'volume_live 2015'!C119/1000000</f>
        <v>123.501801</v>
      </c>
      <c r="K111" s="46">
        <f>'volume_live 2015'!D119/1000000</f>
        <v>93.362171000000004</v>
      </c>
      <c r="L111" s="46">
        <f>'net_growth 2015'!B119/1000000</f>
        <v>11.713139999999999</v>
      </c>
      <c r="M111" s="46">
        <f>'net_growth 2015'!C119/1000000</f>
        <v>9.5080760000000009</v>
      </c>
      <c r="N111" s="46">
        <f>'net_growth 2015'!D119/1000000</f>
        <v>2.2050640000000001</v>
      </c>
      <c r="O111" s="46">
        <f>'biomass 2015'!B119/1000000</f>
        <v>5.513687</v>
      </c>
      <c r="P111" s="46">
        <f>'biomass 2015'!C119/'biomass 2015'!B119*100</f>
        <v>52.128838651885758</v>
      </c>
      <c r="Q111" s="46">
        <f>'biomass 2015'!D119/'biomass 2015'!B119*100</f>
        <v>47.871161348114249</v>
      </c>
      <c r="R111" s="46">
        <v>6569</v>
      </c>
      <c r="S111" s="46">
        <v>4949</v>
      </c>
      <c r="T111" s="46">
        <v>1620</v>
      </c>
      <c r="U111" s="46">
        <v>1515</v>
      </c>
      <c r="V111" s="46">
        <v>36</v>
      </c>
      <c r="W111" s="46">
        <v>4304</v>
      </c>
    </row>
    <row r="112" spans="1:23" x14ac:dyDescent="0.25">
      <c r="A112" t="s">
        <v>139</v>
      </c>
      <c r="B112" s="46">
        <f>'ownership 2015'!J120/1000</f>
        <v>0</v>
      </c>
      <c r="C112" s="46">
        <f>'ownership 2015'!F120/1000</f>
        <v>11.858000000000001</v>
      </c>
      <c r="D112" s="46">
        <f>'ownership 2015'!G120/1000</f>
        <v>0</v>
      </c>
      <c r="E112" s="58">
        <f>'ownership 2015'!H120/1000</f>
        <v>148.79</v>
      </c>
      <c r="F112" s="58">
        <f>'stand-size_class 2015'!C120/1000</f>
        <v>101.569</v>
      </c>
      <c r="G112" s="58">
        <f>'stand-size_class 2015'!D120/1000</f>
        <v>43.584000000000003</v>
      </c>
      <c r="H112" s="58">
        <f>'stand-size_class 2015'!E120/1000</f>
        <v>15.494999999999999</v>
      </c>
      <c r="I112" s="46">
        <f>'volume_live 2015'!B120/1000000</f>
        <v>370.220821</v>
      </c>
      <c r="J112" s="46">
        <f>'volume_live 2015'!C120/1000000</f>
        <v>158.293452</v>
      </c>
      <c r="K112" s="46">
        <f>'volume_live 2015'!D120/1000000</f>
        <v>211.927369</v>
      </c>
      <c r="L112" s="46">
        <f>'net_growth 2015'!B120/1000000</f>
        <v>19.148296999999999</v>
      </c>
      <c r="M112" s="46">
        <f>'net_growth 2015'!C120/1000000</f>
        <v>14.210800000000001</v>
      </c>
      <c r="N112" s="46">
        <f>'net_growth 2015'!D120/1000000</f>
        <v>4.9374979999999997</v>
      </c>
      <c r="O112" s="46">
        <f>'biomass 2015'!B120/1000000</f>
        <v>9.2604679999999995</v>
      </c>
      <c r="P112" s="46">
        <f>'biomass 2015'!C120/'biomass 2015'!B120*100</f>
        <v>37.899520844950821</v>
      </c>
      <c r="Q112" s="46">
        <f>'biomass 2015'!D120/'biomass 2015'!B120*100</f>
        <v>62.100479155049179</v>
      </c>
      <c r="R112" s="46">
        <v>4914</v>
      </c>
      <c r="S112" s="46">
        <v>3803</v>
      </c>
      <c r="T112" s="46">
        <v>1111</v>
      </c>
      <c r="U112" s="46">
        <v>864</v>
      </c>
      <c r="V112" s="46">
        <v>1322</v>
      </c>
      <c r="W112" s="46">
        <v>2232</v>
      </c>
    </row>
    <row r="113" spans="1:23" x14ac:dyDescent="0.25">
      <c r="A113" t="s">
        <v>140</v>
      </c>
      <c r="B113" s="46">
        <f>'ownership 2015'!J121/1000</f>
        <v>48.582999999999998</v>
      </c>
      <c r="C113" s="46">
        <f>'ownership 2015'!F121/1000</f>
        <v>5.7229999999999999</v>
      </c>
      <c r="D113" s="46">
        <f>'ownership 2015'!G121/1000</f>
        <v>5.7229999999999999</v>
      </c>
      <c r="E113" s="58">
        <f>'ownership 2015'!H121/1000</f>
        <v>78.183000000000007</v>
      </c>
      <c r="F113" s="58">
        <f>'stand-size_class 2015'!C121/1000</f>
        <v>83.712999999999994</v>
      </c>
      <c r="G113" s="58">
        <f>'stand-size_class 2015'!D121/1000</f>
        <v>25.68</v>
      </c>
      <c r="H113" s="58">
        <f>'stand-size_class 2015'!E121/1000</f>
        <v>28.82</v>
      </c>
      <c r="I113" s="46">
        <f>'volume_live 2015'!B121/1000000</f>
        <v>312.06683500000003</v>
      </c>
      <c r="J113" s="46">
        <f>'volume_live 2015'!C121/1000000</f>
        <v>135.764025</v>
      </c>
      <c r="K113" s="46">
        <f>'volume_live 2015'!D121/1000000</f>
        <v>176.30281099999999</v>
      </c>
      <c r="L113" s="46">
        <f>'net_growth 2015'!B121/1000000</f>
        <v>7.4774560000000001</v>
      </c>
      <c r="M113" s="46">
        <f>'net_growth 2015'!C121/1000000</f>
        <v>5.8343220000000002</v>
      </c>
      <c r="N113" s="46">
        <f>'net_growth 2015'!D121/1000000</f>
        <v>1.643133</v>
      </c>
      <c r="O113" s="46">
        <f>'biomass 2015'!B121/1000000</f>
        <v>7.8189780000000004</v>
      </c>
      <c r="P113" s="46">
        <f>'biomass 2015'!C121/'biomass 2015'!B121*100</f>
        <v>35.68288592191972</v>
      </c>
      <c r="Q113" s="46">
        <f>'biomass 2015'!D121/'biomass 2015'!B121*100</f>
        <v>64.31711407808028</v>
      </c>
      <c r="R113" s="46">
        <v>5545</v>
      </c>
      <c r="S113" s="46">
        <v>3728</v>
      </c>
      <c r="T113" s="46">
        <v>1817</v>
      </c>
      <c r="U113" s="46">
        <v>649</v>
      </c>
      <c r="V113" s="46">
        <v>0</v>
      </c>
      <c r="W113" s="46">
        <v>4386</v>
      </c>
    </row>
    <row r="114" spans="1:23" x14ac:dyDescent="0.25">
      <c r="A114" t="s">
        <v>141</v>
      </c>
      <c r="B114" s="46">
        <f>'ownership 2015'!J122/1000</f>
        <v>28.925000000000001</v>
      </c>
      <c r="C114" s="46">
        <f>'ownership 2015'!F122/1000</f>
        <v>0</v>
      </c>
      <c r="D114" s="46">
        <f>'ownership 2015'!G122/1000</f>
        <v>2.165</v>
      </c>
      <c r="E114" s="58">
        <f>'ownership 2015'!H122/1000</f>
        <v>36.781999999999996</v>
      </c>
      <c r="F114" s="58">
        <f>'stand-size_class 2015'!C122/1000</f>
        <v>43.884</v>
      </c>
      <c r="G114" s="58">
        <f>'stand-size_class 2015'!D122/1000</f>
        <v>16.029</v>
      </c>
      <c r="H114" s="58">
        <f>'stand-size_class 2015'!E122/1000</f>
        <v>7.9580000000000002</v>
      </c>
      <c r="I114" s="46">
        <f>'volume_live 2015'!B122/1000000</f>
        <v>113.142624</v>
      </c>
      <c r="J114" s="46">
        <f>'volume_live 2015'!C122/1000000</f>
        <v>54.760176000000001</v>
      </c>
      <c r="K114" s="46">
        <f>'volume_live 2015'!D122/1000000</f>
        <v>58.382447999999997</v>
      </c>
      <c r="L114" s="46">
        <f>'net_growth 2015'!B122/1000000</f>
        <v>5.5212329999999996</v>
      </c>
      <c r="M114" s="46">
        <f>'net_growth 2015'!C122/1000000</f>
        <v>2.923114</v>
      </c>
      <c r="N114" s="46">
        <f>'net_growth 2015'!D122/1000000</f>
        <v>2.5981190000000001</v>
      </c>
      <c r="O114" s="46">
        <f>'biomass 2015'!B122/1000000</f>
        <v>2.8415469999999998</v>
      </c>
      <c r="P114" s="46">
        <f>'biomass 2015'!C122/'biomass 2015'!B122*100</f>
        <v>40.574553227520077</v>
      </c>
      <c r="Q114" s="46">
        <f>'biomass 2015'!D122/'biomass 2015'!B122*100</f>
        <v>59.425446772479916</v>
      </c>
      <c r="R114" s="46">
        <v>7389</v>
      </c>
      <c r="S114" s="46">
        <v>6279</v>
      </c>
      <c r="T114" s="46">
        <v>1110</v>
      </c>
      <c r="U114" s="46">
        <v>4566</v>
      </c>
      <c r="V114" s="46">
        <v>0</v>
      </c>
      <c r="W114" s="46">
        <v>561</v>
      </c>
    </row>
    <row r="115" spans="1:23" x14ac:dyDescent="0.25">
      <c r="A115" t="s">
        <v>142</v>
      </c>
      <c r="B115" s="46">
        <f>'ownership 2015'!J123/1000</f>
        <v>0</v>
      </c>
      <c r="C115" s="46">
        <f>'ownership 2015'!F123/1000</f>
        <v>0</v>
      </c>
      <c r="D115" s="46">
        <f>'ownership 2015'!G123/1000</f>
        <v>17.545999999999999</v>
      </c>
      <c r="E115" s="58">
        <f>'ownership 2015'!H123/1000</f>
        <v>59.878999999999998</v>
      </c>
      <c r="F115" s="58">
        <f>'stand-size_class 2015'!C123/1000</f>
        <v>58.165999999999997</v>
      </c>
      <c r="G115" s="58">
        <f>'stand-size_class 2015'!D123/1000</f>
        <v>4.2830000000000004</v>
      </c>
      <c r="H115" s="58">
        <f>'stand-size_class 2015'!E123/1000</f>
        <v>14.976000000000001</v>
      </c>
      <c r="I115" s="46">
        <f>'volume_live 2015'!B123/1000000</f>
        <v>197.839315</v>
      </c>
      <c r="J115" s="46">
        <f>'volume_live 2015'!C123/1000000</f>
        <v>66.032531000000006</v>
      </c>
      <c r="K115" s="46">
        <f>'volume_live 2015'!D123/1000000</f>
        <v>131.80678399999999</v>
      </c>
      <c r="L115" s="46">
        <f>'net_growth 2015'!B123/1000000</f>
        <v>4.4020570000000001</v>
      </c>
      <c r="M115" s="46">
        <f>'net_growth 2015'!C123/1000000</f>
        <v>2.2239520000000002</v>
      </c>
      <c r="N115" s="46">
        <f>'net_growth 2015'!D123/1000000</f>
        <v>2.178105</v>
      </c>
      <c r="O115" s="46">
        <f>'biomass 2015'!B123/1000000</f>
        <v>5.061382</v>
      </c>
      <c r="P115" s="46">
        <f>'biomass 2015'!C123/'biomass 2015'!B123*100</f>
        <v>27.148612770188063</v>
      </c>
      <c r="Q115" s="46">
        <f>'biomass 2015'!D123/'biomass 2015'!B123*100</f>
        <v>72.851387229811934</v>
      </c>
      <c r="R115" s="46">
        <v>2396</v>
      </c>
      <c r="S115" s="46">
        <v>1857</v>
      </c>
      <c r="T115" s="46">
        <v>539</v>
      </c>
      <c r="U115" s="46">
        <v>102</v>
      </c>
      <c r="V115" s="46">
        <v>976</v>
      </c>
      <c r="W115" s="46">
        <v>1138</v>
      </c>
    </row>
    <row r="116" spans="1:23" x14ac:dyDescent="0.25">
      <c r="A116" t="s">
        <v>143</v>
      </c>
      <c r="B116" s="46">
        <f>'ownership 2015'!J124/1000</f>
        <v>0</v>
      </c>
      <c r="C116" s="46">
        <f>'ownership 2015'!F124/1000</f>
        <v>0</v>
      </c>
      <c r="D116" s="46">
        <f>'ownership 2015'!G124/1000</f>
        <v>5.8490000000000002</v>
      </c>
      <c r="E116" s="58">
        <f>'ownership 2015'!H124/1000</f>
        <v>61.94</v>
      </c>
      <c r="F116" s="58">
        <f>'stand-size_class 2015'!C124/1000</f>
        <v>53.097999999999999</v>
      </c>
      <c r="G116" s="58">
        <f>'stand-size_class 2015'!D124/1000</f>
        <v>7.3109999999999999</v>
      </c>
      <c r="H116" s="58">
        <f>'stand-size_class 2015'!E124/1000</f>
        <v>4.3869999999999996</v>
      </c>
      <c r="I116" s="46">
        <f>'volume_live 2015'!B124/1000000</f>
        <v>150.08690100000001</v>
      </c>
      <c r="J116" s="46">
        <f>'volume_live 2015'!C124/1000000</f>
        <v>41.553187999999999</v>
      </c>
      <c r="K116" s="46">
        <f>'volume_live 2015'!D124/1000000</f>
        <v>108.53371300000001</v>
      </c>
      <c r="L116" s="46">
        <f>'net_growth 2015'!B124/1000000</f>
        <v>7.0052700000000003</v>
      </c>
      <c r="M116" s="46">
        <f>'net_growth 2015'!C124/1000000</f>
        <v>3.602732</v>
      </c>
      <c r="N116" s="46">
        <f>'net_growth 2015'!D124/1000000</f>
        <v>3.4025370000000001</v>
      </c>
      <c r="O116" s="46">
        <f>'biomass 2015'!B124/1000000</f>
        <v>3.5673659999999998</v>
      </c>
      <c r="P116" s="46">
        <f>'biomass 2015'!C124/'biomass 2015'!B124*100</f>
        <v>23.697176011656779</v>
      </c>
      <c r="Q116" s="46">
        <f>'biomass 2015'!D124/'biomass 2015'!B124*100</f>
        <v>76.302823988343221</v>
      </c>
      <c r="R116" s="46">
        <v>1363</v>
      </c>
      <c r="S116" s="46">
        <v>1134</v>
      </c>
      <c r="T116" s="46">
        <v>229</v>
      </c>
      <c r="U116" s="46">
        <v>92</v>
      </c>
      <c r="V116" s="46">
        <v>782</v>
      </c>
      <c r="W116" s="46">
        <v>344</v>
      </c>
    </row>
    <row r="117" spans="1:23" x14ac:dyDescent="0.25">
      <c r="A117" t="s">
        <v>144</v>
      </c>
      <c r="B117" s="46">
        <f>'ownership 2015'!J125/1000</f>
        <v>4.1449999999999996</v>
      </c>
      <c r="C117" s="46">
        <f>'ownership 2015'!F125/1000</f>
        <v>0</v>
      </c>
      <c r="D117" s="46">
        <f>'ownership 2015'!G125/1000</f>
        <v>0</v>
      </c>
      <c r="E117" s="58">
        <f>'ownership 2015'!H125/1000</f>
        <v>234.501</v>
      </c>
      <c r="F117" s="58">
        <f>'stand-size_class 2015'!C125/1000</f>
        <v>140.45400000000001</v>
      </c>
      <c r="G117" s="58">
        <f>'stand-size_class 2015'!D125/1000</f>
        <v>42.33</v>
      </c>
      <c r="H117" s="58">
        <f>'stand-size_class 2015'!E125/1000</f>
        <v>55.860999999999997</v>
      </c>
      <c r="I117" s="46">
        <f>'volume_live 2015'!B125/1000000</f>
        <v>534.491985</v>
      </c>
      <c r="J117" s="46">
        <f>'volume_live 2015'!C125/1000000</f>
        <v>194.93504999999999</v>
      </c>
      <c r="K117" s="46">
        <f>'volume_live 2015'!D125/1000000</f>
        <v>339.55693400000001</v>
      </c>
      <c r="L117" s="46">
        <f>'net_growth 2015'!B125/1000000</f>
        <v>24.383741000000001</v>
      </c>
      <c r="M117" s="46">
        <f>'net_growth 2015'!C125/1000000</f>
        <v>15.327031</v>
      </c>
      <c r="N117" s="46">
        <f>'net_growth 2015'!D125/1000000</f>
        <v>9.0567100000000007</v>
      </c>
      <c r="O117" s="46">
        <f>'biomass 2015'!B125/1000000</f>
        <v>12.67578</v>
      </c>
      <c r="P117" s="46">
        <f>'biomass 2015'!C125/'biomass 2015'!B125*100</f>
        <v>32.845110912306779</v>
      </c>
      <c r="Q117" s="46">
        <f>'biomass 2015'!D125/'biomass 2015'!B125*100</f>
        <v>67.154889087693221</v>
      </c>
      <c r="R117" s="46">
        <v>7219</v>
      </c>
      <c r="S117" s="46">
        <v>5848</v>
      </c>
      <c r="T117" s="46">
        <v>1371</v>
      </c>
      <c r="U117" s="46">
        <v>1821</v>
      </c>
      <c r="V117" s="46">
        <v>847</v>
      </c>
      <c r="W117" s="46">
        <v>1877</v>
      </c>
    </row>
    <row r="118" spans="1:23" x14ac:dyDescent="0.25">
      <c r="A118" t="s">
        <v>145</v>
      </c>
      <c r="B118" s="46">
        <f>'ownership 2015'!J126/1000</f>
        <v>0</v>
      </c>
      <c r="C118" s="46">
        <f>'ownership 2015'!F126/1000</f>
        <v>17.821000000000002</v>
      </c>
      <c r="D118" s="46">
        <f>'ownership 2015'!G126/1000</f>
        <v>23.187000000000001</v>
      </c>
      <c r="E118" s="58">
        <f>'ownership 2015'!H126/1000</f>
        <v>76.850999999999999</v>
      </c>
      <c r="F118" s="58">
        <f>'stand-size_class 2015'!C126/1000</f>
        <v>86.908000000000001</v>
      </c>
      <c r="G118" s="58">
        <f>'stand-size_class 2015'!D126/1000</f>
        <v>19.358000000000001</v>
      </c>
      <c r="H118" s="58">
        <f>'stand-size_class 2015'!E126/1000</f>
        <v>11.593999999999999</v>
      </c>
      <c r="I118" s="46">
        <f>'volume_live 2015'!B126/1000000</f>
        <v>285.64679999999998</v>
      </c>
      <c r="J118" s="46">
        <f>'volume_live 2015'!C126/1000000</f>
        <v>126.81298700000001</v>
      </c>
      <c r="K118" s="46">
        <f>'volume_live 2015'!D126/1000000</f>
        <v>158.83381299999999</v>
      </c>
      <c r="L118" s="46">
        <f>'net_growth 2015'!B126/1000000</f>
        <v>10.99169</v>
      </c>
      <c r="M118" s="46">
        <f>'net_growth 2015'!C126/1000000</f>
        <v>7.2204129999999997</v>
      </c>
      <c r="N118" s="46">
        <f>'net_growth 2015'!D126/1000000</f>
        <v>3.771277</v>
      </c>
      <c r="O118" s="46">
        <f>'biomass 2015'!B126/1000000</f>
        <v>7.1804050000000004</v>
      </c>
      <c r="P118" s="46">
        <f>'biomass 2015'!C126/'biomass 2015'!B126*100</f>
        <v>39.175325068711302</v>
      </c>
      <c r="Q118" s="46">
        <f>'biomass 2015'!D126/'biomass 2015'!B126*100</f>
        <v>60.824674931288691</v>
      </c>
      <c r="R118" s="46">
        <v>6330</v>
      </c>
      <c r="S118" s="46">
        <v>4742</v>
      </c>
      <c r="T118" s="46">
        <v>1588</v>
      </c>
      <c r="U118" s="46">
        <v>1018</v>
      </c>
      <c r="V118" s="46">
        <v>480</v>
      </c>
      <c r="W118" s="46">
        <v>4385</v>
      </c>
    </row>
    <row r="119" spans="1:23" x14ac:dyDescent="0.25">
      <c r="A119" t="s">
        <v>146</v>
      </c>
      <c r="B119" s="46">
        <f>'ownership 2015'!J127/1000</f>
        <v>0</v>
      </c>
      <c r="C119" s="46">
        <f>'ownership 2015'!F127/1000</f>
        <v>5.8289999999999997</v>
      </c>
      <c r="D119" s="46">
        <f>'ownership 2015'!G127/1000</f>
        <v>0</v>
      </c>
      <c r="E119" s="58">
        <f>'ownership 2015'!H127/1000</f>
        <v>29.925999999999998</v>
      </c>
      <c r="F119" s="58">
        <f>'stand-size_class 2015'!C127/1000</f>
        <v>29.236000000000001</v>
      </c>
      <c r="G119" s="58">
        <f>'stand-size_class 2015'!D127/1000</f>
        <v>5.0119999999999996</v>
      </c>
      <c r="H119" s="58">
        <f>'stand-size_class 2015'!E127/1000</f>
        <v>0</v>
      </c>
      <c r="I119" s="46">
        <f>'volume_live 2015'!B127/1000000</f>
        <v>52.123933000000001</v>
      </c>
      <c r="J119" s="46">
        <f>'volume_live 2015'!C127/1000000</f>
        <v>23.482683000000002</v>
      </c>
      <c r="K119" s="46">
        <f>'volume_live 2015'!D127/1000000</f>
        <v>28.641249999999999</v>
      </c>
      <c r="L119" s="46">
        <f>'net_growth 2015'!B127/1000000</f>
        <v>2.0753949999999999</v>
      </c>
      <c r="M119" s="46">
        <f>'net_growth 2015'!C127/1000000</f>
        <v>1.1823269999999999</v>
      </c>
      <c r="N119" s="46">
        <f>'net_growth 2015'!D127/1000000</f>
        <v>0.89306799999999997</v>
      </c>
      <c r="O119" s="46">
        <f>'biomass 2015'!B127/1000000</f>
        <v>1.391516</v>
      </c>
      <c r="P119" s="46">
        <f>'biomass 2015'!C127/'biomass 2015'!B127*100</f>
        <v>38.121660117454631</v>
      </c>
      <c r="Q119" s="46">
        <f>'biomass 2015'!D127/'biomass 2015'!B127*100</f>
        <v>61.878339882545362</v>
      </c>
      <c r="R119" s="46">
        <v>1229</v>
      </c>
      <c r="S119" s="46">
        <v>1110</v>
      </c>
      <c r="T119" s="46">
        <v>119</v>
      </c>
      <c r="U119" s="46">
        <v>331</v>
      </c>
      <c r="V119" s="46">
        <v>52</v>
      </c>
      <c r="W119" s="46">
        <v>808</v>
      </c>
    </row>
    <row r="120" spans="1:23" x14ac:dyDescent="0.25">
      <c r="A120" t="s">
        <v>147</v>
      </c>
      <c r="B120" s="46">
        <f>'ownership 2015'!J128/1000</f>
        <v>0</v>
      </c>
      <c r="C120" s="46">
        <f>'ownership 2015'!F128/1000</f>
        <v>0</v>
      </c>
      <c r="D120" s="46">
        <f>'ownership 2015'!G128/1000</f>
        <v>0</v>
      </c>
      <c r="E120" s="58">
        <f>'ownership 2015'!H128/1000</f>
        <v>111.43899999999999</v>
      </c>
      <c r="F120" s="58">
        <f>'stand-size_class 2015'!C128/1000</f>
        <v>61.713000000000001</v>
      </c>
      <c r="G120" s="58">
        <f>'stand-size_class 2015'!D128/1000</f>
        <v>35.982999999999997</v>
      </c>
      <c r="H120" s="58">
        <f>'stand-size_class 2015'!E128/1000</f>
        <v>13.744</v>
      </c>
      <c r="I120" s="46">
        <f>'volume_live 2015'!B128/1000000</f>
        <v>221.88749000000001</v>
      </c>
      <c r="J120" s="46">
        <f>'volume_live 2015'!C128/1000000</f>
        <v>52.939149</v>
      </c>
      <c r="K120" s="46">
        <f>'volume_live 2015'!D128/1000000</f>
        <v>168.948341</v>
      </c>
      <c r="L120" s="46">
        <f>'net_growth 2015'!B128/1000000</f>
        <v>7.8648740000000004</v>
      </c>
      <c r="M120" s="46">
        <f>'net_growth 2015'!C128/1000000</f>
        <v>3.690029</v>
      </c>
      <c r="N120" s="46">
        <f>'net_growth 2015'!D128/1000000</f>
        <v>4.1748450000000004</v>
      </c>
      <c r="O120" s="46">
        <f>'biomass 2015'!B128/1000000</f>
        <v>5.7947110000000004</v>
      </c>
      <c r="P120" s="46">
        <f>'biomass 2015'!C128/'biomass 2015'!B128*100</f>
        <v>19.702742725219601</v>
      </c>
      <c r="Q120" s="46">
        <f>'biomass 2015'!D128/'biomass 2015'!B128*100</f>
        <v>80.297257274780392</v>
      </c>
      <c r="R120" s="46">
        <v>2512</v>
      </c>
      <c r="S120" s="46">
        <v>1960</v>
      </c>
      <c r="T120" s="46">
        <v>552</v>
      </c>
      <c r="U120" s="46">
        <v>135</v>
      </c>
      <c r="V120" s="46">
        <v>45</v>
      </c>
      <c r="W120" s="46">
        <v>2178</v>
      </c>
    </row>
    <row r="121" spans="1:23" x14ac:dyDescent="0.25">
      <c r="A121" t="s">
        <v>148</v>
      </c>
      <c r="B121" s="46">
        <f>'ownership 2015'!J129/1000</f>
        <v>0</v>
      </c>
      <c r="C121" s="46">
        <f>'ownership 2015'!F129/1000</f>
        <v>0</v>
      </c>
      <c r="D121" s="46">
        <f>'ownership 2015'!G129/1000</f>
        <v>0</v>
      </c>
      <c r="E121" s="58">
        <f>'ownership 2015'!H129/1000</f>
        <v>107.48</v>
      </c>
      <c r="F121" s="58">
        <f>'stand-size_class 2015'!C129/1000</f>
        <v>52.006</v>
      </c>
      <c r="G121" s="58">
        <f>'stand-size_class 2015'!D129/1000</f>
        <v>35.499000000000002</v>
      </c>
      <c r="H121" s="58">
        <f>'stand-size_class 2015'!E129/1000</f>
        <v>19.975000000000001</v>
      </c>
      <c r="I121" s="46">
        <f>'volume_live 2015'!B129/1000000</f>
        <v>224.71392299999999</v>
      </c>
      <c r="J121" s="46">
        <f>'volume_live 2015'!C129/1000000</f>
        <v>149.55160699999999</v>
      </c>
      <c r="K121" s="46">
        <f>'volume_live 2015'!D129/1000000</f>
        <v>75.162316000000004</v>
      </c>
      <c r="L121" s="46">
        <f>'net_growth 2015'!B129/1000000</f>
        <v>12.642075</v>
      </c>
      <c r="M121" s="46">
        <f>'net_growth 2015'!C129/1000000</f>
        <v>10.126231000000001</v>
      </c>
      <c r="N121" s="46">
        <f>'net_growth 2015'!D129/1000000</f>
        <v>2.515844</v>
      </c>
      <c r="O121" s="46">
        <f>'biomass 2015'!B129/1000000</f>
        <v>5.5579830000000001</v>
      </c>
      <c r="P121" s="46">
        <f>'biomass 2015'!C129/'biomass 2015'!B129*100</f>
        <v>61.392091339610069</v>
      </c>
      <c r="Q121" s="46">
        <f>'biomass 2015'!D129/'biomass 2015'!B129*100</f>
        <v>38.607908660389931</v>
      </c>
      <c r="R121" s="46">
        <v>15692</v>
      </c>
      <c r="S121" s="46">
        <v>13426</v>
      </c>
      <c r="T121" s="46">
        <v>2266</v>
      </c>
      <c r="U121" s="46">
        <v>6401</v>
      </c>
      <c r="V121" s="46">
        <v>0</v>
      </c>
      <c r="W121" s="46">
        <v>7888</v>
      </c>
    </row>
    <row r="122" spans="1:23" x14ac:dyDescent="0.25">
      <c r="A122" t="s">
        <v>149</v>
      </c>
      <c r="B122" s="46">
        <f>'ownership 2015'!J130/1000</f>
        <v>0</v>
      </c>
      <c r="C122" s="46">
        <f>'ownership 2015'!F130/1000</f>
        <v>0</v>
      </c>
      <c r="D122" s="46">
        <f>'ownership 2015'!G130/1000</f>
        <v>0</v>
      </c>
      <c r="E122" s="58">
        <f>'ownership 2015'!H130/1000</f>
        <v>96.724999999999994</v>
      </c>
      <c r="F122" s="58">
        <f>'stand-size_class 2015'!C130/1000</f>
        <v>66.757999999999996</v>
      </c>
      <c r="G122" s="58">
        <f>'stand-size_class 2015'!D130/1000</f>
        <v>17.486000000000001</v>
      </c>
      <c r="H122" s="58">
        <f>'stand-size_class 2015'!E130/1000</f>
        <v>11.023</v>
      </c>
      <c r="I122" s="46">
        <f>'volume_live 2015'!B130/1000000</f>
        <v>216.981302</v>
      </c>
      <c r="J122" s="46">
        <f>'volume_live 2015'!C130/1000000</f>
        <v>84.194535000000002</v>
      </c>
      <c r="K122" s="46">
        <f>'volume_live 2015'!D130/1000000</f>
        <v>132.786767</v>
      </c>
      <c r="L122" s="46">
        <f>'net_growth 2015'!B130/1000000</f>
        <v>7.2129909999999997</v>
      </c>
      <c r="M122" s="46">
        <f>'net_growth 2015'!C130/1000000</f>
        <v>4.3174489999999999</v>
      </c>
      <c r="N122" s="46">
        <f>'net_growth 2015'!D130/1000000</f>
        <v>2.8955419999999998</v>
      </c>
      <c r="O122" s="46">
        <f>'biomass 2015'!B130/1000000</f>
        <v>5.3147820000000001</v>
      </c>
      <c r="P122" s="46">
        <f>'biomass 2015'!C130/'biomass 2015'!B130*100</f>
        <v>33.641342203687749</v>
      </c>
      <c r="Q122" s="46">
        <f>'biomass 2015'!D130/'biomass 2015'!B130*100</f>
        <v>66.358657796312244</v>
      </c>
      <c r="R122" s="46">
        <v>4945</v>
      </c>
      <c r="S122" s="46">
        <v>4356</v>
      </c>
      <c r="T122" s="46">
        <v>589</v>
      </c>
      <c r="U122" s="46">
        <v>2594</v>
      </c>
      <c r="V122" s="46">
        <v>194</v>
      </c>
      <c r="W122" s="46">
        <v>1977</v>
      </c>
    </row>
    <row r="123" spans="1:23" x14ac:dyDescent="0.25">
      <c r="A123" t="s">
        <v>150</v>
      </c>
      <c r="B123" s="46">
        <f>'ownership 2015'!J131/1000</f>
        <v>0</v>
      </c>
      <c r="C123" s="46">
        <f>'ownership 2015'!F131/1000</f>
        <v>0</v>
      </c>
      <c r="D123" s="46">
        <f>'ownership 2015'!G131/1000</f>
        <v>0</v>
      </c>
      <c r="E123" s="58">
        <f>'ownership 2015'!H131/1000</f>
        <v>127.955</v>
      </c>
      <c r="F123" s="58">
        <f>'stand-size_class 2015'!C131/1000</f>
        <v>69.168000000000006</v>
      </c>
      <c r="G123" s="58">
        <f>'stand-size_class 2015'!D131/1000</f>
        <v>26.998999999999999</v>
      </c>
      <c r="H123" s="58">
        <f>'stand-size_class 2015'!E131/1000</f>
        <v>27.195</v>
      </c>
      <c r="I123" s="46">
        <f>'volume_live 2015'!B131/1000000</f>
        <v>227.59147200000001</v>
      </c>
      <c r="J123" s="46">
        <f>'volume_live 2015'!C131/1000000</f>
        <v>104.361959</v>
      </c>
      <c r="K123" s="46">
        <f>'volume_live 2015'!D131/1000000</f>
        <v>123.229513</v>
      </c>
      <c r="L123" s="46">
        <f>'net_growth 2015'!B131/1000000</f>
        <v>9.2643299999999993</v>
      </c>
      <c r="M123" s="46">
        <f>'net_growth 2015'!C131/1000000</f>
        <v>7.7345769999999998</v>
      </c>
      <c r="N123" s="46">
        <f>'net_growth 2015'!D131/1000000</f>
        <v>1.5297529999999999</v>
      </c>
      <c r="O123" s="46">
        <f>'biomass 2015'!B131/1000000</f>
        <v>5.8596240000000002</v>
      </c>
      <c r="P123" s="46">
        <f>'biomass 2015'!C131/'biomass 2015'!B131*100</f>
        <v>38.100038500763873</v>
      </c>
      <c r="Q123" s="46">
        <f>'biomass 2015'!D131/'biomass 2015'!B131*100</f>
        <v>61.899961499236134</v>
      </c>
      <c r="R123" s="46">
        <v>2397</v>
      </c>
      <c r="S123" s="46">
        <v>1431</v>
      </c>
      <c r="T123" s="46">
        <v>966</v>
      </c>
      <c r="U123" s="46">
        <v>1255</v>
      </c>
      <c r="V123" s="46">
        <v>0</v>
      </c>
      <c r="W123" s="46">
        <v>866</v>
      </c>
    </row>
    <row r="124" spans="1:23" x14ac:dyDescent="0.25">
      <c r="A124" t="s">
        <v>151</v>
      </c>
      <c r="B124" s="46">
        <f>'ownership 2015'!J132/1000</f>
        <v>0</v>
      </c>
      <c r="C124" s="46">
        <f>'ownership 2015'!F132/1000</f>
        <v>0</v>
      </c>
      <c r="D124" s="46">
        <f>'ownership 2015'!G132/1000</f>
        <v>0</v>
      </c>
      <c r="E124" s="58">
        <f>'ownership 2015'!H132/1000</f>
        <v>81.295000000000002</v>
      </c>
      <c r="F124" s="58">
        <f>'stand-size_class 2015'!C132/1000</f>
        <v>28.17</v>
      </c>
      <c r="G124" s="58">
        <f>'stand-size_class 2015'!D132/1000</f>
        <v>28.61</v>
      </c>
      <c r="H124" s="58">
        <f>'stand-size_class 2015'!E132/1000</f>
        <v>24.515000000000001</v>
      </c>
      <c r="I124" s="46">
        <f>'volume_live 2015'!B132/1000000</f>
        <v>107.201103</v>
      </c>
      <c r="J124" s="46">
        <f>'volume_live 2015'!C132/1000000</f>
        <v>66.699618999999998</v>
      </c>
      <c r="K124" s="46">
        <f>'volume_live 2015'!D132/1000000</f>
        <v>40.501483999999998</v>
      </c>
      <c r="L124" s="46">
        <f>'net_growth 2015'!B132/1000000</f>
        <v>3.5747589999999998</v>
      </c>
      <c r="M124" s="46">
        <f>'net_growth 2015'!C132/1000000</f>
        <v>3.097064</v>
      </c>
      <c r="N124" s="46">
        <f>'net_growth 2015'!D132/1000000</f>
        <v>0.47769499999999998</v>
      </c>
      <c r="O124" s="46">
        <f>'biomass 2015'!B132/1000000</f>
        <v>2.6879409999999999</v>
      </c>
      <c r="P124" s="46">
        <f>'biomass 2015'!C132/'biomass 2015'!B132*100</f>
        <v>51.241117271547253</v>
      </c>
      <c r="Q124" s="46">
        <f>'biomass 2015'!D132/'biomass 2015'!B132*100</f>
        <v>48.758845525255204</v>
      </c>
      <c r="R124" s="46">
        <v>7410</v>
      </c>
      <c r="S124" s="46">
        <v>6224</v>
      </c>
      <c r="T124" s="46">
        <v>1186</v>
      </c>
      <c r="U124" s="46">
        <v>1038</v>
      </c>
      <c r="V124" s="46">
        <v>184</v>
      </c>
      <c r="W124" s="46">
        <v>2052</v>
      </c>
    </row>
    <row r="125" spans="1:23" x14ac:dyDescent="0.25">
      <c r="A125" t="s">
        <v>152</v>
      </c>
      <c r="B125" s="46">
        <f>'ownership 2015'!J133/1000</f>
        <v>34.384</v>
      </c>
      <c r="C125" s="46">
        <f>'ownership 2015'!F133/1000</f>
        <v>11.657999999999999</v>
      </c>
      <c r="D125" s="46">
        <f>'ownership 2015'!G133/1000</f>
        <v>5.8289999999999997</v>
      </c>
      <c r="E125" s="58">
        <f>'ownership 2015'!H133/1000</f>
        <v>98.03</v>
      </c>
      <c r="F125" s="58">
        <f>'stand-size_class 2015'!C133/1000</f>
        <v>81.709999999999994</v>
      </c>
      <c r="G125" s="58">
        <f>'stand-size_class 2015'!D133/1000</f>
        <v>34.813000000000002</v>
      </c>
      <c r="H125" s="58">
        <f>'stand-size_class 2015'!E133/1000</f>
        <v>33.377000000000002</v>
      </c>
      <c r="I125" s="46">
        <f>'volume_live 2015'!B133/1000000</f>
        <v>279.870565</v>
      </c>
      <c r="J125" s="46">
        <f>'volume_live 2015'!C133/1000000</f>
        <v>198.15182899999999</v>
      </c>
      <c r="K125" s="46">
        <f>'volume_live 2015'!D133/1000000</f>
        <v>81.718736000000007</v>
      </c>
      <c r="L125" s="46">
        <f>'net_growth 2015'!B133/1000000</f>
        <v>15.508736000000001</v>
      </c>
      <c r="M125" s="46">
        <f>'net_growth 2015'!C133/1000000</f>
        <v>12.876163999999999</v>
      </c>
      <c r="N125" s="46">
        <f>'net_growth 2015'!D133/1000000</f>
        <v>2.6325720000000001</v>
      </c>
      <c r="O125" s="46">
        <f>'biomass 2015'!B133/1000000</f>
        <v>6.8253360000000001</v>
      </c>
      <c r="P125" s="46">
        <f>'biomass 2015'!C133/'biomass 2015'!B133*100</f>
        <v>61.19486278770745</v>
      </c>
      <c r="Q125" s="46">
        <f>'biomass 2015'!D133/'biomass 2015'!B133*100</f>
        <v>38.80513721229255</v>
      </c>
      <c r="R125" s="46">
        <v>5860</v>
      </c>
      <c r="S125" s="46">
        <v>5021</v>
      </c>
      <c r="T125" s="46">
        <v>839</v>
      </c>
      <c r="U125" s="46">
        <v>1558</v>
      </c>
      <c r="V125" s="46">
        <v>1537</v>
      </c>
      <c r="W125" s="46">
        <v>2366</v>
      </c>
    </row>
    <row r="126" spans="1:23" x14ac:dyDescent="0.25">
      <c r="A126" t="s">
        <v>153</v>
      </c>
      <c r="B126" s="46">
        <f>'ownership 2015'!J134/1000</f>
        <v>0</v>
      </c>
      <c r="C126" s="46">
        <f>'ownership 2015'!F134/1000</f>
        <v>0</v>
      </c>
      <c r="D126" s="46">
        <f>'ownership 2015'!G134/1000</f>
        <v>0</v>
      </c>
      <c r="E126" s="58">
        <f>'ownership 2015'!H134/1000</f>
        <v>91.710999999999999</v>
      </c>
      <c r="F126" s="58">
        <f>'stand-size_class 2015'!C134/1000</f>
        <v>45.56</v>
      </c>
      <c r="G126" s="58">
        <f>'stand-size_class 2015'!D134/1000</f>
        <v>23.315000000000001</v>
      </c>
      <c r="H126" s="58">
        <f>'stand-size_class 2015'!E134/1000</f>
        <v>22.837</v>
      </c>
      <c r="I126" s="46">
        <f>'volume_live 2015'!B134/1000000</f>
        <v>168.91994</v>
      </c>
      <c r="J126" s="46">
        <f>'volume_live 2015'!C134/1000000</f>
        <v>85.482551000000001</v>
      </c>
      <c r="K126" s="46">
        <f>'volume_live 2015'!D134/1000000</f>
        <v>83.437388999999996</v>
      </c>
      <c r="L126" s="46">
        <f>'net_growth 2015'!B134/1000000</f>
        <v>8.8292020000000004</v>
      </c>
      <c r="M126" s="46">
        <f>'net_growth 2015'!C134/1000000</f>
        <v>6.3341310000000002</v>
      </c>
      <c r="N126" s="46">
        <f>'net_growth 2015'!D134/1000000</f>
        <v>2.4950709999999998</v>
      </c>
      <c r="O126" s="46">
        <f>'biomass 2015'!B134/1000000</f>
        <v>4.2523049999999998</v>
      </c>
      <c r="P126" s="46">
        <f>'biomass 2015'!C134/'biomass 2015'!B134*100</f>
        <v>41.263314837482262</v>
      </c>
      <c r="Q126" s="46">
        <f>'biomass 2015'!D134/'biomass 2015'!B134*100</f>
        <v>58.736685162517745</v>
      </c>
      <c r="R126" s="46">
        <v>2861</v>
      </c>
      <c r="S126" s="46">
        <v>2658</v>
      </c>
      <c r="T126" s="46">
        <v>203</v>
      </c>
      <c r="U126" s="46">
        <v>879</v>
      </c>
      <c r="V126" s="46">
        <v>0</v>
      </c>
      <c r="W126" s="46">
        <v>1913</v>
      </c>
    </row>
    <row r="127" spans="1:23" x14ac:dyDescent="0.25">
      <c r="A127" t="s">
        <v>154</v>
      </c>
      <c r="B127" s="46">
        <f>'ownership 2015'!J135/1000</f>
        <v>128.21199999999999</v>
      </c>
      <c r="C127" s="46">
        <f>'ownership 2015'!F135/1000</f>
        <v>5.7229999999999999</v>
      </c>
      <c r="D127" s="46">
        <f>'ownership 2015'!G135/1000</f>
        <v>0</v>
      </c>
      <c r="E127" s="58">
        <f>'ownership 2015'!H135/1000</f>
        <v>60.173000000000002</v>
      </c>
      <c r="F127" s="58">
        <f>'stand-size_class 2015'!C135/1000</f>
        <v>161.96700000000001</v>
      </c>
      <c r="G127" s="58">
        <f>'stand-size_class 2015'!D135/1000</f>
        <v>31.105</v>
      </c>
      <c r="H127" s="58">
        <f>'stand-size_class 2015'!E135/1000</f>
        <v>1.036</v>
      </c>
      <c r="I127" s="46">
        <f>'volume_live 2015'!B135/1000000</f>
        <v>582.09615199999996</v>
      </c>
      <c r="J127" s="46">
        <f>'volume_live 2015'!C135/1000000</f>
        <v>175.990803</v>
      </c>
      <c r="K127" s="46">
        <f>'volume_live 2015'!D135/1000000</f>
        <v>406.10534899999999</v>
      </c>
      <c r="L127" s="46">
        <f>'net_growth 2015'!B135/1000000</f>
        <v>10.307511999999999</v>
      </c>
      <c r="M127" s="46">
        <f>'net_growth 2015'!C135/1000000</f>
        <v>2.0258940000000001</v>
      </c>
      <c r="N127" s="46">
        <f>'net_growth 2015'!D135/1000000</f>
        <v>8.2816179999999999</v>
      </c>
      <c r="O127" s="46">
        <f>'biomass 2015'!B135/1000000</f>
        <v>14.509392999999999</v>
      </c>
      <c r="P127" s="46">
        <f>'biomass 2015'!C135/'biomass 2015'!B135*100</f>
        <v>21.749414327670358</v>
      </c>
      <c r="Q127" s="46">
        <f>'biomass 2015'!D135/'biomass 2015'!B135*100</f>
        <v>78.250585672329649</v>
      </c>
      <c r="R127" s="46">
        <v>682</v>
      </c>
      <c r="S127" s="46">
        <v>308</v>
      </c>
      <c r="T127" s="46">
        <v>374</v>
      </c>
      <c r="U127" s="46">
        <v>240</v>
      </c>
      <c r="V127" s="46">
        <v>0</v>
      </c>
      <c r="W127" s="46">
        <v>344</v>
      </c>
    </row>
    <row r="128" spans="1:23" x14ac:dyDescent="0.25">
      <c r="A128" t="s">
        <v>155</v>
      </c>
      <c r="B128" s="46">
        <f>'ownership 2015'!J136/1000</f>
        <v>0</v>
      </c>
      <c r="C128" s="46">
        <f>'ownership 2015'!F136/1000</f>
        <v>0</v>
      </c>
      <c r="D128" s="46">
        <f>'ownership 2015'!G136/1000</f>
        <v>0</v>
      </c>
      <c r="E128" s="58">
        <f>'ownership 2015'!H136/1000</f>
        <v>189.79900000000001</v>
      </c>
      <c r="F128" s="58">
        <f>'stand-size_class 2015'!C136/1000</f>
        <v>92.38</v>
      </c>
      <c r="G128" s="58">
        <f>'stand-size_class 2015'!D136/1000</f>
        <v>41.08</v>
      </c>
      <c r="H128" s="58">
        <f>'stand-size_class 2015'!E136/1000</f>
        <v>53.375</v>
      </c>
      <c r="I128" s="46">
        <f>'volume_live 2015'!B136/1000000</f>
        <v>277.33292</v>
      </c>
      <c r="J128" s="46">
        <f>'volume_live 2015'!C136/1000000</f>
        <v>125.261194</v>
      </c>
      <c r="K128" s="46">
        <f>'volume_live 2015'!D136/1000000</f>
        <v>152.07172600000001</v>
      </c>
      <c r="L128" s="46">
        <f>'net_growth 2015'!B136/1000000</f>
        <v>13.164033999999999</v>
      </c>
      <c r="M128" s="46">
        <f>'net_growth 2015'!C136/1000000</f>
        <v>9.7000949999999992</v>
      </c>
      <c r="N128" s="46">
        <f>'net_growth 2015'!D136/1000000</f>
        <v>3.46394</v>
      </c>
      <c r="O128" s="46">
        <f>'biomass 2015'!B136/1000000</f>
        <v>6.6637399999999998</v>
      </c>
      <c r="P128" s="46">
        <f>'biomass 2015'!C136/'biomass 2015'!B136*100</f>
        <v>39.791903645700458</v>
      </c>
      <c r="Q128" s="46">
        <f>'biomass 2015'!D136/'biomass 2015'!B136*100</f>
        <v>60.208096354299535</v>
      </c>
      <c r="R128" s="46">
        <v>6689</v>
      </c>
      <c r="S128" s="46">
        <v>5853</v>
      </c>
      <c r="T128" s="46">
        <v>836</v>
      </c>
      <c r="U128" s="46">
        <v>680</v>
      </c>
      <c r="V128" s="46">
        <v>0</v>
      </c>
      <c r="W128" s="46">
        <v>5757</v>
      </c>
    </row>
    <row r="129" spans="1:23" x14ac:dyDescent="0.25">
      <c r="A129" t="s">
        <v>156</v>
      </c>
      <c r="B129" s="46">
        <f>'ownership 2015'!J137/1000</f>
        <v>19.001999999999999</v>
      </c>
      <c r="C129" s="46">
        <f>'ownership 2015'!F137/1000</f>
        <v>6.5010000000000003</v>
      </c>
      <c r="D129" s="46">
        <f>'ownership 2015'!G137/1000</f>
        <v>0</v>
      </c>
      <c r="E129" s="58">
        <f>'ownership 2015'!H137/1000</f>
        <v>106.286</v>
      </c>
      <c r="F129" s="58">
        <f>'stand-size_class 2015'!C137/1000</f>
        <v>69.903999999999996</v>
      </c>
      <c r="G129" s="58">
        <f>'stand-size_class 2015'!D137/1000</f>
        <v>37.488999999999997</v>
      </c>
      <c r="H129" s="58">
        <f>'stand-size_class 2015'!E137/1000</f>
        <v>21.442</v>
      </c>
      <c r="I129" s="46">
        <f>'volume_live 2015'!B137/1000000</f>
        <v>227.952234</v>
      </c>
      <c r="J129" s="46">
        <f>'volume_live 2015'!C137/1000000</f>
        <v>105.230278</v>
      </c>
      <c r="K129" s="46">
        <f>'volume_live 2015'!D137/1000000</f>
        <v>122.72195499999999</v>
      </c>
      <c r="L129" s="46">
        <f>'net_growth 2015'!B137/1000000</f>
        <v>9.4524329999999992</v>
      </c>
      <c r="M129" s="46">
        <f>'net_growth 2015'!C137/1000000</f>
        <v>5.44963</v>
      </c>
      <c r="N129" s="46">
        <f>'net_growth 2015'!D137/1000000</f>
        <v>4.002802</v>
      </c>
      <c r="O129" s="46">
        <f>'biomass 2015'!B137/1000000</f>
        <v>5.6356409999999997</v>
      </c>
      <c r="P129" s="46">
        <f>'biomass 2015'!C137/'biomass 2015'!B137*100</f>
        <v>40.296676101263365</v>
      </c>
      <c r="Q129" s="46">
        <f>'biomass 2015'!D137/'biomass 2015'!B137*100</f>
        <v>59.703323898736627</v>
      </c>
      <c r="R129" s="46">
        <v>5810</v>
      </c>
      <c r="S129" s="46">
        <v>3616</v>
      </c>
      <c r="T129" s="46">
        <v>2194</v>
      </c>
      <c r="U129" s="46">
        <v>1380</v>
      </c>
      <c r="V129" s="46">
        <v>108</v>
      </c>
      <c r="W129" s="46">
        <v>3520</v>
      </c>
    </row>
    <row r="130" spans="1:23" x14ac:dyDescent="0.25">
      <c r="A130" t="s">
        <v>157</v>
      </c>
      <c r="B130" s="46">
        <f>'ownership 2015'!J138/1000</f>
        <v>0</v>
      </c>
      <c r="C130" s="46">
        <f>'ownership 2015'!F138/1000</f>
        <v>0</v>
      </c>
      <c r="D130" s="46">
        <f>'ownership 2015'!G138/1000</f>
        <v>0</v>
      </c>
      <c r="E130" s="58">
        <f>'ownership 2015'!H138/1000</f>
        <v>25.209</v>
      </c>
      <c r="F130" s="58">
        <f>'stand-size_class 2015'!C138/1000</f>
        <v>23.122</v>
      </c>
      <c r="G130" s="58">
        <f>'stand-size_class 2015'!D138/1000</f>
        <v>1.5309999999999999</v>
      </c>
      <c r="H130" s="58">
        <f>'stand-size_class 2015'!E138/1000</f>
        <v>0.55600000000000005</v>
      </c>
      <c r="I130" s="46">
        <f>'volume_live 2015'!B138/1000000</f>
        <v>69.958083000000002</v>
      </c>
      <c r="J130" s="46">
        <f>'volume_live 2015'!C138/1000000</f>
        <v>35.356729999999999</v>
      </c>
      <c r="K130" s="46">
        <f>'volume_live 2015'!D138/1000000</f>
        <v>34.601354000000001</v>
      </c>
      <c r="L130" s="46">
        <f>'net_growth 2015'!B138/1000000</f>
        <v>0.98745400000000005</v>
      </c>
      <c r="M130" s="46">
        <f>'net_growth 2015'!C138/1000000</f>
        <v>2.0045E-2</v>
      </c>
      <c r="N130" s="46">
        <f>'net_growth 2015'!D138/1000000</f>
        <v>0.96740999999999999</v>
      </c>
      <c r="O130" s="46">
        <f>'biomass 2015'!B138/1000000</f>
        <v>1.6911320000000001</v>
      </c>
      <c r="P130" s="46">
        <f>'biomass 2015'!C138/'biomass 2015'!B138*100</f>
        <v>43.446165053940199</v>
      </c>
      <c r="Q130" s="46">
        <f>'biomass 2015'!D138/'biomass 2015'!B138*100</f>
        <v>56.553834946059801</v>
      </c>
      <c r="R130" s="46">
        <v>291</v>
      </c>
      <c r="S130" s="46">
        <v>225</v>
      </c>
      <c r="T130" s="46">
        <v>66</v>
      </c>
      <c r="U130" s="46">
        <v>38</v>
      </c>
      <c r="V130" s="46">
        <v>169</v>
      </c>
      <c r="W130" s="46">
        <v>66</v>
      </c>
    </row>
    <row r="131" spans="1:23" x14ac:dyDescent="0.25">
      <c r="A131" t="s">
        <v>158</v>
      </c>
      <c r="B131" s="46">
        <f>'ownership 2015'!J139/1000</f>
        <v>0</v>
      </c>
      <c r="C131" s="46">
        <f>'ownership 2015'!F139/1000</f>
        <v>0</v>
      </c>
      <c r="D131" s="46">
        <f>'ownership 2015'!G139/1000</f>
        <v>0</v>
      </c>
      <c r="E131" s="58">
        <f>'ownership 2015'!H139/1000</f>
        <v>113.13</v>
      </c>
      <c r="F131" s="58">
        <f>'stand-size_class 2015'!C139/1000</f>
        <v>36.073999999999998</v>
      </c>
      <c r="G131" s="58">
        <f>'stand-size_class 2015'!D139/1000</f>
        <v>49.609000000000002</v>
      </c>
      <c r="H131" s="58">
        <f>'stand-size_class 2015'!E139/1000</f>
        <v>27.448</v>
      </c>
      <c r="I131" s="46">
        <f>'volume_live 2015'!B139/1000000</f>
        <v>135.99931699999999</v>
      </c>
      <c r="J131" s="46">
        <f>'volume_live 2015'!C139/1000000</f>
        <v>78.955637999999993</v>
      </c>
      <c r="K131" s="46">
        <f>'volume_live 2015'!D139/1000000</f>
        <v>57.043678</v>
      </c>
      <c r="L131" s="46">
        <f>'net_growth 2015'!B139/1000000</f>
        <v>10.424149</v>
      </c>
      <c r="M131" s="46">
        <f>'net_growth 2015'!C139/1000000</f>
        <v>7.8399700000000001</v>
      </c>
      <c r="N131" s="46">
        <f>'net_growth 2015'!D139/1000000</f>
        <v>2.5841789999999998</v>
      </c>
      <c r="O131" s="46">
        <f>'biomass 2015'!B139/1000000</f>
        <v>3.572981</v>
      </c>
      <c r="P131" s="46">
        <f>'biomass 2015'!C139/'biomass 2015'!B139*100</f>
        <v>46.464898637860095</v>
      </c>
      <c r="Q131" s="46">
        <f>'biomass 2015'!D139/'biomass 2015'!B139*100</f>
        <v>53.535101362139905</v>
      </c>
      <c r="R131" s="46">
        <v>5790</v>
      </c>
      <c r="S131" s="46">
        <v>5168</v>
      </c>
      <c r="T131" s="46">
        <v>622</v>
      </c>
      <c r="U131" s="46">
        <v>1170</v>
      </c>
      <c r="V131" s="46">
        <v>0</v>
      </c>
      <c r="W131" s="46">
        <v>4382</v>
      </c>
    </row>
    <row r="132" spans="1:23" x14ac:dyDescent="0.25">
      <c r="A132" t="s">
        <v>159</v>
      </c>
      <c r="B132" s="46">
        <f>'ownership 2015'!J140/1000</f>
        <v>5.766</v>
      </c>
      <c r="C132" s="46">
        <f>'ownership 2015'!F140/1000</f>
        <v>11.532999999999999</v>
      </c>
      <c r="D132" s="46">
        <f>'ownership 2015'!G140/1000</f>
        <v>0</v>
      </c>
      <c r="E132" s="58">
        <f>'ownership 2015'!H140/1000</f>
        <v>316.12799999999999</v>
      </c>
      <c r="F132" s="58">
        <f>'stand-size_class 2015'!C140/1000</f>
        <v>165.351</v>
      </c>
      <c r="G132" s="58">
        <f>'stand-size_class 2015'!D140/1000</f>
        <v>91.766000000000005</v>
      </c>
      <c r="H132" s="58">
        <f>'stand-size_class 2015'!E140/1000</f>
        <v>69.840999999999994</v>
      </c>
      <c r="I132" s="46">
        <f>'volume_live 2015'!B140/1000000</f>
        <v>631.45073600000001</v>
      </c>
      <c r="J132" s="46">
        <f>'volume_live 2015'!C140/1000000</f>
        <v>288.572318</v>
      </c>
      <c r="K132" s="46">
        <f>'volume_live 2015'!D140/1000000</f>
        <v>342.87841900000001</v>
      </c>
      <c r="L132" s="46">
        <f>'net_growth 2015'!B140/1000000</f>
        <v>33.879195000000003</v>
      </c>
      <c r="M132" s="46">
        <f>'net_growth 2015'!C140/1000000</f>
        <v>22.866921999999999</v>
      </c>
      <c r="N132" s="46">
        <f>'net_growth 2015'!D140/1000000</f>
        <v>11.012271999999999</v>
      </c>
      <c r="O132" s="46">
        <f>'biomass 2015'!B140/1000000</f>
        <v>15.130191</v>
      </c>
      <c r="P132" s="46">
        <f>'biomass 2015'!C140/'biomass 2015'!B140*100</f>
        <v>40.15546135537879</v>
      </c>
      <c r="Q132" s="46">
        <f>'biomass 2015'!D140/'biomass 2015'!B140*100</f>
        <v>59.844538644621203</v>
      </c>
      <c r="R132" s="46">
        <v>18606</v>
      </c>
      <c r="S132" s="46">
        <v>15154</v>
      </c>
      <c r="T132" s="46">
        <v>3452</v>
      </c>
      <c r="U132" s="46">
        <v>6052</v>
      </c>
      <c r="V132" s="46">
        <v>37</v>
      </c>
      <c r="W132" s="46">
        <v>9832</v>
      </c>
    </row>
    <row r="133" spans="1:23" x14ac:dyDescent="0.25">
      <c r="A133" t="s">
        <v>160</v>
      </c>
      <c r="B133" s="46">
        <f>'ownership 2015'!J141/1000</f>
        <v>0.39300000000000002</v>
      </c>
      <c r="C133" s="46">
        <f>'ownership 2015'!F141/1000</f>
        <v>0</v>
      </c>
      <c r="D133" s="46">
        <f>'ownership 2015'!G141/1000</f>
        <v>0</v>
      </c>
      <c r="E133" s="58">
        <f>'ownership 2015'!H141/1000</f>
        <v>47.591000000000001</v>
      </c>
      <c r="F133" s="58">
        <f>'stand-size_class 2015'!C141/1000</f>
        <v>22.645</v>
      </c>
      <c r="G133" s="58">
        <f>'stand-size_class 2015'!D141/1000</f>
        <v>7.41</v>
      </c>
      <c r="H133" s="58">
        <f>'stand-size_class 2015'!E141/1000</f>
        <v>17.93</v>
      </c>
      <c r="I133" s="46">
        <f>'volume_live 2015'!B141/1000000</f>
        <v>72.826402999999999</v>
      </c>
      <c r="J133" s="46">
        <f>'volume_live 2015'!C141/1000000</f>
        <v>56.384242999999998</v>
      </c>
      <c r="K133" s="46">
        <f>'volume_live 2015'!D141/1000000</f>
        <v>16.442160000000001</v>
      </c>
      <c r="L133" s="46">
        <f>'net_growth 2015'!B141/1000000</f>
        <v>3.976556</v>
      </c>
      <c r="M133" s="46">
        <f>'net_growth 2015'!C141/1000000</f>
        <v>3.243811</v>
      </c>
      <c r="N133" s="46">
        <f>'net_growth 2015'!D141/1000000</f>
        <v>0.73274499999999998</v>
      </c>
      <c r="O133" s="46">
        <f>'biomass 2015'!B141/1000000</f>
        <v>1.761911</v>
      </c>
      <c r="P133" s="46">
        <f>'biomass 2015'!C141/'biomass 2015'!B141*100</f>
        <v>71.892621136935972</v>
      </c>
      <c r="Q133" s="46">
        <f>'biomass 2015'!D141/'biomass 2015'!B141*100</f>
        <v>28.107378863064024</v>
      </c>
      <c r="R133" s="46">
        <v>1913</v>
      </c>
      <c r="S133" s="46">
        <v>1638</v>
      </c>
      <c r="T133" s="46">
        <v>275</v>
      </c>
      <c r="U133" s="46">
        <v>211</v>
      </c>
      <c r="V133" s="46">
        <v>398</v>
      </c>
      <c r="W133" s="46">
        <v>1153</v>
      </c>
    </row>
    <row r="134" spans="1:23" x14ac:dyDescent="0.25">
      <c r="A134" t="s">
        <v>161</v>
      </c>
      <c r="B134" s="46">
        <f>'ownership 2015'!J142/1000</f>
        <v>0</v>
      </c>
      <c r="C134" s="46">
        <f>'ownership 2015'!F142/1000</f>
        <v>0</v>
      </c>
      <c r="D134" s="46">
        <f>'ownership 2015'!G142/1000</f>
        <v>0.39</v>
      </c>
      <c r="E134" s="58">
        <f>'ownership 2015'!H142/1000</f>
        <v>84.921999999999997</v>
      </c>
      <c r="F134" s="58">
        <f>'stand-size_class 2015'!C142/1000</f>
        <v>58.362000000000002</v>
      </c>
      <c r="G134" s="58">
        <f>'stand-size_class 2015'!D142/1000</f>
        <v>4.0750000000000002</v>
      </c>
      <c r="H134" s="58">
        <f>'stand-size_class 2015'!E142/1000</f>
        <v>22.875</v>
      </c>
      <c r="I134" s="46">
        <f>'volume_live 2015'!B142/1000000</f>
        <v>182.065766</v>
      </c>
      <c r="J134" s="46">
        <f>'volume_live 2015'!C142/1000000</f>
        <v>59.307029999999997</v>
      </c>
      <c r="K134" s="46">
        <f>'volume_live 2015'!D142/1000000</f>
        <v>122.758737</v>
      </c>
      <c r="L134" s="46">
        <f>'net_growth 2015'!B142/1000000</f>
        <v>6.0424340000000001</v>
      </c>
      <c r="M134" s="46">
        <f>'net_growth 2015'!C142/1000000</f>
        <v>2.7841550000000002</v>
      </c>
      <c r="N134" s="46">
        <f>'net_growth 2015'!D142/1000000</f>
        <v>3.2582789999999999</v>
      </c>
      <c r="O134" s="46">
        <f>'biomass 2015'!B142/1000000</f>
        <v>4.3718649999999997</v>
      </c>
      <c r="P134" s="46">
        <f>'biomass 2015'!C142/'biomass 2015'!B142*100</f>
        <v>27.687359971087854</v>
      </c>
      <c r="Q134" s="46">
        <f>'biomass 2015'!D142/'biomass 2015'!B142*100</f>
        <v>72.312640028912142</v>
      </c>
      <c r="R134" s="46">
        <v>2317</v>
      </c>
      <c r="S134" s="46">
        <v>1920</v>
      </c>
      <c r="T134" s="46">
        <v>397</v>
      </c>
      <c r="U134" s="46">
        <v>1498</v>
      </c>
      <c r="V134" s="46">
        <v>149</v>
      </c>
      <c r="W134" s="46">
        <v>556</v>
      </c>
    </row>
    <row r="135" spans="1:23" x14ac:dyDescent="0.25">
      <c r="A135" t="s">
        <v>162</v>
      </c>
      <c r="B135" s="46">
        <f>'ownership 2015'!J143/1000</f>
        <v>33.250999999999998</v>
      </c>
      <c r="C135" s="46">
        <f>'ownership 2015'!F143/1000</f>
        <v>0</v>
      </c>
      <c r="D135" s="46">
        <f>'ownership 2015'!G143/1000</f>
        <v>5.7229999999999999</v>
      </c>
      <c r="E135" s="58">
        <f>'ownership 2015'!H143/1000</f>
        <v>48.473999999999997</v>
      </c>
      <c r="F135" s="58">
        <f>'stand-size_class 2015'!C143/1000</f>
        <v>33.006999999999998</v>
      </c>
      <c r="G135" s="58">
        <f>'stand-size_class 2015'!D143/1000</f>
        <v>16.056999999999999</v>
      </c>
      <c r="H135" s="58">
        <f>'stand-size_class 2015'!E143/1000</f>
        <v>38.384</v>
      </c>
      <c r="I135" s="46">
        <f>'volume_live 2015'!B143/1000000</f>
        <v>132.10230799999999</v>
      </c>
      <c r="J135" s="46">
        <f>'volume_live 2015'!C143/1000000</f>
        <v>26.519608000000002</v>
      </c>
      <c r="K135" s="46">
        <f>'volume_live 2015'!D143/1000000</f>
        <v>105.58269900000001</v>
      </c>
      <c r="L135" s="46">
        <f>'net_growth 2015'!B143/1000000</f>
        <v>5.073836</v>
      </c>
      <c r="M135" s="46">
        <f>'net_growth 2015'!C143/1000000</f>
        <v>1.839941</v>
      </c>
      <c r="N135" s="46">
        <f>'net_growth 2015'!D143/1000000</f>
        <v>3.233895</v>
      </c>
      <c r="O135" s="46">
        <f>'biomass 2015'!B143/1000000</f>
        <v>3.8135430000000001</v>
      </c>
      <c r="P135" s="46">
        <f>'biomass 2015'!C143/'biomass 2015'!B143*100</f>
        <v>15.290636555035567</v>
      </c>
      <c r="Q135" s="46">
        <f>'biomass 2015'!D143/'biomass 2015'!B143*100</f>
        <v>84.709363444964438</v>
      </c>
      <c r="R135" s="46">
        <v>1206</v>
      </c>
      <c r="S135" s="46">
        <v>615</v>
      </c>
      <c r="T135" s="46">
        <v>591</v>
      </c>
      <c r="U135" s="46">
        <v>528</v>
      </c>
      <c r="V135" s="46">
        <v>169</v>
      </c>
      <c r="W135" s="46">
        <v>350</v>
      </c>
    </row>
    <row r="136" spans="1:23" x14ac:dyDescent="0.25">
      <c r="A136" t="s">
        <v>163</v>
      </c>
      <c r="B136" s="46">
        <f>'ownership 2015'!J144/1000</f>
        <v>0</v>
      </c>
      <c r="C136" s="46">
        <f>'ownership 2015'!F144/1000</f>
        <v>5.8289999999999997</v>
      </c>
      <c r="D136" s="46">
        <f>'ownership 2015'!G144/1000</f>
        <v>0</v>
      </c>
      <c r="E136" s="58">
        <f>'ownership 2015'!H144/1000</f>
        <v>227.76400000000001</v>
      </c>
      <c r="F136" s="58">
        <f>'stand-size_class 2015'!C144/1000</f>
        <v>61.378</v>
      </c>
      <c r="G136" s="58">
        <f>'stand-size_class 2015'!D144/1000</f>
        <v>104.708</v>
      </c>
      <c r="H136" s="58">
        <f>'stand-size_class 2015'!E144/1000</f>
        <v>66.05</v>
      </c>
      <c r="I136" s="46">
        <f>'volume_live 2015'!B144/1000000</f>
        <v>275.23808700000001</v>
      </c>
      <c r="J136" s="46">
        <f>'volume_live 2015'!C144/1000000</f>
        <v>159.983037</v>
      </c>
      <c r="K136" s="46">
        <f>'volume_live 2015'!D144/1000000</f>
        <v>115.255049</v>
      </c>
      <c r="L136" s="46">
        <f>'net_growth 2015'!B144/1000000</f>
        <v>22.372685000000001</v>
      </c>
      <c r="M136" s="46">
        <f>'net_growth 2015'!C144/1000000</f>
        <v>17.344066000000002</v>
      </c>
      <c r="N136" s="46">
        <f>'net_growth 2015'!D144/1000000</f>
        <v>5.028619</v>
      </c>
      <c r="O136" s="46">
        <f>'biomass 2015'!B144/1000000</f>
        <v>7.20214</v>
      </c>
      <c r="P136" s="46">
        <f>'biomass 2015'!C144/'biomass 2015'!B144*100</f>
        <v>50.220573329593712</v>
      </c>
      <c r="Q136" s="46">
        <f>'biomass 2015'!D144/'biomass 2015'!B144*100</f>
        <v>49.779426670406295</v>
      </c>
      <c r="R136" s="46">
        <v>14352</v>
      </c>
      <c r="S136" s="46">
        <v>13151</v>
      </c>
      <c r="T136" s="46">
        <v>1201</v>
      </c>
      <c r="U136" s="46">
        <v>629</v>
      </c>
      <c r="V136" s="46">
        <v>0</v>
      </c>
      <c r="W136" s="46">
        <v>12329</v>
      </c>
    </row>
    <row r="137" spans="1:23" x14ac:dyDescent="0.25">
      <c r="A137" t="s">
        <v>164</v>
      </c>
      <c r="B137" s="46">
        <f>'ownership 2015'!J145/1000</f>
        <v>0</v>
      </c>
      <c r="C137" s="46">
        <f>'ownership 2015'!F145/1000</f>
        <v>0</v>
      </c>
      <c r="D137" s="46">
        <f>'ownership 2015'!G145/1000</f>
        <v>0</v>
      </c>
      <c r="E137" s="58">
        <f>'ownership 2015'!H145/1000</f>
        <v>191.489</v>
      </c>
      <c r="F137" s="58">
        <f>'stand-size_class 2015'!C145/1000</f>
        <v>89.141000000000005</v>
      </c>
      <c r="G137" s="58">
        <f>'stand-size_class 2015'!D145/1000</f>
        <v>39.148000000000003</v>
      </c>
      <c r="H137" s="58">
        <f>'stand-size_class 2015'!E145/1000</f>
        <v>60.185000000000002</v>
      </c>
      <c r="I137" s="46">
        <f>'volume_live 2015'!B145/1000000</f>
        <v>274.10617500000001</v>
      </c>
      <c r="J137" s="46">
        <f>'volume_live 2015'!C145/1000000</f>
        <v>158.14267899999999</v>
      </c>
      <c r="K137" s="46">
        <f>'volume_live 2015'!D145/1000000</f>
        <v>115.96349600000001</v>
      </c>
      <c r="L137" s="46">
        <f>'net_growth 2015'!B145/1000000</f>
        <v>12.331187</v>
      </c>
      <c r="M137" s="46">
        <f>'net_growth 2015'!C145/1000000</f>
        <v>9.8563869999999998</v>
      </c>
      <c r="N137" s="46">
        <f>'net_growth 2015'!D145/1000000</f>
        <v>2.4748000000000001</v>
      </c>
      <c r="O137" s="46">
        <f>'biomass 2015'!B145/1000000</f>
        <v>6.5174620000000001</v>
      </c>
      <c r="P137" s="46">
        <f>'biomass 2015'!C145/'biomass 2015'!B145*100</f>
        <v>50.903112285119576</v>
      </c>
      <c r="Q137" s="46">
        <f>'biomass 2015'!D145/'biomass 2015'!B145*100</f>
        <v>49.096887714880424</v>
      </c>
      <c r="R137" s="46">
        <v>7372</v>
      </c>
      <c r="S137" s="46">
        <v>6832</v>
      </c>
      <c r="T137" s="46">
        <v>540</v>
      </c>
      <c r="U137" s="46">
        <v>1469</v>
      </c>
      <c r="V137" s="46">
        <v>0</v>
      </c>
      <c r="W137" s="46">
        <v>4921</v>
      </c>
    </row>
    <row r="138" spans="1:23" x14ac:dyDescent="0.25">
      <c r="A138" t="s">
        <v>165</v>
      </c>
      <c r="B138" s="46">
        <f>'ownership 2015'!J146/1000</f>
        <v>0</v>
      </c>
      <c r="C138" s="46">
        <f>'ownership 2015'!F146/1000</f>
        <v>4.3410000000000002</v>
      </c>
      <c r="D138" s="46">
        <f>'ownership 2015'!G146/1000</f>
        <v>0</v>
      </c>
      <c r="E138" s="58">
        <f>'ownership 2015'!H146/1000</f>
        <v>205.37200000000001</v>
      </c>
      <c r="F138" s="58">
        <f>'stand-size_class 2015'!C146/1000</f>
        <v>76.629000000000005</v>
      </c>
      <c r="G138" s="58">
        <f>'stand-size_class 2015'!D146/1000</f>
        <v>70.480999999999995</v>
      </c>
      <c r="H138" s="58">
        <f>'stand-size_class 2015'!E146/1000</f>
        <v>61.146000000000001</v>
      </c>
      <c r="I138" s="46">
        <f>'volume_live 2015'!B146/1000000</f>
        <v>309.58228400000002</v>
      </c>
      <c r="J138" s="46">
        <f>'volume_live 2015'!C146/1000000</f>
        <v>176.10007400000001</v>
      </c>
      <c r="K138" s="46">
        <f>'volume_live 2015'!D146/1000000</f>
        <v>133.48221100000001</v>
      </c>
      <c r="L138" s="46">
        <f>'net_growth 2015'!B146/1000000</f>
        <v>21.680909</v>
      </c>
      <c r="M138" s="46">
        <f>'net_growth 2015'!C146/1000000</f>
        <v>16.243304999999999</v>
      </c>
      <c r="N138" s="46">
        <f>'net_growth 2015'!D146/1000000</f>
        <v>5.4376040000000003</v>
      </c>
      <c r="O138" s="46">
        <f>'biomass 2015'!B146/1000000</f>
        <v>7.7865630000000001</v>
      </c>
      <c r="P138" s="46">
        <f>'biomass 2015'!C146/'biomass 2015'!B146*100</f>
        <v>49.268900797437844</v>
      </c>
      <c r="Q138" s="46">
        <f>'biomass 2015'!D146/'biomass 2015'!B146*100</f>
        <v>50.731099202562156</v>
      </c>
      <c r="R138" s="46">
        <v>8970</v>
      </c>
      <c r="S138" s="46">
        <v>7413</v>
      </c>
      <c r="T138" s="46">
        <v>1557</v>
      </c>
      <c r="U138" s="46">
        <v>3777</v>
      </c>
      <c r="V138" s="46">
        <v>194</v>
      </c>
      <c r="W138" s="46">
        <v>4549</v>
      </c>
    </row>
    <row r="139" spans="1:23" x14ac:dyDescent="0.25">
      <c r="A139" t="s">
        <v>166</v>
      </c>
      <c r="B139" s="46">
        <f>'ownership 2015'!J147/1000</f>
        <v>0</v>
      </c>
      <c r="C139" s="46">
        <f>'ownership 2015'!F147/1000</f>
        <v>5.8289999999999997</v>
      </c>
      <c r="D139" s="46">
        <f>'ownership 2015'!G147/1000</f>
        <v>0</v>
      </c>
      <c r="E139" s="58">
        <f>'ownership 2015'!H147/1000</f>
        <v>116.23699999999999</v>
      </c>
      <c r="F139" s="58">
        <f>'stand-size_class 2015'!C147/1000</f>
        <v>50.27</v>
      </c>
      <c r="G139" s="58">
        <f>'stand-size_class 2015'!D147/1000</f>
        <v>37.715000000000003</v>
      </c>
      <c r="H139" s="58">
        <f>'stand-size_class 2015'!E147/1000</f>
        <v>34.08</v>
      </c>
      <c r="I139" s="46">
        <f>'volume_live 2015'!B147/1000000</f>
        <v>194.663274</v>
      </c>
      <c r="J139" s="46">
        <f>'volume_live 2015'!C147/1000000</f>
        <v>124.06833899999999</v>
      </c>
      <c r="K139" s="46">
        <f>'volume_live 2015'!D147/1000000</f>
        <v>70.594935000000007</v>
      </c>
      <c r="L139" s="46">
        <f>'net_growth 2015'!B147/1000000</f>
        <v>11.809480000000001</v>
      </c>
      <c r="M139" s="46">
        <f>'net_growth 2015'!C147/1000000</f>
        <v>8.6155950000000008</v>
      </c>
      <c r="N139" s="46">
        <f>'net_growth 2015'!D147/1000000</f>
        <v>3.1938849999999999</v>
      </c>
      <c r="O139" s="46">
        <f>'biomass 2015'!B147/1000000</f>
        <v>5.0692839999999997</v>
      </c>
      <c r="P139" s="46">
        <f>'biomass 2015'!C147/'biomass 2015'!B147*100</f>
        <v>54.066905701081261</v>
      </c>
      <c r="Q139" s="46">
        <f>'biomass 2015'!D147/'biomass 2015'!B147*100</f>
        <v>45.933094298918739</v>
      </c>
      <c r="R139" s="46">
        <v>5420</v>
      </c>
      <c r="S139" s="46">
        <v>4647</v>
      </c>
      <c r="T139" s="46">
        <v>773</v>
      </c>
      <c r="U139" s="46">
        <v>1316</v>
      </c>
      <c r="V139" s="46">
        <v>1516</v>
      </c>
      <c r="W139" s="46">
        <v>1469</v>
      </c>
    </row>
    <row r="140" spans="1:23" x14ac:dyDescent="0.25">
      <c r="A140" t="s">
        <v>167</v>
      </c>
      <c r="B140" s="46">
        <f>'ownership 2015'!J148/1000</f>
        <v>0</v>
      </c>
      <c r="C140" s="46">
        <f>'ownership 2015'!F148/1000</f>
        <v>8.9160000000000004</v>
      </c>
      <c r="D140" s="46">
        <f>'ownership 2015'!G148/1000</f>
        <v>0</v>
      </c>
      <c r="E140" s="58">
        <f>'ownership 2015'!H148/1000</f>
        <v>175.92699999999999</v>
      </c>
      <c r="F140" s="58">
        <f>'stand-size_class 2015'!C148/1000</f>
        <v>55.845999999999997</v>
      </c>
      <c r="G140" s="58">
        <f>'stand-size_class 2015'!D148/1000</f>
        <v>74.337999999999994</v>
      </c>
      <c r="H140" s="58">
        <f>'stand-size_class 2015'!E148/1000</f>
        <v>48.893000000000001</v>
      </c>
      <c r="I140" s="46">
        <f>'volume_live 2015'!B148/1000000</f>
        <v>276.382407</v>
      </c>
      <c r="J140" s="46">
        <f>'volume_live 2015'!C148/1000000</f>
        <v>183.73709400000001</v>
      </c>
      <c r="K140" s="46">
        <f>'volume_live 2015'!D148/1000000</f>
        <v>92.645313000000002</v>
      </c>
      <c r="L140" s="46">
        <f>'net_growth 2015'!B148/1000000</f>
        <v>19.767838000000001</v>
      </c>
      <c r="M140" s="46">
        <f>'net_growth 2015'!C148/1000000</f>
        <v>16.690937999999999</v>
      </c>
      <c r="N140" s="46">
        <f>'net_growth 2015'!D148/1000000</f>
        <v>3.0769000000000002</v>
      </c>
      <c r="O140" s="46">
        <f>'biomass 2015'!B148/1000000</f>
        <v>6.6954580000000004</v>
      </c>
      <c r="P140" s="46">
        <f>'biomass 2015'!C148/'biomass 2015'!B148*100</f>
        <v>61.456064693408571</v>
      </c>
      <c r="Q140" s="46">
        <f>'biomass 2015'!D148/'biomass 2015'!B148*100</f>
        <v>38.543935306591429</v>
      </c>
      <c r="R140" s="46">
        <v>10112</v>
      </c>
      <c r="S140" s="46">
        <v>8185</v>
      </c>
      <c r="T140" s="46">
        <v>1927</v>
      </c>
      <c r="U140" s="46">
        <v>1938</v>
      </c>
      <c r="V140" s="46">
        <v>0</v>
      </c>
      <c r="W140" s="46">
        <v>7108</v>
      </c>
    </row>
    <row r="141" spans="1:23" x14ac:dyDescent="0.25">
      <c r="A141" t="s">
        <v>168</v>
      </c>
      <c r="B141" s="46">
        <f>'ownership 2015'!J149/1000</f>
        <v>0</v>
      </c>
      <c r="C141" s="46">
        <f>'ownership 2015'!F149/1000</f>
        <v>0</v>
      </c>
      <c r="D141" s="46">
        <f>'ownership 2015'!G149/1000</f>
        <v>0</v>
      </c>
      <c r="E141" s="58">
        <f>'ownership 2015'!H149/1000</f>
        <v>240.42</v>
      </c>
      <c r="F141" s="58">
        <f>'stand-size_class 2015'!C149/1000</f>
        <v>66.527000000000001</v>
      </c>
      <c r="G141" s="58">
        <f>'stand-size_class 2015'!D149/1000</f>
        <v>59.981000000000002</v>
      </c>
      <c r="H141" s="58">
        <f>'stand-size_class 2015'!E149/1000</f>
        <v>113.91200000000001</v>
      </c>
      <c r="I141" s="46">
        <f>'volume_live 2015'!B149/1000000</f>
        <v>225.39232699999999</v>
      </c>
      <c r="J141" s="46">
        <f>'volume_live 2015'!C149/1000000</f>
        <v>114.278796</v>
      </c>
      <c r="K141" s="46">
        <f>'volume_live 2015'!D149/1000000</f>
        <v>111.11353099999999</v>
      </c>
      <c r="L141" s="46">
        <f>'net_growth 2015'!B149/1000000</f>
        <v>12.195449999999999</v>
      </c>
      <c r="M141" s="46">
        <f>'net_growth 2015'!C149/1000000</f>
        <v>8.5617859999999997</v>
      </c>
      <c r="N141" s="46">
        <f>'net_growth 2015'!D149/1000000</f>
        <v>3.6336629999999999</v>
      </c>
      <c r="O141" s="46">
        <f>'biomass 2015'!B149/1000000</f>
        <v>6.2552209999999997</v>
      </c>
      <c r="P141" s="46">
        <f>'biomass 2015'!C149/'biomass 2015'!B149*100</f>
        <v>42.495796711259281</v>
      </c>
      <c r="Q141" s="46">
        <f>'biomass 2015'!D149/'biomass 2015'!B149*100</f>
        <v>57.504203288740719</v>
      </c>
      <c r="R141" s="46">
        <v>9833</v>
      </c>
      <c r="S141" s="46">
        <v>9354</v>
      </c>
      <c r="T141" s="46">
        <v>479</v>
      </c>
      <c r="U141" s="46">
        <v>4358</v>
      </c>
      <c r="V141" s="46">
        <v>52</v>
      </c>
      <c r="W141" s="46">
        <v>5238</v>
      </c>
    </row>
    <row r="142" spans="1:23" x14ac:dyDescent="0.25">
      <c r="A142" t="s">
        <v>169</v>
      </c>
      <c r="B142" s="46">
        <f>'ownership 2015'!J150/1000</f>
        <v>0</v>
      </c>
      <c r="C142" s="46">
        <f>'ownership 2015'!F150/1000</f>
        <v>11.532999999999999</v>
      </c>
      <c r="D142" s="46">
        <f>'ownership 2015'!G150/1000</f>
        <v>0</v>
      </c>
      <c r="E142" s="58">
        <f>'ownership 2015'!H150/1000</f>
        <v>236.68600000000001</v>
      </c>
      <c r="F142" s="58">
        <f>'stand-size_class 2015'!C150/1000</f>
        <v>92.536000000000001</v>
      </c>
      <c r="G142" s="58">
        <f>'stand-size_class 2015'!D150/1000</f>
        <v>95.745999999999995</v>
      </c>
      <c r="H142" s="58">
        <f>'stand-size_class 2015'!E150/1000</f>
        <v>59.936</v>
      </c>
      <c r="I142" s="46">
        <f>'volume_live 2015'!B150/1000000</f>
        <v>370.66704399999998</v>
      </c>
      <c r="J142" s="46">
        <f>'volume_live 2015'!C150/1000000</f>
        <v>214.195336</v>
      </c>
      <c r="K142" s="46">
        <f>'volume_live 2015'!D150/1000000</f>
        <v>156.47170700000001</v>
      </c>
      <c r="L142" s="46">
        <f>'net_growth 2015'!B150/1000000</f>
        <v>26.670555</v>
      </c>
      <c r="M142" s="46">
        <f>'net_growth 2015'!C150/1000000</f>
        <v>20.656134999999999</v>
      </c>
      <c r="N142" s="46">
        <f>'net_growth 2015'!D150/1000000</f>
        <v>6.0144200000000003</v>
      </c>
      <c r="O142" s="46">
        <f>'biomass 2015'!B150/1000000</f>
        <v>9.9611599999999996</v>
      </c>
      <c r="P142" s="46">
        <f>'biomass 2015'!C150/'biomass 2015'!B150*100</f>
        <v>48.30989563464496</v>
      </c>
      <c r="Q142" s="46">
        <f>'biomass 2015'!D150/'biomass 2015'!B150*100</f>
        <v>51.69010436535504</v>
      </c>
      <c r="R142" s="46">
        <v>21220</v>
      </c>
      <c r="S142" s="46">
        <v>18410</v>
      </c>
      <c r="T142" s="46">
        <v>2810</v>
      </c>
      <c r="U142" s="46">
        <v>3165</v>
      </c>
      <c r="V142" s="46">
        <v>369</v>
      </c>
      <c r="W142" s="46">
        <v>4296</v>
      </c>
    </row>
    <row r="143" spans="1:23" x14ac:dyDescent="0.25">
      <c r="A143" t="s">
        <v>170</v>
      </c>
      <c r="B143" s="46">
        <f>'ownership 2015'!J151/1000</f>
        <v>0</v>
      </c>
      <c r="C143" s="46">
        <f>'ownership 2015'!F151/1000</f>
        <v>0</v>
      </c>
      <c r="D143" s="46">
        <f>'ownership 2015'!G151/1000</f>
        <v>0</v>
      </c>
      <c r="E143" s="58">
        <f>'ownership 2015'!H151/1000</f>
        <v>155.87200000000001</v>
      </c>
      <c r="F143" s="58">
        <f>'stand-size_class 2015'!C151/1000</f>
        <v>70.948999999999998</v>
      </c>
      <c r="G143" s="58">
        <f>'stand-size_class 2015'!D151/1000</f>
        <v>50.679000000000002</v>
      </c>
      <c r="H143" s="58">
        <f>'stand-size_class 2015'!E151/1000</f>
        <v>31.405000000000001</v>
      </c>
      <c r="I143" s="46">
        <f>'volume_live 2015'!B151/1000000</f>
        <v>235.40760800000001</v>
      </c>
      <c r="J143" s="46">
        <f>'volume_live 2015'!C151/1000000</f>
        <v>84.524495999999999</v>
      </c>
      <c r="K143" s="46">
        <f>'volume_live 2015'!D151/1000000</f>
        <v>150.88311200000001</v>
      </c>
      <c r="L143" s="46">
        <f>'net_growth 2015'!B151/1000000</f>
        <v>9.7086210000000008</v>
      </c>
      <c r="M143" s="46">
        <f>'net_growth 2015'!C151/1000000</f>
        <v>3.8810449999999999</v>
      </c>
      <c r="N143" s="46">
        <f>'net_growth 2015'!D151/1000000</f>
        <v>5.8275759999999996</v>
      </c>
      <c r="O143" s="46">
        <f>'biomass 2015'!B151/1000000</f>
        <v>5.9106009999999998</v>
      </c>
      <c r="P143" s="46">
        <f>'biomass 2015'!C151/'biomass 2015'!B151*100</f>
        <v>29.684037207045442</v>
      </c>
      <c r="Q143" s="46">
        <f>'biomass 2015'!D151/'biomass 2015'!B151*100</f>
        <v>70.315962792954551</v>
      </c>
      <c r="R143" s="46">
        <v>2541</v>
      </c>
      <c r="S143" s="46">
        <v>2464</v>
      </c>
      <c r="T143" s="46">
        <v>77</v>
      </c>
      <c r="U143" s="46">
        <v>113</v>
      </c>
      <c r="V143" s="46">
        <v>0</v>
      </c>
      <c r="W143" s="46">
        <v>2364</v>
      </c>
    </row>
    <row r="144" spans="1:23" x14ac:dyDescent="0.25">
      <c r="A144" t="s">
        <v>171</v>
      </c>
      <c r="B144" s="46">
        <f>'ownership 2015'!J152/1000</f>
        <v>0</v>
      </c>
      <c r="C144" s="46">
        <f>'ownership 2015'!F152/1000</f>
        <v>0.63600000000000001</v>
      </c>
      <c r="D144" s="46">
        <f>'ownership 2015'!G152/1000</f>
        <v>0</v>
      </c>
      <c r="E144" s="58">
        <f>'ownership 2015'!H152/1000</f>
        <v>204.25</v>
      </c>
      <c r="F144" s="58">
        <f>'stand-size_class 2015'!C152/1000</f>
        <v>143.40299999999999</v>
      </c>
      <c r="G144" s="58">
        <f>'stand-size_class 2015'!D152/1000</f>
        <v>6.59</v>
      </c>
      <c r="H144" s="58">
        <f>'stand-size_class 2015'!E152/1000</f>
        <v>45.792000000000002</v>
      </c>
      <c r="I144" s="46">
        <f>'volume_live 2015'!B152/1000000</f>
        <v>358.517</v>
      </c>
      <c r="J144" s="46">
        <f>'volume_live 2015'!C152/1000000</f>
        <v>226.77900500000001</v>
      </c>
      <c r="K144" s="46">
        <f>'volume_live 2015'!D152/1000000</f>
        <v>131.73799500000001</v>
      </c>
      <c r="L144" s="46">
        <f>'net_growth 2015'!B152/1000000</f>
        <v>12.794191</v>
      </c>
      <c r="M144" s="46">
        <f>'net_growth 2015'!C152/1000000</f>
        <v>11.119683999999999</v>
      </c>
      <c r="N144" s="46">
        <f>'net_growth 2015'!D152/1000000</f>
        <v>1.674506</v>
      </c>
      <c r="O144" s="46">
        <f>'biomass 2015'!B152/1000000</f>
        <v>8.1668869999999991</v>
      </c>
      <c r="P144" s="46">
        <f>'biomass 2015'!C152/'biomass 2015'!B152*100</f>
        <v>59.712556326541552</v>
      </c>
      <c r="Q144" s="46">
        <f>'biomass 2015'!D152/'biomass 2015'!B152*100</f>
        <v>40.287443673458448</v>
      </c>
      <c r="R144" s="46">
        <v>9643</v>
      </c>
      <c r="S144" s="46">
        <v>9160</v>
      </c>
      <c r="T144" s="46">
        <v>483</v>
      </c>
      <c r="U144" s="46">
        <v>5472</v>
      </c>
      <c r="V144" s="46">
        <v>299</v>
      </c>
      <c r="W144" s="46">
        <v>2766</v>
      </c>
    </row>
    <row r="145" spans="1:23" x14ac:dyDescent="0.25">
      <c r="A145" t="s">
        <v>172</v>
      </c>
      <c r="B145" s="46">
        <f>'ownership 2015'!J153/1000</f>
        <v>0</v>
      </c>
      <c r="C145" s="46">
        <f>'ownership 2015'!F153/1000</f>
        <v>0</v>
      </c>
      <c r="D145" s="46">
        <f>'ownership 2015'!G153/1000</f>
        <v>0</v>
      </c>
      <c r="E145" s="58">
        <f>'ownership 2015'!H153/1000</f>
        <v>84.691999999999993</v>
      </c>
      <c r="F145" s="58">
        <f>'stand-size_class 2015'!C153/1000</f>
        <v>58.320999999999998</v>
      </c>
      <c r="G145" s="58">
        <f>'stand-size_class 2015'!D153/1000</f>
        <v>8.4849999999999994</v>
      </c>
      <c r="H145" s="58">
        <f>'stand-size_class 2015'!E153/1000</f>
        <v>16.32</v>
      </c>
      <c r="I145" s="46">
        <f>'volume_live 2015'!B153/1000000</f>
        <v>167.63638499999999</v>
      </c>
      <c r="J145" s="46">
        <f>'volume_live 2015'!C153/1000000</f>
        <v>79.652383999999998</v>
      </c>
      <c r="K145" s="46">
        <f>'volume_live 2015'!D153/1000000</f>
        <v>87.984002000000004</v>
      </c>
      <c r="L145" s="46">
        <f>'net_growth 2015'!B153/1000000</f>
        <v>4.4490740000000004</v>
      </c>
      <c r="M145" s="46">
        <f>'net_growth 2015'!C153/1000000</f>
        <v>4.8900509999999997</v>
      </c>
      <c r="N145" s="46">
        <f>'net_growth 2015'!D153/1000000</f>
        <v>-0.44097700000000001</v>
      </c>
      <c r="O145" s="46">
        <f>'biomass 2015'!B153/1000000</f>
        <v>3.9737719999999999</v>
      </c>
      <c r="P145" s="46">
        <f>'biomass 2015'!C153/'biomass 2015'!B153*100</f>
        <v>42.861593468372114</v>
      </c>
      <c r="Q145" s="46">
        <f>'biomass 2015'!D153/'biomass 2015'!B153*100</f>
        <v>57.138406531627886</v>
      </c>
      <c r="R145" s="46">
        <v>3639</v>
      </c>
      <c r="S145" s="46">
        <v>2342</v>
      </c>
      <c r="T145" s="46">
        <v>1297</v>
      </c>
      <c r="U145" s="46">
        <v>1430</v>
      </c>
      <c r="V145" s="46">
        <v>245</v>
      </c>
      <c r="W145" s="46">
        <v>605</v>
      </c>
    </row>
    <row r="146" spans="1:23" x14ac:dyDescent="0.25">
      <c r="A146" t="s">
        <v>173</v>
      </c>
      <c r="B146" s="46">
        <f>'ownership 2015'!J154/1000</f>
        <v>0</v>
      </c>
      <c r="C146" s="46">
        <f>'ownership 2015'!F154/1000</f>
        <v>0</v>
      </c>
      <c r="D146" s="46">
        <f>'ownership 2015'!G154/1000</f>
        <v>0</v>
      </c>
      <c r="E146" s="58">
        <f>'ownership 2015'!H154/1000</f>
        <v>158.13800000000001</v>
      </c>
      <c r="F146" s="58">
        <f>'stand-size_class 2015'!C154/1000</f>
        <v>70.022999999999996</v>
      </c>
      <c r="G146" s="58">
        <f>'stand-size_class 2015'!D154/1000</f>
        <v>56.74</v>
      </c>
      <c r="H146" s="58">
        <f>'stand-size_class 2015'!E154/1000</f>
        <v>31.375</v>
      </c>
      <c r="I146" s="46">
        <f>'volume_live 2015'!B154/1000000</f>
        <v>247.221327</v>
      </c>
      <c r="J146" s="46">
        <f>'volume_live 2015'!C154/1000000</f>
        <v>148.58450400000001</v>
      </c>
      <c r="K146" s="46">
        <f>'volume_live 2015'!D154/1000000</f>
        <v>98.636821999999995</v>
      </c>
      <c r="L146" s="46">
        <f>'net_growth 2015'!B154/1000000</f>
        <v>13.396672000000001</v>
      </c>
      <c r="M146" s="46">
        <f>'net_growth 2015'!C154/1000000</f>
        <v>11.304746</v>
      </c>
      <c r="N146" s="46">
        <f>'net_growth 2015'!D154/1000000</f>
        <v>2.091926</v>
      </c>
      <c r="O146" s="46">
        <f>'biomass 2015'!B154/1000000</f>
        <v>6.3769030000000004</v>
      </c>
      <c r="P146" s="46">
        <f>'biomass 2015'!C154/'biomass 2015'!B154*100</f>
        <v>53.572494359722889</v>
      </c>
      <c r="Q146" s="46">
        <f>'biomass 2015'!D154/'biomass 2015'!B154*100</f>
        <v>46.427521321870508</v>
      </c>
      <c r="R146" s="46">
        <v>9760</v>
      </c>
      <c r="S146" s="46">
        <v>6995</v>
      </c>
      <c r="T146" s="46">
        <v>2765</v>
      </c>
      <c r="U146" s="46">
        <v>1814</v>
      </c>
      <c r="V146" s="46">
        <v>44</v>
      </c>
      <c r="W146" s="46">
        <v>6834</v>
      </c>
    </row>
    <row r="147" spans="1:23" x14ac:dyDescent="0.25">
      <c r="A147" t="s">
        <v>174</v>
      </c>
      <c r="B147" s="46">
        <f>'ownership 2015'!J155/1000</f>
        <v>34.637</v>
      </c>
      <c r="C147" s="46">
        <f>'ownership 2015'!F155/1000</f>
        <v>0</v>
      </c>
      <c r="D147" s="46">
        <f>'ownership 2015'!G155/1000</f>
        <v>0</v>
      </c>
      <c r="E147" s="58">
        <f>'ownership 2015'!H155/1000</f>
        <v>31.466000000000001</v>
      </c>
      <c r="F147" s="58">
        <f>'stand-size_class 2015'!C155/1000</f>
        <v>57.759</v>
      </c>
      <c r="G147" s="58">
        <f>'stand-size_class 2015'!D155/1000</f>
        <v>2.7160000000000002</v>
      </c>
      <c r="H147" s="58">
        <f>'stand-size_class 2015'!E155/1000</f>
        <v>5.6280000000000001</v>
      </c>
      <c r="I147" s="46">
        <f>'volume_live 2015'!B155/1000000</f>
        <v>182.885514</v>
      </c>
      <c r="J147" s="46">
        <f>'volume_live 2015'!C155/1000000</f>
        <v>43.397568</v>
      </c>
      <c r="K147" s="46">
        <f>'volume_live 2015'!D155/1000000</f>
        <v>139.487945</v>
      </c>
      <c r="L147" s="46">
        <f>'net_growth 2015'!B155/1000000</f>
        <v>2.8746879999999999</v>
      </c>
      <c r="M147" s="46">
        <f>'net_growth 2015'!C155/1000000</f>
        <v>0.732043</v>
      </c>
      <c r="N147" s="46">
        <f>'net_growth 2015'!D155/1000000</f>
        <v>2.1426449999999999</v>
      </c>
      <c r="O147" s="46">
        <f>'biomass 2015'!B155/1000000</f>
        <v>4.7061339999999996</v>
      </c>
      <c r="P147" s="46">
        <f>'biomass 2015'!C155/'biomass 2015'!B155*100</f>
        <v>18.649702707147735</v>
      </c>
      <c r="Q147" s="46">
        <f>'biomass 2015'!D155/'biomass 2015'!B155*100</f>
        <v>81.350318541715978</v>
      </c>
      <c r="R147" s="46">
        <v>92</v>
      </c>
      <c r="S147" s="46">
        <v>0</v>
      </c>
      <c r="T147" s="46">
        <v>92</v>
      </c>
      <c r="U147" s="46">
        <v>0</v>
      </c>
      <c r="V147" s="46">
        <v>0</v>
      </c>
      <c r="W147" s="46">
        <v>68</v>
      </c>
    </row>
    <row r="148" spans="1:23" x14ac:dyDescent="0.25">
      <c r="A148" t="s">
        <v>175</v>
      </c>
      <c r="B148" s="46">
        <f>'ownership 2015'!J156/1000</f>
        <v>0</v>
      </c>
      <c r="C148" s="46">
        <f>'ownership 2015'!F156/1000</f>
        <v>0</v>
      </c>
      <c r="D148" s="46">
        <f>'ownership 2015'!G156/1000</f>
        <v>0</v>
      </c>
      <c r="E148" s="58">
        <f>'ownership 2015'!H156/1000</f>
        <v>112.843</v>
      </c>
      <c r="F148" s="58">
        <f>'stand-size_class 2015'!C156/1000</f>
        <v>45.545000000000002</v>
      </c>
      <c r="G148" s="58">
        <f>'stand-size_class 2015'!D156/1000</f>
        <v>52.741999999999997</v>
      </c>
      <c r="H148" s="58">
        <f>'stand-size_class 2015'!E156/1000</f>
        <v>6.4690000000000003</v>
      </c>
      <c r="I148" s="46">
        <f>'volume_live 2015'!B156/1000000</f>
        <v>215.72540499999999</v>
      </c>
      <c r="J148" s="46">
        <f>'volume_live 2015'!C156/1000000</f>
        <v>159.91487799999999</v>
      </c>
      <c r="K148" s="46">
        <f>'volume_live 2015'!D156/1000000</f>
        <v>55.810527</v>
      </c>
      <c r="L148" s="46">
        <f>'net_growth 2015'!B156/1000000</f>
        <v>13.228668000000001</v>
      </c>
      <c r="M148" s="46">
        <f>'net_growth 2015'!C156/1000000</f>
        <v>11.169484000000001</v>
      </c>
      <c r="N148" s="46">
        <f>'net_growth 2015'!D156/1000000</f>
        <v>2.0591840000000001</v>
      </c>
      <c r="O148" s="46">
        <f>'biomass 2015'!B156/1000000</f>
        <v>5.1383070000000002</v>
      </c>
      <c r="P148" s="46">
        <f>'biomass 2015'!C156/'biomass 2015'!B156*100</f>
        <v>70.212387076132273</v>
      </c>
      <c r="Q148" s="46">
        <f>'biomass 2015'!D156/'biomass 2015'!B156*100</f>
        <v>29.787593462204576</v>
      </c>
      <c r="R148" s="46">
        <v>4697</v>
      </c>
      <c r="S148" s="46">
        <v>4044</v>
      </c>
      <c r="T148" s="46">
        <v>653</v>
      </c>
      <c r="U148" s="46">
        <v>2128</v>
      </c>
      <c r="V148" s="46">
        <v>15</v>
      </c>
      <c r="W148" s="46">
        <v>2217</v>
      </c>
    </row>
    <row r="149" spans="1:23" x14ac:dyDescent="0.25">
      <c r="A149" t="s">
        <v>176</v>
      </c>
      <c r="B149" s="46">
        <f>'ownership 2015'!J157/1000</f>
        <v>16.084</v>
      </c>
      <c r="C149" s="46">
        <f>'ownership 2015'!F157/1000</f>
        <v>0</v>
      </c>
      <c r="D149" s="46">
        <f>'ownership 2015'!G157/1000</f>
        <v>4.5369999999999999</v>
      </c>
      <c r="E149" s="58">
        <f>'ownership 2015'!H157/1000</f>
        <v>181.34100000000001</v>
      </c>
      <c r="F149" s="58">
        <f>'stand-size_class 2015'!C157/1000</f>
        <v>134.048</v>
      </c>
      <c r="G149" s="58">
        <f>'stand-size_class 2015'!D157/1000</f>
        <v>39.414000000000001</v>
      </c>
      <c r="H149" s="58">
        <f>'stand-size_class 2015'!E157/1000</f>
        <v>28.5</v>
      </c>
      <c r="I149" s="46">
        <f>'volume_live 2015'!B157/1000000</f>
        <v>464.72337599999997</v>
      </c>
      <c r="J149" s="46">
        <f>'volume_live 2015'!C157/1000000</f>
        <v>193.65446900000001</v>
      </c>
      <c r="K149" s="46">
        <f>'volume_live 2015'!D157/1000000</f>
        <v>271.06890600000003</v>
      </c>
      <c r="L149" s="46">
        <f>'net_growth 2015'!B157/1000000</f>
        <v>17.974772999999999</v>
      </c>
      <c r="M149" s="46">
        <f>'net_growth 2015'!C157/1000000</f>
        <v>11.016401999999999</v>
      </c>
      <c r="N149" s="46">
        <f>'net_growth 2015'!D157/1000000</f>
        <v>6.9583719999999998</v>
      </c>
      <c r="O149" s="46">
        <f>'biomass 2015'!B157/1000000</f>
        <v>11.275489</v>
      </c>
      <c r="P149" s="46">
        <f>'biomass 2015'!C157/'biomass 2015'!B157*100</f>
        <v>35.418650135705867</v>
      </c>
      <c r="Q149" s="46">
        <f>'biomass 2015'!D157/'biomass 2015'!B157*100</f>
        <v>64.58134986429414</v>
      </c>
      <c r="R149" s="46">
        <v>8343</v>
      </c>
      <c r="S149" s="46">
        <v>4273</v>
      </c>
      <c r="T149" s="46">
        <v>4070</v>
      </c>
      <c r="U149" s="46">
        <v>1309</v>
      </c>
      <c r="V149" s="46">
        <v>1012</v>
      </c>
      <c r="W149" s="46">
        <v>4947</v>
      </c>
    </row>
    <row r="150" spans="1:23" x14ac:dyDescent="0.25">
      <c r="A150" t="s">
        <v>177</v>
      </c>
      <c r="B150" s="46">
        <f>'ownership 2015'!J158/1000</f>
        <v>0</v>
      </c>
      <c r="C150" s="46">
        <f>'ownership 2015'!F158/1000</f>
        <v>0</v>
      </c>
      <c r="D150" s="46">
        <f>'ownership 2015'!G158/1000</f>
        <v>0</v>
      </c>
      <c r="E150" s="58">
        <f>'ownership 2015'!H158/1000</f>
        <v>74.088999999999999</v>
      </c>
      <c r="F150" s="58">
        <f>'stand-size_class 2015'!C158/1000</f>
        <v>33.801000000000002</v>
      </c>
      <c r="G150" s="58">
        <f>'stand-size_class 2015'!D158/1000</f>
        <v>31.82</v>
      </c>
      <c r="H150" s="58">
        <f>'stand-size_class 2015'!E158/1000</f>
        <v>8.4689999999999994</v>
      </c>
      <c r="I150" s="46">
        <f>'volume_live 2015'!B158/1000000</f>
        <v>114.83609</v>
      </c>
      <c r="J150" s="46">
        <f>'volume_live 2015'!C158/1000000</f>
        <v>102.269245</v>
      </c>
      <c r="K150" s="46">
        <f>'volume_live 2015'!D158/1000000</f>
        <v>12.566845000000001</v>
      </c>
      <c r="L150" s="46">
        <f>'net_growth 2015'!B158/1000000</f>
        <v>10.88589</v>
      </c>
      <c r="M150" s="46">
        <f>'net_growth 2015'!C158/1000000</f>
        <v>9.5933299999999999</v>
      </c>
      <c r="N150" s="46">
        <f>'net_growth 2015'!D158/1000000</f>
        <v>1.2925599999999999</v>
      </c>
      <c r="O150" s="46">
        <f>'biomass 2015'!B158/1000000</f>
        <v>2.7308849999999998</v>
      </c>
      <c r="P150" s="46">
        <f>'biomass 2015'!C158/'biomass 2015'!B158*100</f>
        <v>85.081026846608339</v>
      </c>
      <c r="Q150" s="46">
        <f>'biomass 2015'!D158/'biomass 2015'!B158*100</f>
        <v>14.918973153391665</v>
      </c>
      <c r="R150" s="46">
        <v>2294</v>
      </c>
      <c r="S150" s="46">
        <v>1990</v>
      </c>
      <c r="T150" s="46">
        <v>304</v>
      </c>
      <c r="U150" s="46">
        <v>1166</v>
      </c>
      <c r="V150" s="46">
        <v>245</v>
      </c>
      <c r="W150" s="46">
        <v>611</v>
      </c>
    </row>
    <row r="151" spans="1:23" x14ac:dyDescent="0.25">
      <c r="A151" t="s">
        <v>178</v>
      </c>
      <c r="B151" s="46">
        <f>'ownership 2015'!J159/1000</f>
        <v>0</v>
      </c>
      <c r="C151" s="46">
        <f>'ownership 2015'!F159/1000</f>
        <v>0</v>
      </c>
      <c r="D151" s="46">
        <f>'ownership 2015'!G159/1000</f>
        <v>0</v>
      </c>
      <c r="E151" s="58">
        <f>'ownership 2015'!H159/1000</f>
        <v>198.80600000000001</v>
      </c>
      <c r="F151" s="58">
        <f>'stand-size_class 2015'!C159/1000</f>
        <v>62.645000000000003</v>
      </c>
      <c r="G151" s="58">
        <f>'stand-size_class 2015'!D159/1000</f>
        <v>53.011000000000003</v>
      </c>
      <c r="H151" s="58">
        <f>'stand-size_class 2015'!E159/1000</f>
        <v>76.649000000000001</v>
      </c>
      <c r="I151" s="46">
        <f>'volume_live 2015'!B159/1000000</f>
        <v>238.997623</v>
      </c>
      <c r="J151" s="46">
        <f>'volume_live 2015'!C159/1000000</f>
        <v>124.592608</v>
      </c>
      <c r="K151" s="46">
        <f>'volume_live 2015'!D159/1000000</f>
        <v>114.40501500000001</v>
      </c>
      <c r="L151" s="46">
        <f>'net_growth 2015'!B159/1000000</f>
        <v>14.173927000000001</v>
      </c>
      <c r="M151" s="46">
        <f>'net_growth 2015'!C159/1000000</f>
        <v>10.939835</v>
      </c>
      <c r="N151" s="46">
        <f>'net_growth 2015'!D159/1000000</f>
        <v>3.234092</v>
      </c>
      <c r="O151" s="46">
        <f>'biomass 2015'!B159/1000000</f>
        <v>6.1543770000000002</v>
      </c>
      <c r="P151" s="46">
        <f>'biomass 2015'!C159/'biomass 2015'!B159*100</f>
        <v>44.082268603304605</v>
      </c>
      <c r="Q151" s="46">
        <f>'biomass 2015'!D159/'biomass 2015'!B159*100</f>
        <v>55.917731396695395</v>
      </c>
      <c r="R151" s="46">
        <v>12576</v>
      </c>
      <c r="S151" s="46">
        <v>9976</v>
      </c>
      <c r="T151" s="46">
        <v>2600</v>
      </c>
      <c r="U151" s="46">
        <v>4086</v>
      </c>
      <c r="V151" s="46">
        <v>52</v>
      </c>
      <c r="W151" s="46">
        <v>7705</v>
      </c>
    </row>
    <row r="152" spans="1:23" x14ac:dyDescent="0.25">
      <c r="A152" t="s">
        <v>179</v>
      </c>
      <c r="B152" s="46">
        <f>'ownership 2015'!J160/1000</f>
        <v>63.366999999999997</v>
      </c>
      <c r="C152" s="46">
        <f>'ownership 2015'!F160/1000</f>
        <v>0</v>
      </c>
      <c r="D152" s="46">
        <f>'ownership 2015'!G160/1000</f>
        <v>0</v>
      </c>
      <c r="E152" s="58">
        <f>'ownership 2015'!H160/1000</f>
        <v>53.22</v>
      </c>
      <c r="F152" s="58">
        <f>'stand-size_class 2015'!C160/1000</f>
        <v>82.988</v>
      </c>
      <c r="G152" s="58">
        <f>'stand-size_class 2015'!D160/1000</f>
        <v>25.925999999999998</v>
      </c>
      <c r="H152" s="58">
        <f>'stand-size_class 2015'!E160/1000</f>
        <v>7.6719999999999997</v>
      </c>
      <c r="I152" s="46">
        <f>'volume_live 2015'!B160/1000000</f>
        <v>331.11651699999999</v>
      </c>
      <c r="J152" s="46">
        <f>'volume_live 2015'!C160/1000000</f>
        <v>72.960757999999998</v>
      </c>
      <c r="K152" s="46">
        <f>'volume_live 2015'!D160/1000000</f>
        <v>258.15575999999999</v>
      </c>
      <c r="L152" s="46">
        <f>'net_growth 2015'!B160/1000000</f>
        <v>11.138199999999999</v>
      </c>
      <c r="M152" s="46">
        <f>'net_growth 2015'!C160/1000000</f>
        <v>3.0786280000000001</v>
      </c>
      <c r="N152" s="46">
        <f>'net_growth 2015'!D160/1000000</f>
        <v>8.0595719999999993</v>
      </c>
      <c r="O152" s="46">
        <f>'biomass 2015'!B160/1000000</f>
        <v>8.2547580000000007</v>
      </c>
      <c r="P152" s="46">
        <f>'biomass 2015'!C160/'biomass 2015'!B160*100</f>
        <v>15.730333948009138</v>
      </c>
      <c r="Q152" s="46">
        <f>'biomass 2015'!D160/'biomass 2015'!B160*100</f>
        <v>84.269666051990868</v>
      </c>
      <c r="R152" s="46">
        <v>411</v>
      </c>
      <c r="S152" s="46">
        <v>198</v>
      </c>
      <c r="T152" s="46">
        <v>213</v>
      </c>
      <c r="U152" s="46">
        <v>251</v>
      </c>
      <c r="V152" s="46">
        <v>0</v>
      </c>
      <c r="W152" s="46">
        <v>102</v>
      </c>
    </row>
    <row r="153" spans="1:23" x14ac:dyDescent="0.25">
      <c r="A153" t="s">
        <v>180</v>
      </c>
      <c r="B153" s="46">
        <f>'ownership 2015'!J161/1000</f>
        <v>0</v>
      </c>
      <c r="C153" s="46">
        <f>'ownership 2015'!F161/1000</f>
        <v>5.8289999999999997</v>
      </c>
      <c r="D153" s="46">
        <f>'ownership 2015'!G161/1000</f>
        <v>0</v>
      </c>
      <c r="E153" s="58">
        <f>'ownership 2015'!H161/1000</f>
        <v>145.596</v>
      </c>
      <c r="F153" s="58">
        <f>'stand-size_class 2015'!C161/1000</f>
        <v>75.072999999999993</v>
      </c>
      <c r="G153" s="58">
        <f>'stand-size_class 2015'!D161/1000</f>
        <v>41.558</v>
      </c>
      <c r="H153" s="58">
        <f>'stand-size_class 2015'!E161/1000</f>
        <v>34.793999999999997</v>
      </c>
      <c r="I153" s="46">
        <f>'volume_live 2015'!B161/1000000</f>
        <v>257.66876999999999</v>
      </c>
      <c r="J153" s="46">
        <f>'volume_live 2015'!C161/1000000</f>
        <v>103.291</v>
      </c>
      <c r="K153" s="46">
        <f>'volume_live 2015'!D161/1000000</f>
        <v>154.37777</v>
      </c>
      <c r="L153" s="46">
        <f>'net_growth 2015'!B161/1000000</f>
        <v>6.494739</v>
      </c>
      <c r="M153" s="46">
        <f>'net_growth 2015'!C161/1000000</f>
        <v>6.6107310000000004</v>
      </c>
      <c r="N153" s="46">
        <f>'net_growth 2015'!D161/1000000</f>
        <v>-0.115992</v>
      </c>
      <c r="O153" s="46">
        <f>'biomass 2015'!B161/1000000</f>
        <v>6.5994250000000001</v>
      </c>
      <c r="P153" s="46">
        <f>'biomass 2015'!C161/'biomass 2015'!B161*100</f>
        <v>33.946836277402952</v>
      </c>
      <c r="Q153" s="46">
        <f>'biomass 2015'!D161/'biomass 2015'!B161*100</f>
        <v>66.053163722597048</v>
      </c>
      <c r="R153" s="46">
        <v>7589</v>
      </c>
      <c r="S153" s="46">
        <v>6324</v>
      </c>
      <c r="T153" s="46">
        <v>1265</v>
      </c>
      <c r="U153" s="46">
        <v>2512</v>
      </c>
      <c r="V153" s="46">
        <v>52</v>
      </c>
      <c r="W153" s="46">
        <v>4659</v>
      </c>
    </row>
    <row r="154" spans="1:23" x14ac:dyDescent="0.25">
      <c r="A154" t="s">
        <v>181</v>
      </c>
      <c r="B154" s="46">
        <f>'ownership 2015'!J162/1000</f>
        <v>17.282</v>
      </c>
      <c r="C154" s="46">
        <f>'ownership 2015'!F162/1000</f>
        <v>22.824000000000002</v>
      </c>
      <c r="D154" s="46">
        <f>'ownership 2015'!G162/1000</f>
        <v>5.7229999999999999</v>
      </c>
      <c r="E154" s="58">
        <f>'ownership 2015'!H162/1000</f>
        <v>120.181</v>
      </c>
      <c r="F154" s="58">
        <f>'stand-size_class 2015'!C162/1000</f>
        <v>103.248</v>
      </c>
      <c r="G154" s="58">
        <f>'stand-size_class 2015'!D162/1000</f>
        <v>29.15</v>
      </c>
      <c r="H154" s="58">
        <f>'stand-size_class 2015'!E162/1000</f>
        <v>33.613</v>
      </c>
      <c r="I154" s="46">
        <f>'volume_live 2015'!B162/1000000</f>
        <v>329.97217599999999</v>
      </c>
      <c r="J154" s="46">
        <f>'volume_live 2015'!C162/1000000</f>
        <v>87.401859000000002</v>
      </c>
      <c r="K154" s="46">
        <f>'volume_live 2015'!D162/1000000</f>
        <v>242.57031699999999</v>
      </c>
      <c r="L154" s="46">
        <f>'net_growth 2015'!B162/1000000</f>
        <v>8.5051430000000003</v>
      </c>
      <c r="M154" s="46">
        <f>'net_growth 2015'!C162/1000000</f>
        <v>2.262829</v>
      </c>
      <c r="N154" s="46">
        <f>'net_growth 2015'!D162/1000000</f>
        <v>6.2423140000000004</v>
      </c>
      <c r="O154" s="46">
        <f>'biomass 2015'!B162/1000000</f>
        <v>9.0793920000000004</v>
      </c>
      <c r="P154" s="46">
        <f>'biomass 2015'!C162/'biomass 2015'!B162*100</f>
        <v>21.26869288163789</v>
      </c>
      <c r="Q154" s="46">
        <f>'biomass 2015'!D162/'biomass 2015'!B162*100</f>
        <v>78.73130711836211</v>
      </c>
      <c r="R154" s="46">
        <v>2190</v>
      </c>
      <c r="S154" s="46">
        <v>1445</v>
      </c>
      <c r="T154" s="46">
        <v>745</v>
      </c>
      <c r="U154" s="46">
        <v>300</v>
      </c>
      <c r="V154" s="46">
        <v>97</v>
      </c>
      <c r="W154" s="46">
        <v>1564</v>
      </c>
    </row>
    <row r="155" spans="1:23" x14ac:dyDescent="0.25">
      <c r="A155" t="s">
        <v>182</v>
      </c>
      <c r="B155" s="46">
        <f>'ownership 2015'!J163/1000</f>
        <v>0</v>
      </c>
      <c r="C155" s="46">
        <f>'ownership 2015'!F163/1000</f>
        <v>0</v>
      </c>
      <c r="D155" s="46">
        <f>'ownership 2015'!G163/1000</f>
        <v>5.8490000000000002</v>
      </c>
      <c r="E155" s="58">
        <f>'ownership 2015'!H163/1000</f>
        <v>127.60599999999999</v>
      </c>
      <c r="F155" s="58">
        <f>'stand-size_class 2015'!C163/1000</f>
        <v>92.801000000000002</v>
      </c>
      <c r="G155" s="58">
        <f>'stand-size_class 2015'!D163/1000</f>
        <v>17.39</v>
      </c>
      <c r="H155" s="58">
        <f>'stand-size_class 2015'!E163/1000</f>
        <v>23.263999999999999</v>
      </c>
      <c r="I155" s="46">
        <f>'volume_live 2015'!B163/1000000</f>
        <v>338.30359600000003</v>
      </c>
      <c r="J155" s="46">
        <f>'volume_live 2015'!C163/1000000</f>
        <v>92.433411000000007</v>
      </c>
      <c r="K155" s="46">
        <f>'volume_live 2015'!D163/1000000</f>
        <v>245.87018499999999</v>
      </c>
      <c r="L155" s="46">
        <f>'net_growth 2015'!B163/1000000</f>
        <v>14.315220999999999</v>
      </c>
      <c r="M155" s="46">
        <f>'net_growth 2015'!C163/1000000</f>
        <v>4.3894869999999999</v>
      </c>
      <c r="N155" s="46">
        <f>'net_growth 2015'!D163/1000000</f>
        <v>9.9257340000000003</v>
      </c>
      <c r="O155" s="46">
        <f>'biomass 2015'!B163/1000000</f>
        <v>7.9015050000000002</v>
      </c>
      <c r="P155" s="46">
        <f>'biomass 2015'!C163/'biomass 2015'!B163*100</f>
        <v>23.442154374388171</v>
      </c>
      <c r="Q155" s="46">
        <f>'biomass 2015'!D163/'biomass 2015'!B163*100</f>
        <v>76.557845625611833</v>
      </c>
      <c r="R155" s="46">
        <v>1614</v>
      </c>
      <c r="S155" s="46">
        <v>1194</v>
      </c>
      <c r="T155" s="46">
        <v>420</v>
      </c>
      <c r="U155" s="46">
        <v>95</v>
      </c>
      <c r="V155" s="46">
        <v>730</v>
      </c>
      <c r="W155" s="46">
        <v>594</v>
      </c>
    </row>
    <row r="156" spans="1:23" x14ac:dyDescent="0.25">
      <c r="A156" t="s">
        <v>183</v>
      </c>
      <c r="B156" s="46">
        <f>'ownership 2015'!J164/1000</f>
        <v>0</v>
      </c>
      <c r="C156" s="46">
        <f>'ownership 2015'!F164/1000</f>
        <v>40.802</v>
      </c>
      <c r="D156" s="46">
        <f>'ownership 2015'!G164/1000</f>
        <v>0</v>
      </c>
      <c r="E156" s="58">
        <f>'ownership 2015'!H164/1000</f>
        <v>302.47500000000002</v>
      </c>
      <c r="F156" s="58">
        <f>'stand-size_class 2015'!C164/1000</f>
        <v>54.369</v>
      </c>
      <c r="G156" s="58">
        <f>'stand-size_class 2015'!D164/1000</f>
        <v>116.926</v>
      </c>
      <c r="H156" s="58">
        <f>'stand-size_class 2015'!E164/1000</f>
        <v>143.898</v>
      </c>
      <c r="I156" s="46">
        <f>'volume_live 2015'!B164/1000000</f>
        <v>296.52388999999999</v>
      </c>
      <c r="J156" s="46">
        <f>'volume_live 2015'!C164/1000000</f>
        <v>252.56408400000001</v>
      </c>
      <c r="K156" s="46">
        <f>'volume_live 2015'!D164/1000000</f>
        <v>43.959806</v>
      </c>
      <c r="L156" s="46">
        <f>'net_growth 2015'!B164/1000000</f>
        <v>23.642990999999999</v>
      </c>
      <c r="M156" s="46">
        <f>'net_growth 2015'!C164/1000000</f>
        <v>22.236560000000001</v>
      </c>
      <c r="N156" s="46">
        <f>'net_growth 2015'!D164/1000000</f>
        <v>1.406431</v>
      </c>
      <c r="O156" s="46">
        <f>'biomass 2015'!B164/1000000</f>
        <v>7.2872669999999999</v>
      </c>
      <c r="P156" s="46">
        <f>'biomass 2015'!C164/'biomass 2015'!B164*100</f>
        <v>81.718139324385945</v>
      </c>
      <c r="Q156" s="46">
        <f>'biomass 2015'!D164/'biomass 2015'!B164*100</f>
        <v>18.281860675614052</v>
      </c>
      <c r="R156" s="46">
        <v>24503</v>
      </c>
      <c r="S156" s="46">
        <v>22346</v>
      </c>
      <c r="T156" s="46">
        <v>2157</v>
      </c>
      <c r="U156" s="46">
        <v>4911</v>
      </c>
      <c r="V156" s="46">
        <v>0</v>
      </c>
      <c r="W156" s="46">
        <v>11265</v>
      </c>
    </row>
    <row r="157" spans="1:23" x14ac:dyDescent="0.25">
      <c r="A157" t="s">
        <v>184</v>
      </c>
      <c r="B157" s="46">
        <f>'ownership 2015'!J165/1000</f>
        <v>0</v>
      </c>
      <c r="C157" s="46">
        <f>'ownership 2015'!F165/1000</f>
        <v>4.548</v>
      </c>
      <c r="D157" s="46">
        <f>'ownership 2015'!G165/1000</f>
        <v>0</v>
      </c>
      <c r="E157" s="58">
        <f>'ownership 2015'!H165/1000</f>
        <v>159.828</v>
      </c>
      <c r="F157" s="58">
        <f>'stand-size_class 2015'!C165/1000</f>
        <v>92.087999999999994</v>
      </c>
      <c r="G157" s="58">
        <f>'stand-size_class 2015'!D165/1000</f>
        <v>37.32</v>
      </c>
      <c r="H157" s="58">
        <f>'stand-size_class 2015'!E165/1000</f>
        <v>34.969000000000001</v>
      </c>
      <c r="I157" s="46">
        <f>'volume_live 2015'!B165/1000000</f>
        <v>350.568648</v>
      </c>
      <c r="J157" s="46">
        <f>'volume_live 2015'!C165/1000000</f>
        <v>221.67574500000001</v>
      </c>
      <c r="K157" s="46">
        <f>'volume_live 2015'!D165/1000000</f>
        <v>128.89290299999999</v>
      </c>
      <c r="L157" s="46">
        <f>'net_growth 2015'!B165/1000000</f>
        <v>16.253682000000001</v>
      </c>
      <c r="M157" s="46">
        <f>'net_growth 2015'!C165/1000000</f>
        <v>14.043913999999999</v>
      </c>
      <c r="N157" s="46">
        <f>'net_growth 2015'!D165/1000000</f>
        <v>2.2097690000000001</v>
      </c>
      <c r="O157" s="46">
        <f>'biomass 2015'!B165/1000000</f>
        <v>8.5148969999999995</v>
      </c>
      <c r="P157" s="46">
        <f>'biomass 2015'!C165/'biomass 2015'!B165*100</f>
        <v>54.934604611189073</v>
      </c>
      <c r="Q157" s="46">
        <f>'biomass 2015'!D165/'biomass 2015'!B165*100</f>
        <v>45.065395388810927</v>
      </c>
      <c r="R157" s="46">
        <v>6927</v>
      </c>
      <c r="S157" s="46">
        <v>6174</v>
      </c>
      <c r="T157" s="46">
        <v>753</v>
      </c>
      <c r="U157" s="46">
        <v>2101</v>
      </c>
      <c r="V157" s="46">
        <v>612</v>
      </c>
      <c r="W157" s="46">
        <v>3770</v>
      </c>
    </row>
    <row r="158" spans="1:23" x14ac:dyDescent="0.25">
      <c r="A158" t="s">
        <v>185</v>
      </c>
      <c r="B158" s="46">
        <f>'ownership 2015'!J166/1000</f>
        <v>0</v>
      </c>
      <c r="C158" s="46">
        <f>'ownership 2015'!F166/1000</f>
        <v>0</v>
      </c>
      <c r="D158" s="46">
        <f>'ownership 2015'!G166/1000</f>
        <v>0</v>
      </c>
      <c r="E158" s="58">
        <f>'ownership 2015'!H166/1000</f>
        <v>309.47000000000003</v>
      </c>
      <c r="F158" s="58">
        <f>'stand-size_class 2015'!C166/1000</f>
        <v>137.21</v>
      </c>
      <c r="G158" s="58">
        <f>'stand-size_class 2015'!D166/1000</f>
        <v>114.01600000000001</v>
      </c>
      <c r="H158" s="58">
        <f>'stand-size_class 2015'!E166/1000</f>
        <v>58.244</v>
      </c>
      <c r="I158" s="46">
        <f>'volume_live 2015'!B166/1000000</f>
        <v>536.07522300000005</v>
      </c>
      <c r="J158" s="46">
        <f>'volume_live 2015'!C166/1000000</f>
        <v>332.626824</v>
      </c>
      <c r="K158" s="46">
        <f>'volume_live 2015'!D166/1000000</f>
        <v>203.44839899999999</v>
      </c>
      <c r="L158" s="46">
        <f>'net_growth 2015'!B166/1000000</f>
        <v>35.019022</v>
      </c>
      <c r="M158" s="46">
        <f>'net_growth 2015'!C166/1000000</f>
        <v>31.19256</v>
      </c>
      <c r="N158" s="46">
        <f>'net_growth 2015'!D166/1000000</f>
        <v>3.8264610000000001</v>
      </c>
      <c r="O158" s="46">
        <f>'biomass 2015'!B166/1000000</f>
        <v>12.559491</v>
      </c>
      <c r="P158" s="46">
        <f>'biomass 2015'!C166/'biomass 2015'!B166*100</f>
        <v>56.414236850840524</v>
      </c>
      <c r="Q158" s="46">
        <f>'biomass 2015'!D166/'biomass 2015'!B166*100</f>
        <v>43.585771111265572</v>
      </c>
      <c r="R158" s="46">
        <v>17492</v>
      </c>
      <c r="S158" s="46">
        <v>13390</v>
      </c>
      <c r="T158" s="46">
        <v>4102</v>
      </c>
      <c r="U158" s="46">
        <v>3031</v>
      </c>
      <c r="V158" s="46">
        <v>560</v>
      </c>
      <c r="W158" s="46">
        <v>12327</v>
      </c>
    </row>
    <row r="159" spans="1:23" x14ac:dyDescent="0.25">
      <c r="A159" t="s">
        <v>186</v>
      </c>
      <c r="B159" s="46">
        <f>'ownership 2015'!J167/1000</f>
        <v>0</v>
      </c>
      <c r="C159" s="46">
        <f>'ownership 2015'!F167/1000</f>
        <v>5.766</v>
      </c>
      <c r="D159" s="46">
        <f>'ownership 2015'!G167/1000</f>
        <v>0</v>
      </c>
      <c r="E159" s="58">
        <f>'ownership 2015'!H167/1000</f>
        <v>344.71300000000002</v>
      </c>
      <c r="F159" s="58">
        <f>'stand-size_class 2015'!C167/1000</f>
        <v>109.045</v>
      </c>
      <c r="G159" s="58">
        <f>'stand-size_class 2015'!D167/1000</f>
        <v>122.956</v>
      </c>
      <c r="H159" s="58">
        <f>'stand-size_class 2015'!E167/1000</f>
        <v>118.479</v>
      </c>
      <c r="I159" s="46">
        <f>'volume_live 2015'!B167/1000000</f>
        <v>499.07105000000001</v>
      </c>
      <c r="J159" s="46">
        <f>'volume_live 2015'!C167/1000000</f>
        <v>286.29648400000002</v>
      </c>
      <c r="K159" s="46">
        <f>'volume_live 2015'!D167/1000000</f>
        <v>212.77456599999999</v>
      </c>
      <c r="L159" s="46">
        <f>'net_growth 2015'!B167/1000000</f>
        <v>34.829782000000002</v>
      </c>
      <c r="M159" s="46">
        <f>'net_growth 2015'!C167/1000000</f>
        <v>29.084841999999998</v>
      </c>
      <c r="N159" s="46">
        <f>'net_growth 2015'!D167/1000000</f>
        <v>5.7449399999999997</v>
      </c>
      <c r="O159" s="46">
        <f>'biomass 2015'!B167/1000000</f>
        <v>12.160897</v>
      </c>
      <c r="P159" s="46">
        <f>'biomass 2015'!C167/'biomass 2015'!B167*100</f>
        <v>55.734482415236307</v>
      </c>
      <c r="Q159" s="46">
        <f>'biomass 2015'!D167/'biomass 2015'!B167*100</f>
        <v>44.265517584763693</v>
      </c>
      <c r="R159" s="46">
        <v>17505</v>
      </c>
      <c r="S159" s="46">
        <v>16506</v>
      </c>
      <c r="T159" s="46">
        <v>999</v>
      </c>
      <c r="U159" s="46">
        <v>3895</v>
      </c>
      <c r="V159" s="46">
        <v>0</v>
      </c>
      <c r="W159" s="46">
        <v>12587</v>
      </c>
    </row>
    <row r="160" spans="1:23" x14ac:dyDescent="0.25">
      <c r="A160" t="s">
        <v>187</v>
      </c>
      <c r="B160" s="46">
        <f>'ownership 2015'!J168/1000</f>
        <v>0</v>
      </c>
      <c r="C160" s="46">
        <f>'ownership 2015'!F168/1000</f>
        <v>0</v>
      </c>
      <c r="D160" s="46">
        <f>'ownership 2015'!G168/1000</f>
        <v>1.266</v>
      </c>
      <c r="E160" s="58">
        <f>'ownership 2015'!H168/1000</f>
        <v>85.406000000000006</v>
      </c>
      <c r="F160" s="58">
        <f>'stand-size_class 2015'!C168/1000</f>
        <v>24.027000000000001</v>
      </c>
      <c r="G160" s="58">
        <f>'stand-size_class 2015'!D168/1000</f>
        <v>20.667999999999999</v>
      </c>
      <c r="H160" s="58">
        <f>'stand-size_class 2015'!E168/1000</f>
        <v>41.976999999999997</v>
      </c>
      <c r="I160" s="46">
        <f>'volume_live 2015'!B168/1000000</f>
        <v>126.370003</v>
      </c>
      <c r="J160" s="46">
        <f>'volume_live 2015'!C168/1000000</f>
        <v>48.572243</v>
      </c>
      <c r="K160" s="46">
        <f>'volume_live 2015'!D168/1000000</f>
        <v>77.797758999999999</v>
      </c>
      <c r="L160" s="46">
        <f>'net_growth 2015'!B168/1000000</f>
        <v>4.5776539999999999</v>
      </c>
      <c r="M160" s="46">
        <f>'net_growth 2015'!C168/1000000</f>
        <v>1.1347119999999999</v>
      </c>
      <c r="N160" s="46">
        <f>'net_growth 2015'!D168/1000000</f>
        <v>3.4429419999999999</v>
      </c>
      <c r="O160" s="46">
        <f>'biomass 2015'!B168/1000000</f>
        <v>3.3147099999999998</v>
      </c>
      <c r="P160" s="46">
        <f>'biomass 2015'!C168/'biomass 2015'!B168*100</f>
        <v>32.366240183907493</v>
      </c>
      <c r="Q160" s="46">
        <f>'biomass 2015'!D168/'biomass 2015'!B168*100</f>
        <v>67.633759816092507</v>
      </c>
      <c r="R160" s="46">
        <v>6688</v>
      </c>
      <c r="S160" s="46">
        <v>6043</v>
      </c>
      <c r="T160" s="46">
        <v>645</v>
      </c>
      <c r="U160" s="46">
        <v>2223</v>
      </c>
      <c r="V160" s="46">
        <v>0</v>
      </c>
      <c r="W160" s="46">
        <v>4228</v>
      </c>
    </row>
    <row r="161" spans="1:23" x14ac:dyDescent="0.25">
      <c r="A161" t="s">
        <v>188</v>
      </c>
      <c r="B161" s="46">
        <f>'ownership 2015'!J169/1000</f>
        <v>0</v>
      </c>
      <c r="C161" s="46">
        <f>'ownership 2015'!F169/1000</f>
        <v>5.766</v>
      </c>
      <c r="D161" s="46">
        <f>'ownership 2015'!G169/1000</f>
        <v>0</v>
      </c>
      <c r="E161" s="58">
        <f>'ownership 2015'!H169/1000</f>
        <v>142.696</v>
      </c>
      <c r="F161" s="58">
        <f>'stand-size_class 2015'!C169/1000</f>
        <v>86.53</v>
      </c>
      <c r="G161" s="58">
        <f>'stand-size_class 2015'!D169/1000</f>
        <v>25.509</v>
      </c>
      <c r="H161" s="58">
        <f>'stand-size_class 2015'!E169/1000</f>
        <v>36.423000000000002</v>
      </c>
      <c r="I161" s="46">
        <f>'volume_live 2015'!B169/1000000</f>
        <v>242.53984</v>
      </c>
      <c r="J161" s="46">
        <f>'volume_live 2015'!C169/1000000</f>
        <v>139.855357</v>
      </c>
      <c r="K161" s="46">
        <f>'volume_live 2015'!D169/1000000</f>
        <v>102.684484</v>
      </c>
      <c r="L161" s="46">
        <f>'net_growth 2015'!B169/1000000</f>
        <v>10.112698</v>
      </c>
      <c r="M161" s="46">
        <f>'net_growth 2015'!C169/1000000</f>
        <v>9.3461029999999994</v>
      </c>
      <c r="N161" s="46">
        <f>'net_growth 2015'!D169/1000000</f>
        <v>0.766594</v>
      </c>
      <c r="O161" s="46">
        <f>'biomass 2015'!B169/1000000</f>
        <v>5.9316950000000004</v>
      </c>
      <c r="P161" s="46">
        <f>'biomass 2015'!C169/'biomass 2015'!B169*100</f>
        <v>51.582102586191638</v>
      </c>
      <c r="Q161" s="46">
        <f>'biomass 2015'!D169/'biomass 2015'!B169*100</f>
        <v>48.417897413808362</v>
      </c>
      <c r="R161" s="46">
        <v>6621</v>
      </c>
      <c r="S161" s="46">
        <v>4697</v>
      </c>
      <c r="T161" s="46">
        <v>1924</v>
      </c>
      <c r="U161" s="46">
        <v>1795</v>
      </c>
      <c r="V161" s="46">
        <v>0</v>
      </c>
      <c r="W161" s="46">
        <v>3840</v>
      </c>
    </row>
    <row r="162" spans="1:23" x14ac:dyDescent="0.25">
      <c r="A162" t="s">
        <v>189</v>
      </c>
      <c r="B162" s="46">
        <f>'ownership 2015'!J170/1000</f>
        <v>21.31</v>
      </c>
      <c r="C162" s="46">
        <f>'ownership 2015'!F170/1000</f>
        <v>0</v>
      </c>
      <c r="D162" s="46">
        <f>'ownership 2015'!G170/1000</f>
        <v>0</v>
      </c>
      <c r="E162" s="58">
        <f>'ownership 2015'!H170/1000</f>
        <v>95.397999999999996</v>
      </c>
      <c r="F162" s="58">
        <f>'stand-size_class 2015'!C170/1000</f>
        <v>94.325000000000003</v>
      </c>
      <c r="G162" s="58">
        <f>'stand-size_class 2015'!D170/1000</f>
        <v>20.736000000000001</v>
      </c>
      <c r="H162" s="58">
        <f>'stand-size_class 2015'!E170/1000</f>
        <v>1.647</v>
      </c>
      <c r="I162" s="46">
        <f>'volume_live 2015'!B170/1000000</f>
        <v>343.76299299999999</v>
      </c>
      <c r="J162" s="46">
        <f>'volume_live 2015'!C170/1000000</f>
        <v>89.815134999999998</v>
      </c>
      <c r="K162" s="46">
        <f>'volume_live 2015'!D170/1000000</f>
        <v>253.94785899999999</v>
      </c>
      <c r="L162" s="46">
        <f>'net_growth 2015'!B170/1000000</f>
        <v>7.182944</v>
      </c>
      <c r="M162" s="46">
        <f>'net_growth 2015'!C170/1000000</f>
        <v>1.2649649999999999</v>
      </c>
      <c r="N162" s="46">
        <f>'net_growth 2015'!D170/1000000</f>
        <v>5.91798</v>
      </c>
      <c r="O162" s="46">
        <f>'biomass 2015'!B170/1000000</f>
        <v>8.6878170000000008</v>
      </c>
      <c r="P162" s="46">
        <f>'biomass 2015'!C170/'biomass 2015'!B170*100</f>
        <v>19.12745169471226</v>
      </c>
      <c r="Q162" s="46">
        <f>'biomass 2015'!D170/'biomass 2015'!B170*100</f>
        <v>80.872548305287737</v>
      </c>
      <c r="R162" s="46">
        <v>791</v>
      </c>
      <c r="S162" s="46">
        <v>554</v>
      </c>
      <c r="T162" s="46">
        <v>237</v>
      </c>
      <c r="U162" s="46">
        <v>346</v>
      </c>
      <c r="V162" s="46">
        <v>0</v>
      </c>
      <c r="W162" s="46">
        <v>222</v>
      </c>
    </row>
    <row r="163" spans="1:23" x14ac:dyDescent="0.25">
      <c r="A163" t="s">
        <v>190</v>
      </c>
      <c r="B163" s="46">
        <f>'ownership 2015'!J171/1000</f>
        <v>10.048</v>
      </c>
      <c r="C163" s="46">
        <f>'ownership 2015'!F171/1000</f>
        <v>0</v>
      </c>
      <c r="D163" s="46">
        <f>'ownership 2015'!G171/1000</f>
        <v>0</v>
      </c>
      <c r="E163" s="58">
        <f>'ownership 2015'!H171/1000</f>
        <v>78.748000000000005</v>
      </c>
      <c r="F163" s="58">
        <f>'stand-size_class 2015'!C171/1000</f>
        <v>73.317999999999998</v>
      </c>
      <c r="G163" s="58">
        <f>'stand-size_class 2015'!D171/1000</f>
        <v>12.973000000000001</v>
      </c>
      <c r="H163" s="58">
        <f>'stand-size_class 2015'!E171/1000</f>
        <v>2.504</v>
      </c>
      <c r="I163" s="46">
        <f>'volume_live 2015'!B171/1000000</f>
        <v>191.65758500000001</v>
      </c>
      <c r="J163" s="46">
        <f>'volume_live 2015'!C171/1000000</f>
        <v>60.076760999999998</v>
      </c>
      <c r="K163" s="46">
        <f>'volume_live 2015'!D171/1000000</f>
        <v>131.580825</v>
      </c>
      <c r="L163" s="46">
        <f>'net_growth 2015'!B171/1000000</f>
        <v>5.6744339999999998</v>
      </c>
      <c r="M163" s="46">
        <f>'net_growth 2015'!C171/1000000</f>
        <v>3.1464340000000002</v>
      </c>
      <c r="N163" s="46">
        <f>'net_growth 2015'!D171/1000000</f>
        <v>2.528</v>
      </c>
      <c r="O163" s="46">
        <f>'biomass 2015'!B171/1000000</f>
        <v>4.8563039999999997</v>
      </c>
      <c r="P163" s="46">
        <f>'biomass 2015'!C171/'biomass 2015'!B171*100</f>
        <v>26.33576893044587</v>
      </c>
      <c r="Q163" s="46">
        <f>'biomass 2015'!D171/'biomass 2015'!B171*100</f>
        <v>73.664231069554134</v>
      </c>
      <c r="R163" s="46">
        <v>2247</v>
      </c>
      <c r="S163" s="46">
        <v>1364</v>
      </c>
      <c r="T163" s="46">
        <v>883</v>
      </c>
      <c r="U163" s="46">
        <v>497</v>
      </c>
      <c r="V163" s="46">
        <v>0</v>
      </c>
      <c r="W163" s="46">
        <v>1514</v>
      </c>
    </row>
    <row r="164" spans="1:23" x14ac:dyDescent="0.25">
      <c r="A164" t="s">
        <v>191</v>
      </c>
      <c r="B164" s="46">
        <f>'ownership 2015'!J172/1000</f>
        <v>0</v>
      </c>
      <c r="C164" s="46">
        <f>'ownership 2015'!F172/1000</f>
        <v>0</v>
      </c>
      <c r="D164" s="46">
        <f>'ownership 2015'!G172/1000</f>
        <v>0</v>
      </c>
      <c r="E164" s="58">
        <f>'ownership 2015'!H172/1000</f>
        <v>183.88200000000001</v>
      </c>
      <c r="F164" s="58">
        <f>'stand-size_class 2015'!C172/1000</f>
        <v>62.962000000000003</v>
      </c>
      <c r="G164" s="58">
        <f>'stand-size_class 2015'!D172/1000</f>
        <v>92.998999999999995</v>
      </c>
      <c r="H164" s="58">
        <f>'stand-size_class 2015'!E172/1000</f>
        <v>27.920999999999999</v>
      </c>
      <c r="I164" s="46">
        <f>'volume_live 2015'!B172/1000000</f>
        <v>297.92611099999999</v>
      </c>
      <c r="J164" s="46">
        <f>'volume_live 2015'!C172/1000000</f>
        <v>178.21071900000001</v>
      </c>
      <c r="K164" s="46">
        <f>'volume_live 2015'!D172/1000000</f>
        <v>119.71539199999999</v>
      </c>
      <c r="L164" s="46">
        <f>'net_growth 2015'!B172/1000000</f>
        <v>14.868126</v>
      </c>
      <c r="M164" s="46">
        <f>'net_growth 2015'!C172/1000000</f>
        <v>12.125622</v>
      </c>
      <c r="N164" s="46">
        <f>'net_growth 2015'!D172/1000000</f>
        <v>2.7425039999999998</v>
      </c>
      <c r="O164" s="46">
        <f>'biomass 2015'!B172/1000000</f>
        <v>7.2323120000000003</v>
      </c>
      <c r="P164" s="46">
        <f>'biomass 2015'!C172/'biomass 2015'!B172*100</f>
        <v>55.291419949803057</v>
      </c>
      <c r="Q164" s="46">
        <f>'biomass 2015'!D172/'biomass 2015'!B172*100</f>
        <v>44.708566223359831</v>
      </c>
      <c r="R164" s="46">
        <v>19865</v>
      </c>
      <c r="S164" s="46">
        <v>18782</v>
      </c>
      <c r="T164" s="46">
        <v>1083</v>
      </c>
      <c r="U164" s="46">
        <v>3151</v>
      </c>
      <c r="V164" s="46">
        <v>307</v>
      </c>
      <c r="W164" s="46">
        <v>2349</v>
      </c>
    </row>
    <row r="165" spans="1:23" x14ac:dyDescent="0.25">
      <c r="A165" t="s">
        <v>192</v>
      </c>
      <c r="B165" s="46">
        <f>'ownership 2015'!J173/1000</f>
        <v>5.8289999999999997</v>
      </c>
      <c r="C165" s="46">
        <f>'ownership 2015'!F173/1000</f>
        <v>0</v>
      </c>
      <c r="D165" s="46">
        <f>'ownership 2015'!G173/1000</f>
        <v>5.8289999999999997</v>
      </c>
      <c r="E165" s="58">
        <f>'ownership 2015'!H173/1000</f>
        <v>226.81899999999999</v>
      </c>
      <c r="F165" s="58">
        <f>'stand-size_class 2015'!C173/1000</f>
        <v>128.999</v>
      </c>
      <c r="G165" s="58">
        <f>'stand-size_class 2015'!D173/1000</f>
        <v>61.716000000000001</v>
      </c>
      <c r="H165" s="58">
        <f>'stand-size_class 2015'!E173/1000</f>
        <v>47.761000000000003</v>
      </c>
      <c r="I165" s="46">
        <f>'volume_live 2015'!B173/1000000</f>
        <v>566.77794300000005</v>
      </c>
      <c r="J165" s="46">
        <f>'volume_live 2015'!C173/1000000</f>
        <v>391.43017700000001</v>
      </c>
      <c r="K165" s="46">
        <f>'volume_live 2015'!D173/1000000</f>
        <v>175.34776600000001</v>
      </c>
      <c r="L165" s="46">
        <f>'net_growth 2015'!B173/1000000</f>
        <v>33.676017000000002</v>
      </c>
      <c r="M165" s="46">
        <f>'net_growth 2015'!C173/1000000</f>
        <v>27.202688999999999</v>
      </c>
      <c r="N165" s="46">
        <f>'net_growth 2015'!D173/1000000</f>
        <v>6.4733289999999997</v>
      </c>
      <c r="O165" s="46">
        <f>'biomass 2015'!B173/1000000</f>
        <v>13.219204</v>
      </c>
      <c r="P165" s="46">
        <f>'biomass 2015'!C173/'biomass 2015'!B173*100</f>
        <v>61.482461425060087</v>
      </c>
      <c r="Q165" s="46">
        <f>'biomass 2015'!D173/'biomass 2015'!B173*100</f>
        <v>38.517538574939913</v>
      </c>
      <c r="R165" s="46">
        <v>11062</v>
      </c>
      <c r="S165" s="46">
        <v>8378</v>
      </c>
      <c r="T165" s="46">
        <v>2684</v>
      </c>
      <c r="U165" s="46">
        <v>4095</v>
      </c>
      <c r="V165" s="46">
        <v>1764</v>
      </c>
      <c r="W165" s="46">
        <v>3899</v>
      </c>
    </row>
    <row r="166" spans="1:23" x14ac:dyDescent="0.25">
      <c r="A166" t="s">
        <v>193</v>
      </c>
      <c r="B166" s="46">
        <f>'ownership 2015'!J174/1000</f>
        <v>0</v>
      </c>
      <c r="C166" s="46">
        <f>'ownership 2015'!F174/1000</f>
        <v>0</v>
      </c>
      <c r="D166" s="46">
        <f>'ownership 2015'!G174/1000</f>
        <v>0</v>
      </c>
      <c r="E166" s="58">
        <f>'ownership 2015'!H174/1000</f>
        <v>272.90300000000002</v>
      </c>
      <c r="F166" s="58">
        <f>'stand-size_class 2015'!C174/1000</f>
        <v>113.026</v>
      </c>
      <c r="G166" s="58">
        <f>'stand-size_class 2015'!D174/1000</f>
        <v>55.898000000000003</v>
      </c>
      <c r="H166" s="58">
        <f>'stand-size_class 2015'!E174/1000</f>
        <v>99.456999999999994</v>
      </c>
      <c r="I166" s="46">
        <f>'volume_live 2015'!B174/1000000</f>
        <v>323.40290099999999</v>
      </c>
      <c r="J166" s="46">
        <f>'volume_live 2015'!C174/1000000</f>
        <v>144.34209799999999</v>
      </c>
      <c r="K166" s="46">
        <f>'volume_live 2015'!D174/1000000</f>
        <v>179.06080299999999</v>
      </c>
      <c r="L166" s="46">
        <f>'net_growth 2015'!B174/1000000</f>
        <v>16.866126000000001</v>
      </c>
      <c r="M166" s="46">
        <f>'net_growth 2015'!C174/1000000</f>
        <v>13.722332</v>
      </c>
      <c r="N166" s="46">
        <f>'net_growth 2015'!D174/1000000</f>
        <v>3.1437940000000002</v>
      </c>
      <c r="O166" s="46">
        <f>'biomass 2015'!B174/1000000</f>
        <v>8.4787520000000001</v>
      </c>
      <c r="P166" s="46">
        <f>'biomass 2015'!C174/'biomass 2015'!B174*100</f>
        <v>37.505637622140618</v>
      </c>
      <c r="Q166" s="46">
        <f>'biomass 2015'!D174/'biomass 2015'!B174*100</f>
        <v>62.494362377859382</v>
      </c>
      <c r="R166" s="46">
        <v>12512</v>
      </c>
      <c r="S166" s="46">
        <v>8184</v>
      </c>
      <c r="T166" s="46">
        <v>4328</v>
      </c>
      <c r="U166" s="46">
        <v>4369</v>
      </c>
      <c r="V166" s="46">
        <v>0</v>
      </c>
      <c r="W166" s="46">
        <v>6032</v>
      </c>
    </row>
    <row r="167" spans="1:23" x14ac:dyDescent="0.25">
      <c r="A167" t="s">
        <v>194</v>
      </c>
      <c r="B167" s="46">
        <f>'ownership 2015'!J175/1000</f>
        <v>0</v>
      </c>
      <c r="C167" s="46">
        <f>'ownership 2015'!F175/1000</f>
        <v>4.4770000000000003</v>
      </c>
      <c r="D167" s="46">
        <f>'ownership 2015'!G175/1000</f>
        <v>0</v>
      </c>
      <c r="E167" s="58">
        <f>'ownership 2015'!H175/1000</f>
        <v>172.607</v>
      </c>
      <c r="F167" s="58">
        <f>'stand-size_class 2015'!C175/1000</f>
        <v>98.694000000000003</v>
      </c>
      <c r="G167" s="58">
        <f>'stand-size_class 2015'!D175/1000</f>
        <v>35.924999999999997</v>
      </c>
      <c r="H167" s="58">
        <f>'stand-size_class 2015'!E175/1000</f>
        <v>40.898000000000003</v>
      </c>
      <c r="I167" s="46">
        <f>'volume_live 2015'!B175/1000000</f>
        <v>337.89483799999999</v>
      </c>
      <c r="J167" s="46">
        <f>'volume_live 2015'!C175/1000000</f>
        <v>202.92612</v>
      </c>
      <c r="K167" s="46">
        <f>'volume_live 2015'!D175/1000000</f>
        <v>134.968718</v>
      </c>
      <c r="L167" s="46">
        <f>'net_growth 2015'!B175/1000000</f>
        <v>14.367074000000001</v>
      </c>
      <c r="M167" s="46">
        <f>'net_growth 2015'!C175/1000000</f>
        <v>13.193099</v>
      </c>
      <c r="N167" s="46">
        <f>'net_growth 2015'!D175/1000000</f>
        <v>1.173975</v>
      </c>
      <c r="O167" s="46">
        <f>'biomass 2015'!B175/1000000</f>
        <v>7.7616180000000004</v>
      </c>
      <c r="P167" s="46">
        <f>'biomass 2015'!C175/'biomass 2015'!B175*100</f>
        <v>59.370649264109623</v>
      </c>
      <c r="Q167" s="46">
        <f>'biomass 2015'!D175/'biomass 2015'!B175*100</f>
        <v>40.629350735890377</v>
      </c>
      <c r="R167" s="46">
        <v>5428</v>
      </c>
      <c r="S167" s="46">
        <v>5008</v>
      </c>
      <c r="T167" s="46">
        <v>420</v>
      </c>
      <c r="U167" s="46">
        <v>2924</v>
      </c>
      <c r="V167" s="46">
        <v>492</v>
      </c>
      <c r="W167" s="46">
        <v>1663</v>
      </c>
    </row>
    <row r="168" spans="1:23" x14ac:dyDescent="0.25">
      <c r="A168" t="s">
        <v>195</v>
      </c>
      <c r="B168" s="46">
        <f>'ownership 2015'!J176/1000</f>
        <v>1253.2049999999999</v>
      </c>
      <c r="C168" s="46">
        <f>'ownership 2015'!F176/1000</f>
        <v>476.00599999999997</v>
      </c>
      <c r="D168" s="46">
        <f>'ownership 2015'!G176/1000</f>
        <v>353.041</v>
      </c>
      <c r="E168" s="58">
        <f>'ownership 2015'!H176/1000</f>
        <v>21978.794000000002</v>
      </c>
      <c r="F168" s="58">
        <f>'stand-size_class 2015'!C176/1000</f>
        <v>12319.208000000001</v>
      </c>
      <c r="G168" s="58">
        <f>'stand-size_class 2015'!D176/1000</f>
        <v>6082.165</v>
      </c>
      <c r="H168" s="58">
        <f>'stand-size_class 2015'!E176/1000</f>
        <v>5352.0640000000003</v>
      </c>
      <c r="I168" s="46">
        <f>'volume_live 2015'!B176/1000000</f>
        <v>43254.466654000003</v>
      </c>
      <c r="J168" s="46">
        <f>'volume_live 2015'!C176/1000000</f>
        <v>21881.120384000002</v>
      </c>
      <c r="K168" s="46">
        <f>'volume_live 2015'!D176/1000000</f>
        <v>21373.346269000001</v>
      </c>
      <c r="L168" s="46">
        <f>'net_growth 2015'!B176/1000000</f>
        <v>2012.4280530000001</v>
      </c>
      <c r="M168" s="46">
        <f>'net_growth 2015'!C176/1000000</f>
        <v>1483.801089</v>
      </c>
      <c r="N168" s="46">
        <f>'net_growth 2015'!D176/1000000</f>
        <v>528.62696400000004</v>
      </c>
      <c r="O168" s="46">
        <f>'biomass 2015'!B176/1000000</f>
        <v>1071.837282</v>
      </c>
      <c r="P168" s="46">
        <f>'biomass 2015'!C176/'biomass 2015'!B176*100</f>
        <v>44.499289118775025</v>
      </c>
      <c r="Q168" s="46">
        <f>'biomass 2015'!D176/'biomass 2015'!B176*100</f>
        <v>55.500710881224968</v>
      </c>
      <c r="R168" s="46">
        <v>1108479</v>
      </c>
      <c r="S168" s="46">
        <v>914394</v>
      </c>
      <c r="T168" s="46">
        <v>194085</v>
      </c>
      <c r="U168" s="46">
        <v>309479</v>
      </c>
      <c r="V168" s="46">
        <v>45424</v>
      </c>
      <c r="W168" s="46">
        <v>597420</v>
      </c>
    </row>
  </sheetData>
  <mergeCells count="11">
    <mergeCell ref="O7:Q7"/>
    <mergeCell ref="B5:Q5"/>
    <mergeCell ref="R7:T7"/>
    <mergeCell ref="R6:W6"/>
    <mergeCell ref="R5:W5"/>
    <mergeCell ref="B7:E7"/>
    <mergeCell ref="F7:H7"/>
    <mergeCell ref="B6:H6"/>
    <mergeCell ref="I7:K7"/>
    <mergeCell ref="L7:N7"/>
    <mergeCell ref="I6:N6"/>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workbookViewId="0">
      <selection activeCell="A3" sqref="A3"/>
    </sheetView>
  </sheetViews>
  <sheetFormatPr defaultRowHeight="15.75" x14ac:dyDescent="0.25"/>
  <cols>
    <col min="1" max="1" width="24.625" style="52" customWidth="1"/>
    <col min="2" max="2" width="9.875" style="52" bestFit="1" customWidth="1"/>
    <col min="3" max="7" width="9.125" style="52" bestFit="1" customWidth="1"/>
    <col min="8" max="8" width="9.875" style="52" bestFit="1" customWidth="1"/>
    <col min="9" max="16384" width="9" style="52"/>
  </cols>
  <sheetData>
    <row r="1" spans="1:10" x14ac:dyDescent="0.25">
      <c r="A1" s="51" t="s">
        <v>456</v>
      </c>
    </row>
    <row r="2" spans="1:10" x14ac:dyDescent="0.25">
      <c r="A2" t="s">
        <v>618</v>
      </c>
    </row>
    <row r="3" spans="1:10" x14ac:dyDescent="0.25">
      <c r="A3" s="49" t="s">
        <v>619</v>
      </c>
    </row>
    <row r="5" spans="1:10" x14ac:dyDescent="0.25">
      <c r="A5" s="52" t="s">
        <v>1</v>
      </c>
    </row>
    <row r="6" spans="1:10" x14ac:dyDescent="0.25">
      <c r="A6" s="52" t="s">
        <v>2</v>
      </c>
    </row>
    <row r="7" spans="1:10" x14ac:dyDescent="0.25">
      <c r="A7" s="52" t="s">
        <v>457</v>
      </c>
    </row>
    <row r="8" spans="1:10" x14ac:dyDescent="0.25">
      <c r="A8" s="52" t="s">
        <v>4</v>
      </c>
    </row>
    <row r="9" spans="1:10" x14ac:dyDescent="0.25">
      <c r="A9" s="52" t="s">
        <v>5</v>
      </c>
    </row>
    <row r="10" spans="1:10" x14ac:dyDescent="0.25">
      <c r="A10" s="52" t="s">
        <v>6</v>
      </c>
    </row>
    <row r="11" spans="1:10" x14ac:dyDescent="0.25">
      <c r="A11" s="52" t="s">
        <v>458</v>
      </c>
    </row>
    <row r="13" spans="1:10" x14ac:dyDescent="0.25">
      <c r="A13" s="52" t="s">
        <v>7</v>
      </c>
    </row>
    <row r="14" spans="1:10" x14ac:dyDescent="0.25">
      <c r="A14" s="61" t="s">
        <v>8</v>
      </c>
      <c r="B14" s="62"/>
      <c r="C14" s="62"/>
      <c r="D14" s="62"/>
      <c r="E14" s="62"/>
      <c r="F14" s="62"/>
      <c r="G14" s="62"/>
      <c r="H14" s="62"/>
    </row>
    <row r="15" spans="1:10" x14ac:dyDescent="0.25">
      <c r="A15" s="53"/>
      <c r="B15" s="63" t="s">
        <v>9</v>
      </c>
      <c r="C15" s="63"/>
      <c r="D15" s="63"/>
      <c r="E15" s="63"/>
      <c r="F15" s="63"/>
      <c r="G15" s="63"/>
      <c r="H15" s="63"/>
    </row>
    <row r="16" spans="1:10" ht="63" x14ac:dyDescent="0.25">
      <c r="A16" s="50" t="s">
        <v>10</v>
      </c>
      <c r="B16" s="36" t="s">
        <v>11</v>
      </c>
      <c r="C16" s="36" t="s">
        <v>12</v>
      </c>
      <c r="D16" s="36" t="s">
        <v>13</v>
      </c>
      <c r="E16" s="36" t="s">
        <v>14</v>
      </c>
      <c r="F16" s="36" t="s">
        <v>15</v>
      </c>
      <c r="G16" s="36" t="s">
        <v>16</v>
      </c>
      <c r="H16" s="36" t="s">
        <v>17</v>
      </c>
      <c r="J16" s="56" t="s">
        <v>443</v>
      </c>
    </row>
    <row r="17" spans="1:10" x14ac:dyDescent="0.25">
      <c r="A17" s="51" t="s">
        <v>459</v>
      </c>
      <c r="B17" s="54">
        <v>236098</v>
      </c>
      <c r="C17" s="55">
        <v>0</v>
      </c>
      <c r="D17" s="55">
        <v>0</v>
      </c>
      <c r="E17" s="55">
        <v>0</v>
      </c>
      <c r="F17" s="54">
        <v>5766</v>
      </c>
      <c r="G17" s="55">
        <v>0</v>
      </c>
      <c r="H17" s="54">
        <v>230332</v>
      </c>
      <c r="J17" s="57">
        <f t="shared" ref="J17:J80" si="0">C17+D17+E17</f>
        <v>0</v>
      </c>
    </row>
    <row r="18" spans="1:10" x14ac:dyDescent="0.25">
      <c r="A18" s="51" t="s">
        <v>460</v>
      </c>
      <c r="B18" s="54">
        <v>155395</v>
      </c>
      <c r="C18" s="55">
        <v>0</v>
      </c>
      <c r="D18" s="55">
        <v>0</v>
      </c>
      <c r="E18" s="55">
        <v>0</v>
      </c>
      <c r="F18" s="55">
        <v>0</v>
      </c>
      <c r="G18" s="55">
        <v>0</v>
      </c>
      <c r="H18" s="54">
        <v>155395</v>
      </c>
      <c r="J18" s="57">
        <f t="shared" si="0"/>
        <v>0</v>
      </c>
    </row>
    <row r="19" spans="1:10" x14ac:dyDescent="0.25">
      <c r="A19" s="51" t="s">
        <v>461</v>
      </c>
      <c r="B19" s="54">
        <v>124111</v>
      </c>
      <c r="C19" s="55">
        <v>0</v>
      </c>
      <c r="D19" s="55">
        <v>0</v>
      </c>
      <c r="E19" s="55">
        <v>0</v>
      </c>
      <c r="F19" s="55">
        <v>0</v>
      </c>
      <c r="G19" s="54">
        <v>2970</v>
      </c>
      <c r="H19" s="54">
        <v>121141</v>
      </c>
      <c r="J19" s="57">
        <f t="shared" si="0"/>
        <v>0</v>
      </c>
    </row>
    <row r="20" spans="1:10" x14ac:dyDescent="0.25">
      <c r="A20" s="51" t="s">
        <v>462</v>
      </c>
      <c r="B20" s="54">
        <v>133268</v>
      </c>
      <c r="C20" s="55">
        <v>0</v>
      </c>
      <c r="D20" s="55">
        <v>0</v>
      </c>
      <c r="E20" s="55">
        <v>0</v>
      </c>
      <c r="F20" s="54">
        <v>10903</v>
      </c>
      <c r="G20" s="55">
        <v>0</v>
      </c>
      <c r="H20" s="54">
        <v>122365</v>
      </c>
      <c r="J20" s="57">
        <f t="shared" si="0"/>
        <v>0</v>
      </c>
    </row>
    <row r="21" spans="1:10" x14ac:dyDescent="0.25">
      <c r="A21" s="51" t="s">
        <v>463</v>
      </c>
      <c r="B21" s="54">
        <v>120321</v>
      </c>
      <c r="C21" s="55">
        <v>0</v>
      </c>
      <c r="D21" s="55">
        <v>0</v>
      </c>
      <c r="E21" s="55">
        <v>0</v>
      </c>
      <c r="F21" s="54">
        <v>5829</v>
      </c>
      <c r="G21" s="55">
        <v>0</v>
      </c>
      <c r="H21" s="54">
        <v>114492</v>
      </c>
      <c r="J21" s="57">
        <f t="shared" si="0"/>
        <v>0</v>
      </c>
    </row>
    <row r="22" spans="1:10" x14ac:dyDescent="0.25">
      <c r="A22" s="51" t="s">
        <v>464</v>
      </c>
      <c r="B22" s="54">
        <v>89377</v>
      </c>
      <c r="C22" s="55">
        <v>0</v>
      </c>
      <c r="D22" s="55">
        <v>0</v>
      </c>
      <c r="E22" s="55">
        <v>0</v>
      </c>
      <c r="F22" s="55">
        <v>0</v>
      </c>
      <c r="G22" s="55">
        <v>0</v>
      </c>
      <c r="H22" s="54">
        <v>89377</v>
      </c>
      <c r="J22" s="57">
        <f t="shared" si="0"/>
        <v>0</v>
      </c>
    </row>
    <row r="23" spans="1:10" x14ac:dyDescent="0.25">
      <c r="A23" s="51" t="s">
        <v>465</v>
      </c>
      <c r="B23" s="54">
        <v>47159</v>
      </c>
      <c r="C23" s="55">
        <v>0</v>
      </c>
      <c r="D23" s="55">
        <v>0</v>
      </c>
      <c r="E23" s="55">
        <v>0</v>
      </c>
      <c r="F23" s="55">
        <v>0</v>
      </c>
      <c r="G23" s="54">
        <v>1410</v>
      </c>
      <c r="H23" s="54">
        <v>45748</v>
      </c>
      <c r="J23" s="57">
        <f t="shared" si="0"/>
        <v>0</v>
      </c>
    </row>
    <row r="24" spans="1:10" x14ac:dyDescent="0.25">
      <c r="A24" s="51" t="s">
        <v>466</v>
      </c>
      <c r="B24" s="54">
        <v>165739</v>
      </c>
      <c r="C24" s="55">
        <v>0</v>
      </c>
      <c r="D24" s="55">
        <v>0</v>
      </c>
      <c r="E24" s="55">
        <v>0</v>
      </c>
      <c r="F24" s="55">
        <v>0</v>
      </c>
      <c r="G24" s="55">
        <v>0</v>
      </c>
      <c r="H24" s="54">
        <v>165739</v>
      </c>
      <c r="J24" s="57">
        <f t="shared" si="0"/>
        <v>0</v>
      </c>
    </row>
    <row r="25" spans="1:10" x14ac:dyDescent="0.25">
      <c r="A25" s="51" t="s">
        <v>467</v>
      </c>
      <c r="B25" s="54">
        <v>98059</v>
      </c>
      <c r="C25" s="55">
        <v>0</v>
      </c>
      <c r="D25" s="55">
        <v>0</v>
      </c>
      <c r="E25" s="55">
        <v>0</v>
      </c>
      <c r="F25" s="55">
        <v>0</v>
      </c>
      <c r="G25" s="55">
        <v>0</v>
      </c>
      <c r="H25" s="54">
        <v>98059</v>
      </c>
      <c r="J25" s="57">
        <f t="shared" si="0"/>
        <v>0</v>
      </c>
    </row>
    <row r="26" spans="1:10" x14ac:dyDescent="0.25">
      <c r="A26" s="51" t="s">
        <v>468</v>
      </c>
      <c r="B26" s="54">
        <v>163917</v>
      </c>
      <c r="C26" s="55">
        <v>0</v>
      </c>
      <c r="D26" s="55">
        <v>0</v>
      </c>
      <c r="E26" s="55">
        <v>0</v>
      </c>
      <c r="F26" s="55">
        <v>0</v>
      </c>
      <c r="G26" s="54">
        <v>11172</v>
      </c>
      <c r="H26" s="54">
        <v>152745</v>
      </c>
      <c r="J26" s="57">
        <f t="shared" si="0"/>
        <v>0</v>
      </c>
    </row>
    <row r="27" spans="1:10" x14ac:dyDescent="0.25">
      <c r="A27" s="51" t="s">
        <v>469</v>
      </c>
      <c r="B27" s="54">
        <v>70367</v>
      </c>
      <c r="C27" s="55">
        <v>0</v>
      </c>
      <c r="D27" s="55">
        <v>0</v>
      </c>
      <c r="E27" s="55">
        <v>0</v>
      </c>
      <c r="F27" s="55">
        <v>0</v>
      </c>
      <c r="G27" s="54">
        <v>5829</v>
      </c>
      <c r="H27" s="54">
        <v>64538</v>
      </c>
      <c r="J27" s="57">
        <f t="shared" si="0"/>
        <v>0</v>
      </c>
    </row>
    <row r="28" spans="1:10" x14ac:dyDescent="0.25">
      <c r="A28" s="51" t="s">
        <v>470</v>
      </c>
      <c r="B28" s="54">
        <v>81617</v>
      </c>
      <c r="C28" s="55">
        <v>0</v>
      </c>
      <c r="D28" s="55">
        <v>0</v>
      </c>
      <c r="E28" s="55">
        <v>0</v>
      </c>
      <c r="F28" s="55">
        <v>0</v>
      </c>
      <c r="G28" s="54">
        <v>5829</v>
      </c>
      <c r="H28" s="54">
        <v>75789</v>
      </c>
      <c r="J28" s="57">
        <f t="shared" si="0"/>
        <v>0</v>
      </c>
    </row>
    <row r="29" spans="1:10" x14ac:dyDescent="0.25">
      <c r="A29" s="51" t="s">
        <v>471</v>
      </c>
      <c r="B29" s="54">
        <v>259490</v>
      </c>
      <c r="C29" s="55">
        <v>0</v>
      </c>
      <c r="D29" s="55">
        <v>0</v>
      </c>
      <c r="E29" s="55">
        <v>0</v>
      </c>
      <c r="F29" s="55">
        <v>0</v>
      </c>
      <c r="G29" s="55">
        <v>0</v>
      </c>
      <c r="H29" s="54">
        <v>259490</v>
      </c>
      <c r="J29" s="57">
        <f t="shared" si="0"/>
        <v>0</v>
      </c>
    </row>
    <row r="30" spans="1:10" x14ac:dyDescent="0.25">
      <c r="A30" s="51" t="s">
        <v>472</v>
      </c>
      <c r="B30" s="54">
        <v>179542</v>
      </c>
      <c r="C30" s="55">
        <v>0</v>
      </c>
      <c r="D30" s="55">
        <v>0</v>
      </c>
      <c r="E30" s="55">
        <v>0</v>
      </c>
      <c r="F30" s="55">
        <v>0</v>
      </c>
      <c r="G30" s="55">
        <v>0</v>
      </c>
      <c r="H30" s="54">
        <v>179542</v>
      </c>
      <c r="J30" s="57">
        <f t="shared" si="0"/>
        <v>0</v>
      </c>
    </row>
    <row r="31" spans="1:10" x14ac:dyDescent="0.25">
      <c r="A31" s="51" t="s">
        <v>473</v>
      </c>
      <c r="B31" s="54">
        <v>198339</v>
      </c>
      <c r="C31" s="55">
        <v>0</v>
      </c>
      <c r="D31" s="54">
        <v>75263</v>
      </c>
      <c r="E31" s="55">
        <v>0</v>
      </c>
      <c r="F31" s="54">
        <v>5766</v>
      </c>
      <c r="G31" s="55">
        <v>0</v>
      </c>
      <c r="H31" s="54">
        <v>117310</v>
      </c>
      <c r="J31" s="57">
        <f t="shared" si="0"/>
        <v>75263</v>
      </c>
    </row>
    <row r="32" spans="1:10" x14ac:dyDescent="0.25">
      <c r="A32" s="51" t="s">
        <v>474</v>
      </c>
      <c r="B32" s="54">
        <v>294318</v>
      </c>
      <c r="C32" s="55">
        <v>0</v>
      </c>
      <c r="D32" s="55">
        <v>0</v>
      </c>
      <c r="E32" s="55">
        <v>0</v>
      </c>
      <c r="F32" s="55">
        <v>0</v>
      </c>
      <c r="G32" s="55">
        <v>0</v>
      </c>
      <c r="H32" s="54">
        <v>294318</v>
      </c>
      <c r="J32" s="57">
        <f t="shared" si="0"/>
        <v>0</v>
      </c>
    </row>
    <row r="33" spans="1:10" x14ac:dyDescent="0.25">
      <c r="A33" s="51" t="s">
        <v>475</v>
      </c>
      <c r="B33" s="54">
        <v>326314</v>
      </c>
      <c r="C33" s="55">
        <v>0</v>
      </c>
      <c r="D33" s="55">
        <v>0</v>
      </c>
      <c r="E33" s="55">
        <v>0</v>
      </c>
      <c r="F33" s="55">
        <v>0</v>
      </c>
      <c r="G33" s="55">
        <v>0</v>
      </c>
      <c r="H33" s="54">
        <v>326314</v>
      </c>
      <c r="J33" s="57">
        <f t="shared" si="0"/>
        <v>0</v>
      </c>
    </row>
    <row r="34" spans="1:10" x14ac:dyDescent="0.25">
      <c r="A34" s="51" t="s">
        <v>476</v>
      </c>
      <c r="B34" s="54">
        <v>77168</v>
      </c>
      <c r="C34" s="55">
        <v>0</v>
      </c>
      <c r="D34" s="55">
        <v>0</v>
      </c>
      <c r="E34" s="55">
        <v>0</v>
      </c>
      <c r="F34" s="55">
        <v>0</v>
      </c>
      <c r="G34" s="54">
        <v>14473</v>
      </c>
      <c r="H34" s="54">
        <v>62695</v>
      </c>
      <c r="J34" s="57">
        <f t="shared" si="0"/>
        <v>0</v>
      </c>
    </row>
    <row r="35" spans="1:10" x14ac:dyDescent="0.25">
      <c r="A35" s="51" t="s">
        <v>477</v>
      </c>
      <c r="B35" s="54">
        <v>78096</v>
      </c>
      <c r="C35" s="55">
        <v>0</v>
      </c>
      <c r="D35" s="55">
        <v>0</v>
      </c>
      <c r="E35" s="55">
        <v>0</v>
      </c>
      <c r="F35" s="55">
        <v>0</v>
      </c>
      <c r="G35" s="55">
        <v>0</v>
      </c>
      <c r="H35" s="54">
        <v>78096</v>
      </c>
      <c r="J35" s="57">
        <f t="shared" si="0"/>
        <v>0</v>
      </c>
    </row>
    <row r="36" spans="1:10" x14ac:dyDescent="0.25">
      <c r="A36" s="51" t="s">
        <v>478</v>
      </c>
      <c r="B36" s="54">
        <v>267604</v>
      </c>
      <c r="C36" s="55">
        <v>0</v>
      </c>
      <c r="D36" s="54">
        <v>5766</v>
      </c>
      <c r="E36" s="55">
        <v>0</v>
      </c>
      <c r="F36" s="55">
        <v>0</v>
      </c>
      <c r="G36" s="54">
        <v>6469</v>
      </c>
      <c r="H36" s="54">
        <v>255369</v>
      </c>
      <c r="J36" s="57">
        <f t="shared" si="0"/>
        <v>5766</v>
      </c>
    </row>
    <row r="37" spans="1:10" x14ac:dyDescent="0.25">
      <c r="A37" s="51" t="s">
        <v>479</v>
      </c>
      <c r="B37" s="54">
        <v>88364</v>
      </c>
      <c r="C37" s="55">
        <v>0</v>
      </c>
      <c r="D37" s="55">
        <v>0</v>
      </c>
      <c r="E37" s="55">
        <v>0</v>
      </c>
      <c r="F37" s="55">
        <v>0</v>
      </c>
      <c r="G37" s="55">
        <v>0</v>
      </c>
      <c r="H37" s="54">
        <v>88364</v>
      </c>
      <c r="J37" s="57">
        <f t="shared" si="0"/>
        <v>0</v>
      </c>
    </row>
    <row r="38" spans="1:10" x14ac:dyDescent="0.25">
      <c r="A38" s="51" t="s">
        <v>480</v>
      </c>
      <c r="B38" s="54">
        <v>173478</v>
      </c>
      <c r="C38" s="55">
        <v>0</v>
      </c>
      <c r="D38" s="55">
        <v>0</v>
      </c>
      <c r="E38" s="55">
        <v>0</v>
      </c>
      <c r="F38" s="54">
        <v>4300</v>
      </c>
      <c r="G38" s="54">
        <v>5797</v>
      </c>
      <c r="H38" s="54">
        <v>163381</v>
      </c>
      <c r="J38" s="57">
        <f t="shared" si="0"/>
        <v>0</v>
      </c>
    </row>
    <row r="39" spans="1:10" x14ac:dyDescent="0.25">
      <c r="A39" s="51" t="s">
        <v>481</v>
      </c>
      <c r="B39" s="54">
        <v>35843</v>
      </c>
      <c r="C39" s="55">
        <v>0</v>
      </c>
      <c r="D39" s="54">
        <v>5511</v>
      </c>
      <c r="E39" s="55">
        <v>0</v>
      </c>
      <c r="F39" s="55">
        <v>0</v>
      </c>
      <c r="G39" s="55">
        <v>0</v>
      </c>
      <c r="H39" s="54">
        <v>30333</v>
      </c>
      <c r="J39" s="57">
        <f t="shared" si="0"/>
        <v>5511</v>
      </c>
    </row>
    <row r="40" spans="1:10" x14ac:dyDescent="0.25">
      <c r="A40" s="51" t="s">
        <v>482</v>
      </c>
      <c r="B40" s="54">
        <v>292645</v>
      </c>
      <c r="C40" s="55">
        <v>0</v>
      </c>
      <c r="D40" s="55">
        <v>0</v>
      </c>
      <c r="E40" s="55">
        <v>0</v>
      </c>
      <c r="F40" s="55">
        <v>0</v>
      </c>
      <c r="G40" s="55">
        <v>0</v>
      </c>
      <c r="H40" s="54">
        <v>292645</v>
      </c>
      <c r="J40" s="57">
        <f t="shared" si="0"/>
        <v>0</v>
      </c>
    </row>
    <row r="41" spans="1:10" x14ac:dyDescent="0.25">
      <c r="A41" s="51" t="s">
        <v>483</v>
      </c>
      <c r="B41" s="54">
        <v>95488</v>
      </c>
      <c r="C41" s="55">
        <v>0</v>
      </c>
      <c r="D41" s="55">
        <v>0</v>
      </c>
      <c r="E41" s="55">
        <v>0</v>
      </c>
      <c r="F41" s="54">
        <v>26757</v>
      </c>
      <c r="G41" s="54">
        <v>11533</v>
      </c>
      <c r="H41" s="54">
        <v>57199</v>
      </c>
      <c r="J41" s="57">
        <f t="shared" si="0"/>
        <v>0</v>
      </c>
    </row>
    <row r="42" spans="1:10" x14ac:dyDescent="0.25">
      <c r="A42" s="51" t="s">
        <v>484</v>
      </c>
      <c r="B42" s="54">
        <v>134580</v>
      </c>
      <c r="C42" s="55">
        <v>0</v>
      </c>
      <c r="D42" s="54">
        <v>95316</v>
      </c>
      <c r="E42" s="55">
        <v>0</v>
      </c>
      <c r="F42" s="55">
        <v>0</v>
      </c>
      <c r="G42" s="55">
        <v>0</v>
      </c>
      <c r="H42" s="54">
        <v>39265</v>
      </c>
      <c r="J42" s="57">
        <f t="shared" si="0"/>
        <v>95316</v>
      </c>
    </row>
    <row r="43" spans="1:10" x14ac:dyDescent="0.25">
      <c r="A43" s="51" t="s">
        <v>485</v>
      </c>
      <c r="B43" s="54">
        <v>177225</v>
      </c>
      <c r="C43" s="54">
        <v>29411</v>
      </c>
      <c r="D43" s="55">
        <v>0</v>
      </c>
      <c r="E43" s="55">
        <v>0</v>
      </c>
      <c r="F43" s="55">
        <v>0</v>
      </c>
      <c r="G43" s="55">
        <v>0</v>
      </c>
      <c r="H43" s="54">
        <v>147814</v>
      </c>
      <c r="J43" s="57">
        <f t="shared" si="0"/>
        <v>29411</v>
      </c>
    </row>
    <row r="44" spans="1:10" x14ac:dyDescent="0.25">
      <c r="A44" s="51" t="s">
        <v>486</v>
      </c>
      <c r="B44" s="54">
        <v>138083</v>
      </c>
      <c r="C44" s="55">
        <v>0</v>
      </c>
      <c r="D44" s="55">
        <v>0</v>
      </c>
      <c r="E44" s="55">
        <v>0</v>
      </c>
      <c r="F44" s="55">
        <v>0</v>
      </c>
      <c r="G44" s="54">
        <v>6113</v>
      </c>
      <c r="H44" s="54">
        <v>131970</v>
      </c>
      <c r="J44" s="57">
        <f t="shared" si="0"/>
        <v>0</v>
      </c>
    </row>
    <row r="45" spans="1:10" x14ac:dyDescent="0.25">
      <c r="A45" s="51" t="s">
        <v>487</v>
      </c>
      <c r="B45" s="54">
        <v>25391</v>
      </c>
      <c r="C45" s="55">
        <v>0</v>
      </c>
      <c r="D45" s="55">
        <v>0</v>
      </c>
      <c r="E45" s="55">
        <v>0</v>
      </c>
      <c r="F45" s="55">
        <v>0</v>
      </c>
      <c r="G45" s="55">
        <v>0</v>
      </c>
      <c r="H45" s="54">
        <v>25391</v>
      </c>
      <c r="J45" s="57">
        <f t="shared" si="0"/>
        <v>0</v>
      </c>
    </row>
    <row r="46" spans="1:10" x14ac:dyDescent="0.25">
      <c r="A46" s="51" t="s">
        <v>488</v>
      </c>
      <c r="B46" s="54">
        <v>84875</v>
      </c>
      <c r="C46" s="55">
        <v>0</v>
      </c>
      <c r="D46" s="54">
        <v>2305</v>
      </c>
      <c r="E46" s="55">
        <v>0</v>
      </c>
      <c r="F46" s="55">
        <v>0</v>
      </c>
      <c r="G46" s="54">
        <v>4522</v>
      </c>
      <c r="H46" s="54">
        <v>78048</v>
      </c>
      <c r="J46" s="57">
        <f t="shared" si="0"/>
        <v>2305</v>
      </c>
    </row>
    <row r="47" spans="1:10" x14ac:dyDescent="0.25">
      <c r="A47" s="51" t="s">
        <v>489</v>
      </c>
      <c r="B47" s="54">
        <v>21151</v>
      </c>
      <c r="C47" s="55">
        <v>0</v>
      </c>
      <c r="D47" s="55">
        <v>0</v>
      </c>
      <c r="E47" s="55">
        <v>0</v>
      </c>
      <c r="F47" s="55">
        <v>0</v>
      </c>
      <c r="G47" s="54">
        <v>11490</v>
      </c>
      <c r="H47" s="54">
        <v>9661</v>
      </c>
      <c r="J47" s="57">
        <f t="shared" si="0"/>
        <v>0</v>
      </c>
    </row>
    <row r="48" spans="1:10" x14ac:dyDescent="0.25">
      <c r="A48" s="51" t="s">
        <v>490</v>
      </c>
      <c r="B48" s="54">
        <v>508431</v>
      </c>
      <c r="C48" s="55">
        <v>0</v>
      </c>
      <c r="D48" s="55">
        <v>0</v>
      </c>
      <c r="E48" s="55">
        <v>0</v>
      </c>
      <c r="F48" s="55">
        <v>0</v>
      </c>
      <c r="G48" s="55">
        <v>0</v>
      </c>
      <c r="H48" s="54">
        <v>508431</v>
      </c>
      <c r="J48" s="57">
        <f t="shared" si="0"/>
        <v>0</v>
      </c>
    </row>
    <row r="49" spans="1:10" x14ac:dyDescent="0.25">
      <c r="A49" s="51" t="s">
        <v>491</v>
      </c>
      <c r="B49" s="54">
        <v>24137</v>
      </c>
      <c r="C49" s="55">
        <v>0</v>
      </c>
      <c r="D49" s="54">
        <v>5060</v>
      </c>
      <c r="E49" s="55">
        <v>0</v>
      </c>
      <c r="F49" s="55">
        <v>0</v>
      </c>
      <c r="G49" s="55">
        <v>0</v>
      </c>
      <c r="H49" s="54">
        <v>19077</v>
      </c>
      <c r="J49" s="57">
        <f t="shared" si="0"/>
        <v>5060</v>
      </c>
    </row>
    <row r="50" spans="1:10" x14ac:dyDescent="0.25">
      <c r="A50" s="51" t="s">
        <v>492</v>
      </c>
      <c r="B50" s="54">
        <v>200795</v>
      </c>
      <c r="C50" s="55">
        <v>0</v>
      </c>
      <c r="D50" s="55">
        <v>0</v>
      </c>
      <c r="E50" s="55">
        <v>0</v>
      </c>
      <c r="F50" s="54">
        <v>5903</v>
      </c>
      <c r="G50" s="55">
        <v>0</v>
      </c>
      <c r="H50" s="54">
        <v>194893</v>
      </c>
      <c r="J50" s="57">
        <f t="shared" si="0"/>
        <v>0</v>
      </c>
    </row>
    <row r="51" spans="1:10" x14ac:dyDescent="0.25">
      <c r="A51" s="51" t="s">
        <v>493</v>
      </c>
      <c r="B51" s="54">
        <v>164351</v>
      </c>
      <c r="C51" s="55">
        <v>0</v>
      </c>
      <c r="D51" s="55">
        <v>0</v>
      </c>
      <c r="E51" s="55">
        <v>0</v>
      </c>
      <c r="F51" s="55">
        <v>0</v>
      </c>
      <c r="G51" s="55">
        <v>0</v>
      </c>
      <c r="H51" s="54">
        <v>164351</v>
      </c>
      <c r="J51" s="57">
        <f t="shared" si="0"/>
        <v>0</v>
      </c>
    </row>
    <row r="52" spans="1:10" x14ac:dyDescent="0.25">
      <c r="A52" s="51" t="s">
        <v>494</v>
      </c>
      <c r="B52" s="54">
        <v>100214</v>
      </c>
      <c r="C52" s="55">
        <v>0</v>
      </c>
      <c r="D52" s="55">
        <v>0</v>
      </c>
      <c r="E52" s="54">
        <v>4522</v>
      </c>
      <c r="F52" s="54">
        <v>5829</v>
      </c>
      <c r="G52" s="55">
        <v>0</v>
      </c>
      <c r="H52" s="54">
        <v>89863</v>
      </c>
      <c r="J52" s="57">
        <f t="shared" si="0"/>
        <v>4522</v>
      </c>
    </row>
    <row r="53" spans="1:10" x14ac:dyDescent="0.25">
      <c r="A53" s="51" t="s">
        <v>495</v>
      </c>
      <c r="B53" s="54">
        <v>78532</v>
      </c>
      <c r="C53" s="55">
        <v>0</v>
      </c>
      <c r="D53" s="55">
        <v>0</v>
      </c>
      <c r="E53" s="55">
        <v>0</v>
      </c>
      <c r="F53" s="55">
        <v>0</v>
      </c>
      <c r="G53" s="55">
        <v>0</v>
      </c>
      <c r="H53" s="54">
        <v>78532</v>
      </c>
      <c r="J53" s="57">
        <f t="shared" si="0"/>
        <v>0</v>
      </c>
    </row>
    <row r="54" spans="1:10" x14ac:dyDescent="0.25">
      <c r="A54" s="51" t="s">
        <v>496</v>
      </c>
      <c r="B54" s="54">
        <v>183887</v>
      </c>
      <c r="C54" s="55">
        <v>0</v>
      </c>
      <c r="D54" s="55">
        <v>0</v>
      </c>
      <c r="E54" s="55">
        <v>0</v>
      </c>
      <c r="F54" s="54">
        <v>5849</v>
      </c>
      <c r="G54" s="55">
        <v>0</v>
      </c>
      <c r="H54" s="54">
        <v>178038</v>
      </c>
      <c r="J54" s="57">
        <f t="shared" si="0"/>
        <v>0</v>
      </c>
    </row>
    <row r="55" spans="1:10" x14ac:dyDescent="0.25">
      <c r="A55" s="51" t="s">
        <v>497</v>
      </c>
      <c r="B55" s="54">
        <v>175334</v>
      </c>
      <c r="C55" s="55">
        <v>0</v>
      </c>
      <c r="D55" s="55">
        <v>0</v>
      </c>
      <c r="E55" s="55">
        <v>0</v>
      </c>
      <c r="F55" s="55">
        <v>0</v>
      </c>
      <c r="G55" s="54">
        <v>12059</v>
      </c>
      <c r="H55" s="54">
        <v>163275</v>
      </c>
      <c r="J55" s="57">
        <f t="shared" si="0"/>
        <v>0</v>
      </c>
    </row>
    <row r="56" spans="1:10" x14ac:dyDescent="0.25">
      <c r="A56" s="51" t="s">
        <v>498</v>
      </c>
      <c r="B56" s="54">
        <v>81625</v>
      </c>
      <c r="C56" s="55">
        <v>0</v>
      </c>
      <c r="D56" s="55">
        <v>0</v>
      </c>
      <c r="E56" s="55">
        <v>0</v>
      </c>
      <c r="F56" s="55">
        <v>0</v>
      </c>
      <c r="G56" s="55">
        <v>0</v>
      </c>
      <c r="H56" s="54">
        <v>81625</v>
      </c>
      <c r="J56" s="57">
        <f t="shared" si="0"/>
        <v>0</v>
      </c>
    </row>
    <row r="57" spans="1:10" x14ac:dyDescent="0.25">
      <c r="A57" s="51" t="s">
        <v>499</v>
      </c>
      <c r="B57" s="54">
        <v>78063</v>
      </c>
      <c r="C57" s="55">
        <v>0</v>
      </c>
      <c r="D57" s="55">
        <v>0</v>
      </c>
      <c r="E57" s="55">
        <v>0</v>
      </c>
      <c r="F57" s="54">
        <v>5723</v>
      </c>
      <c r="G57" s="55">
        <v>0</v>
      </c>
      <c r="H57" s="54">
        <v>72340</v>
      </c>
      <c r="J57" s="57">
        <f t="shared" si="0"/>
        <v>0</v>
      </c>
    </row>
    <row r="58" spans="1:10" x14ac:dyDescent="0.25">
      <c r="A58" s="51" t="s">
        <v>500</v>
      </c>
      <c r="B58" s="54">
        <v>105497</v>
      </c>
      <c r="C58" s="54">
        <v>2072</v>
      </c>
      <c r="D58" s="55">
        <v>0</v>
      </c>
      <c r="E58" s="55">
        <v>0</v>
      </c>
      <c r="F58" s="54">
        <v>5723</v>
      </c>
      <c r="G58" s="54">
        <v>11447</v>
      </c>
      <c r="H58" s="54">
        <v>86255</v>
      </c>
      <c r="J58" s="57">
        <f t="shared" si="0"/>
        <v>2072</v>
      </c>
    </row>
    <row r="59" spans="1:10" x14ac:dyDescent="0.25">
      <c r="A59" s="51" t="s">
        <v>501</v>
      </c>
      <c r="B59" s="54">
        <v>208625</v>
      </c>
      <c r="C59" s="55">
        <v>0</v>
      </c>
      <c r="D59" s="54">
        <v>10642</v>
      </c>
      <c r="E59" s="55">
        <v>0</v>
      </c>
      <c r="F59" s="54">
        <v>6698</v>
      </c>
      <c r="G59" s="54">
        <v>4699</v>
      </c>
      <c r="H59" s="54">
        <v>186586</v>
      </c>
      <c r="J59" s="57">
        <f t="shared" si="0"/>
        <v>10642</v>
      </c>
    </row>
    <row r="60" spans="1:10" x14ac:dyDescent="0.25">
      <c r="A60" s="51" t="s">
        <v>502</v>
      </c>
      <c r="B60" s="54">
        <v>44810</v>
      </c>
      <c r="C60" s="55">
        <v>0</v>
      </c>
      <c r="D60" s="55">
        <v>0</v>
      </c>
      <c r="E60" s="55">
        <v>0</v>
      </c>
      <c r="F60" s="54">
        <v>3198</v>
      </c>
      <c r="G60" s="54">
        <v>5849</v>
      </c>
      <c r="H60" s="54">
        <v>35763</v>
      </c>
      <c r="J60" s="57">
        <f t="shared" si="0"/>
        <v>0</v>
      </c>
    </row>
    <row r="61" spans="1:10" x14ac:dyDescent="0.25">
      <c r="A61" s="51" t="s">
        <v>503</v>
      </c>
      <c r="B61" s="54">
        <v>242845</v>
      </c>
      <c r="C61" s="55">
        <v>0</v>
      </c>
      <c r="D61" s="55">
        <v>0</v>
      </c>
      <c r="E61" s="55">
        <v>0</v>
      </c>
      <c r="F61" s="55">
        <v>0</v>
      </c>
      <c r="G61" s="55">
        <v>0</v>
      </c>
      <c r="H61" s="54">
        <v>242845</v>
      </c>
      <c r="J61" s="57">
        <f t="shared" si="0"/>
        <v>0</v>
      </c>
    </row>
    <row r="62" spans="1:10" x14ac:dyDescent="0.25">
      <c r="A62" s="51" t="s">
        <v>504</v>
      </c>
      <c r="B62" s="54">
        <v>98289</v>
      </c>
      <c r="C62" s="55">
        <v>0</v>
      </c>
      <c r="D62" s="55">
        <v>0</v>
      </c>
      <c r="E62" s="55">
        <v>0</v>
      </c>
      <c r="F62" s="55">
        <v>0</v>
      </c>
      <c r="G62" s="55">
        <v>0</v>
      </c>
      <c r="H62" s="54">
        <v>98289</v>
      </c>
      <c r="J62" s="57">
        <f t="shared" si="0"/>
        <v>0</v>
      </c>
    </row>
    <row r="63" spans="1:10" x14ac:dyDescent="0.25">
      <c r="A63" s="51" t="s">
        <v>505</v>
      </c>
      <c r="B63" s="54">
        <v>142725</v>
      </c>
      <c r="C63" s="55">
        <v>0</v>
      </c>
      <c r="D63" s="54">
        <v>8439</v>
      </c>
      <c r="E63" s="55">
        <v>0</v>
      </c>
      <c r="F63" s="54">
        <v>8748</v>
      </c>
      <c r="G63" s="54">
        <v>1625</v>
      </c>
      <c r="H63" s="54">
        <v>123912</v>
      </c>
      <c r="J63" s="57">
        <f t="shared" si="0"/>
        <v>8439</v>
      </c>
    </row>
    <row r="64" spans="1:10" x14ac:dyDescent="0.25">
      <c r="A64" s="51" t="s">
        <v>506</v>
      </c>
      <c r="B64" s="54">
        <v>84438</v>
      </c>
      <c r="C64" s="55">
        <v>0</v>
      </c>
      <c r="D64" s="55">
        <v>0</v>
      </c>
      <c r="E64" s="55">
        <v>0</v>
      </c>
      <c r="F64" s="54">
        <v>4646</v>
      </c>
      <c r="G64" s="55">
        <v>106</v>
      </c>
      <c r="H64" s="54">
        <v>79686</v>
      </c>
      <c r="J64" s="57">
        <f t="shared" si="0"/>
        <v>0</v>
      </c>
    </row>
    <row r="65" spans="1:10" x14ac:dyDescent="0.25">
      <c r="A65" s="51" t="s">
        <v>507</v>
      </c>
      <c r="B65" s="54">
        <v>182357</v>
      </c>
      <c r="C65" s="55">
        <v>0</v>
      </c>
      <c r="D65" s="55">
        <v>0</v>
      </c>
      <c r="E65" s="55">
        <v>0</v>
      </c>
      <c r="F65" s="55">
        <v>0</v>
      </c>
      <c r="G65" s="55">
        <v>0</v>
      </c>
      <c r="H65" s="54">
        <v>182357</v>
      </c>
      <c r="J65" s="57">
        <f t="shared" si="0"/>
        <v>0</v>
      </c>
    </row>
    <row r="66" spans="1:10" x14ac:dyDescent="0.25">
      <c r="A66" s="51" t="s">
        <v>508</v>
      </c>
      <c r="B66" s="54">
        <v>243721</v>
      </c>
      <c r="C66" s="55">
        <v>0</v>
      </c>
      <c r="D66" s="55">
        <v>0</v>
      </c>
      <c r="E66" s="55">
        <v>0</v>
      </c>
      <c r="F66" s="55">
        <v>0</v>
      </c>
      <c r="G66" s="55">
        <v>0</v>
      </c>
      <c r="H66" s="54">
        <v>243721</v>
      </c>
      <c r="J66" s="57">
        <f t="shared" si="0"/>
        <v>0</v>
      </c>
    </row>
    <row r="67" spans="1:10" x14ac:dyDescent="0.25">
      <c r="A67" s="51" t="s">
        <v>509</v>
      </c>
      <c r="B67" s="54">
        <v>232727</v>
      </c>
      <c r="C67" s="55">
        <v>0</v>
      </c>
      <c r="D67" s="55">
        <v>0</v>
      </c>
      <c r="E67" s="55">
        <v>0</v>
      </c>
      <c r="F67" s="55">
        <v>0</v>
      </c>
      <c r="G67" s="54">
        <v>11533</v>
      </c>
      <c r="H67" s="54">
        <v>221194</v>
      </c>
      <c r="J67" s="57">
        <f t="shared" si="0"/>
        <v>0</v>
      </c>
    </row>
    <row r="68" spans="1:10" x14ac:dyDescent="0.25">
      <c r="A68" s="51" t="s">
        <v>510</v>
      </c>
      <c r="B68" s="54">
        <v>138462</v>
      </c>
      <c r="C68" s="55">
        <v>0</v>
      </c>
      <c r="D68" s="54">
        <v>8979</v>
      </c>
      <c r="E68" s="55">
        <v>0</v>
      </c>
      <c r="F68" s="54">
        <v>5849</v>
      </c>
      <c r="G68" s="55">
        <v>0</v>
      </c>
      <c r="H68" s="54">
        <v>123634</v>
      </c>
      <c r="J68" s="57">
        <f t="shared" si="0"/>
        <v>8979</v>
      </c>
    </row>
    <row r="69" spans="1:10" x14ac:dyDescent="0.25">
      <c r="A69" s="51" t="s">
        <v>511</v>
      </c>
      <c r="B69" s="54">
        <v>320815</v>
      </c>
      <c r="C69" s="55">
        <v>0</v>
      </c>
      <c r="D69" s="55">
        <v>0</v>
      </c>
      <c r="E69" s="55">
        <v>0</v>
      </c>
      <c r="F69" s="54">
        <v>17708</v>
      </c>
      <c r="G69" s="54">
        <v>4427</v>
      </c>
      <c r="H69" s="54">
        <v>298680</v>
      </c>
      <c r="J69" s="57">
        <f t="shared" si="0"/>
        <v>0</v>
      </c>
    </row>
    <row r="70" spans="1:10" x14ac:dyDescent="0.25">
      <c r="A70" s="51" t="s">
        <v>512</v>
      </c>
      <c r="B70" s="54">
        <v>89237</v>
      </c>
      <c r="C70" s="55">
        <v>0</v>
      </c>
      <c r="D70" s="54">
        <v>17495</v>
      </c>
      <c r="E70" s="55">
        <v>0</v>
      </c>
      <c r="F70" s="55">
        <v>0</v>
      </c>
      <c r="G70" s="55">
        <v>0</v>
      </c>
      <c r="H70" s="54">
        <v>71742</v>
      </c>
      <c r="J70" s="57">
        <f t="shared" si="0"/>
        <v>17495</v>
      </c>
    </row>
    <row r="71" spans="1:10" x14ac:dyDescent="0.25">
      <c r="A71" s="51" t="s">
        <v>513</v>
      </c>
      <c r="B71" s="54">
        <v>170410</v>
      </c>
      <c r="C71" s="54">
        <v>81307</v>
      </c>
      <c r="D71" s="55">
        <v>0</v>
      </c>
      <c r="E71" s="55">
        <v>0</v>
      </c>
      <c r="F71" s="55">
        <v>0</v>
      </c>
      <c r="G71" s="55">
        <v>0</v>
      </c>
      <c r="H71" s="54">
        <v>89103</v>
      </c>
      <c r="J71" s="57">
        <f t="shared" si="0"/>
        <v>81307</v>
      </c>
    </row>
    <row r="72" spans="1:10" x14ac:dyDescent="0.25">
      <c r="A72" s="51" t="s">
        <v>514</v>
      </c>
      <c r="B72" s="54">
        <v>35296</v>
      </c>
      <c r="C72" s="55">
        <v>0</v>
      </c>
      <c r="D72" s="55">
        <v>0</v>
      </c>
      <c r="E72" s="55">
        <v>0</v>
      </c>
      <c r="F72" s="55">
        <v>0</v>
      </c>
      <c r="G72" s="55">
        <v>0</v>
      </c>
      <c r="H72" s="54">
        <v>35296</v>
      </c>
      <c r="J72" s="57">
        <f t="shared" si="0"/>
        <v>0</v>
      </c>
    </row>
    <row r="73" spans="1:10" x14ac:dyDescent="0.25">
      <c r="A73" s="51" t="s">
        <v>515</v>
      </c>
      <c r="B73" s="54">
        <v>201461</v>
      </c>
      <c r="C73" s="54">
        <v>9718</v>
      </c>
      <c r="D73" s="55">
        <v>0</v>
      </c>
      <c r="E73" s="55">
        <v>0</v>
      </c>
      <c r="F73" s="54">
        <v>4293</v>
      </c>
      <c r="G73" s="54">
        <v>2874</v>
      </c>
      <c r="H73" s="54">
        <v>184576</v>
      </c>
      <c r="J73" s="57">
        <f t="shared" si="0"/>
        <v>9718</v>
      </c>
    </row>
    <row r="74" spans="1:10" x14ac:dyDescent="0.25">
      <c r="A74" s="51" t="s">
        <v>516</v>
      </c>
      <c r="B74" s="54">
        <v>64734</v>
      </c>
      <c r="C74" s="55">
        <v>0</v>
      </c>
      <c r="D74" s="54">
        <v>10218</v>
      </c>
      <c r="E74" s="55">
        <v>0</v>
      </c>
      <c r="F74" s="55">
        <v>0</v>
      </c>
      <c r="G74" s="55">
        <v>0</v>
      </c>
      <c r="H74" s="54">
        <v>54515</v>
      </c>
      <c r="J74" s="57">
        <f t="shared" si="0"/>
        <v>10218</v>
      </c>
    </row>
    <row r="75" spans="1:10" x14ac:dyDescent="0.25">
      <c r="A75" s="51" t="s">
        <v>517</v>
      </c>
      <c r="B75" s="54">
        <v>74636</v>
      </c>
      <c r="C75" s="55">
        <v>0</v>
      </c>
      <c r="D75" s="55">
        <v>0</v>
      </c>
      <c r="E75" s="55">
        <v>0</v>
      </c>
      <c r="F75" s="54">
        <v>4387</v>
      </c>
      <c r="G75" s="55">
        <v>0</v>
      </c>
      <c r="H75" s="54">
        <v>70249</v>
      </c>
      <c r="J75" s="57">
        <f t="shared" si="0"/>
        <v>0</v>
      </c>
    </row>
    <row r="76" spans="1:10" x14ac:dyDescent="0.25">
      <c r="A76" s="51" t="s">
        <v>518</v>
      </c>
      <c r="B76" s="54">
        <v>116465</v>
      </c>
      <c r="C76" s="55">
        <v>0</v>
      </c>
      <c r="D76" s="55">
        <v>0</v>
      </c>
      <c r="E76" s="55">
        <v>0</v>
      </c>
      <c r="F76" s="55">
        <v>0</v>
      </c>
      <c r="G76" s="54">
        <v>7176</v>
      </c>
      <c r="H76" s="54">
        <v>109289</v>
      </c>
      <c r="J76" s="57">
        <f t="shared" si="0"/>
        <v>0</v>
      </c>
    </row>
    <row r="77" spans="1:10" x14ac:dyDescent="0.25">
      <c r="A77" s="51" t="s">
        <v>519</v>
      </c>
      <c r="B77" s="54">
        <v>235535</v>
      </c>
      <c r="C77" s="54">
        <v>47117</v>
      </c>
      <c r="D77" s="54">
        <v>5262</v>
      </c>
      <c r="E77" s="55">
        <v>0</v>
      </c>
      <c r="F77" s="55">
        <v>0</v>
      </c>
      <c r="G77" s="55">
        <v>0</v>
      </c>
      <c r="H77" s="54">
        <v>183156</v>
      </c>
      <c r="J77" s="57">
        <f t="shared" si="0"/>
        <v>52379</v>
      </c>
    </row>
    <row r="78" spans="1:10" x14ac:dyDescent="0.25">
      <c r="A78" s="51" t="s">
        <v>520</v>
      </c>
      <c r="B78" s="54">
        <v>79983</v>
      </c>
      <c r="C78" s="55">
        <v>0</v>
      </c>
      <c r="D78" s="55">
        <v>0</v>
      </c>
      <c r="E78" s="55">
        <v>0</v>
      </c>
      <c r="F78" s="55">
        <v>0</v>
      </c>
      <c r="G78" s="55">
        <v>0</v>
      </c>
      <c r="H78" s="54">
        <v>79983</v>
      </c>
      <c r="J78" s="57">
        <f t="shared" si="0"/>
        <v>0</v>
      </c>
    </row>
    <row r="79" spans="1:10" x14ac:dyDescent="0.25">
      <c r="A79" s="51" t="s">
        <v>521</v>
      </c>
      <c r="B79" s="54">
        <v>138196</v>
      </c>
      <c r="C79" s="55">
        <v>0</v>
      </c>
      <c r="D79" s="55">
        <v>0</v>
      </c>
      <c r="E79" s="55">
        <v>0</v>
      </c>
      <c r="F79" s="54">
        <v>5264</v>
      </c>
      <c r="G79" s="54">
        <v>5766</v>
      </c>
      <c r="H79" s="54">
        <v>127166</v>
      </c>
      <c r="J79" s="57">
        <f t="shared" si="0"/>
        <v>0</v>
      </c>
    </row>
    <row r="80" spans="1:10" x14ac:dyDescent="0.25">
      <c r="A80" s="51" t="s">
        <v>522</v>
      </c>
      <c r="B80" s="54">
        <v>118776</v>
      </c>
      <c r="C80" s="54">
        <v>10360</v>
      </c>
      <c r="D80" s="55">
        <v>0</v>
      </c>
      <c r="E80" s="55">
        <v>0</v>
      </c>
      <c r="F80" s="55">
        <v>0</v>
      </c>
      <c r="G80" s="55">
        <v>0</v>
      </c>
      <c r="H80" s="54">
        <v>108416</v>
      </c>
      <c r="J80" s="57">
        <f t="shared" si="0"/>
        <v>10360</v>
      </c>
    </row>
    <row r="81" spans="1:10" x14ac:dyDescent="0.25">
      <c r="A81" s="51" t="s">
        <v>523</v>
      </c>
      <c r="B81" s="54">
        <v>157447</v>
      </c>
      <c r="C81" s="55">
        <v>0</v>
      </c>
      <c r="D81" s="55">
        <v>0</v>
      </c>
      <c r="E81" s="55">
        <v>0</v>
      </c>
      <c r="F81" s="55">
        <v>0</v>
      </c>
      <c r="G81" s="54">
        <v>12199</v>
      </c>
      <c r="H81" s="54">
        <v>145248</v>
      </c>
      <c r="J81" s="57">
        <f t="shared" ref="J81:J144" si="1">C81+D81+E81</f>
        <v>0</v>
      </c>
    </row>
    <row r="82" spans="1:10" x14ac:dyDescent="0.25">
      <c r="A82" s="51" t="s">
        <v>524</v>
      </c>
      <c r="B82" s="54">
        <v>200870</v>
      </c>
      <c r="C82" s="54">
        <v>22971</v>
      </c>
      <c r="D82" s="55">
        <v>0</v>
      </c>
      <c r="E82" s="55">
        <v>0</v>
      </c>
      <c r="F82" s="55">
        <v>0</v>
      </c>
      <c r="G82" s="55">
        <v>0</v>
      </c>
      <c r="H82" s="54">
        <v>177899</v>
      </c>
      <c r="J82" s="57">
        <f t="shared" si="1"/>
        <v>22971</v>
      </c>
    </row>
    <row r="83" spans="1:10" x14ac:dyDescent="0.25">
      <c r="A83" s="51" t="s">
        <v>525</v>
      </c>
      <c r="B83" s="54">
        <v>79424</v>
      </c>
      <c r="C83" s="55">
        <v>0</v>
      </c>
      <c r="D83" s="55">
        <v>0</v>
      </c>
      <c r="E83" s="55">
        <v>0</v>
      </c>
      <c r="F83" s="55">
        <v>0</v>
      </c>
      <c r="G83" s="54">
        <v>5849</v>
      </c>
      <c r="H83" s="54">
        <v>73576</v>
      </c>
      <c r="J83" s="57">
        <f t="shared" si="1"/>
        <v>0</v>
      </c>
    </row>
    <row r="84" spans="1:10" x14ac:dyDescent="0.25">
      <c r="A84" s="51" t="s">
        <v>526</v>
      </c>
      <c r="B84" s="54">
        <v>113006</v>
      </c>
      <c r="C84" s="54">
        <v>33087</v>
      </c>
      <c r="D84" s="55">
        <v>0</v>
      </c>
      <c r="E84" s="55">
        <v>0</v>
      </c>
      <c r="F84" s="55">
        <v>0</v>
      </c>
      <c r="G84" s="54">
        <v>3324</v>
      </c>
      <c r="H84" s="54">
        <v>76595</v>
      </c>
      <c r="J84" s="57">
        <f t="shared" si="1"/>
        <v>33087</v>
      </c>
    </row>
    <row r="85" spans="1:10" x14ac:dyDescent="0.25">
      <c r="A85" s="51" t="s">
        <v>527</v>
      </c>
      <c r="B85" s="54">
        <v>110549</v>
      </c>
      <c r="C85" s="55">
        <v>0</v>
      </c>
      <c r="D85" s="55">
        <v>0</v>
      </c>
      <c r="E85" s="55">
        <v>0</v>
      </c>
      <c r="F85" s="55">
        <v>0</v>
      </c>
      <c r="G85" s="54">
        <v>13577</v>
      </c>
      <c r="H85" s="54">
        <v>96971</v>
      </c>
      <c r="J85" s="57">
        <f t="shared" si="1"/>
        <v>0</v>
      </c>
    </row>
    <row r="86" spans="1:10" x14ac:dyDescent="0.25">
      <c r="A86" s="51" t="s">
        <v>528</v>
      </c>
      <c r="B86" s="54">
        <v>273534</v>
      </c>
      <c r="C86" s="55">
        <v>0</v>
      </c>
      <c r="D86" s="55">
        <v>0</v>
      </c>
      <c r="E86" s="55">
        <v>0</v>
      </c>
      <c r="F86" s="55">
        <v>0</v>
      </c>
      <c r="G86" s="54">
        <v>5684</v>
      </c>
      <c r="H86" s="54">
        <v>267850</v>
      </c>
      <c r="J86" s="57">
        <f t="shared" si="1"/>
        <v>0</v>
      </c>
    </row>
    <row r="87" spans="1:10" x14ac:dyDescent="0.25">
      <c r="A87" s="51" t="s">
        <v>529</v>
      </c>
      <c r="B87" s="54">
        <v>115990</v>
      </c>
      <c r="C87" s="55">
        <v>0</v>
      </c>
      <c r="D87" s="55">
        <v>0</v>
      </c>
      <c r="E87" s="55">
        <v>0</v>
      </c>
      <c r="F87" s="55">
        <v>0</v>
      </c>
      <c r="G87" s="55">
        <v>0</v>
      </c>
      <c r="H87" s="54">
        <v>115990</v>
      </c>
      <c r="J87" s="57">
        <f t="shared" si="1"/>
        <v>0</v>
      </c>
    </row>
    <row r="88" spans="1:10" x14ac:dyDescent="0.25">
      <c r="A88" s="51" t="s">
        <v>530</v>
      </c>
      <c r="B88" s="54">
        <v>235253</v>
      </c>
      <c r="C88" s="55">
        <v>0</v>
      </c>
      <c r="D88" s="55">
        <v>0</v>
      </c>
      <c r="E88" s="55">
        <v>0</v>
      </c>
      <c r="F88" s="54">
        <v>5829</v>
      </c>
      <c r="G88" s="55">
        <v>0</v>
      </c>
      <c r="H88" s="54">
        <v>229425</v>
      </c>
      <c r="J88" s="57">
        <f t="shared" si="1"/>
        <v>0</v>
      </c>
    </row>
    <row r="89" spans="1:10" x14ac:dyDescent="0.25">
      <c r="A89" s="51" t="s">
        <v>531</v>
      </c>
      <c r="B89" s="54">
        <v>56715</v>
      </c>
      <c r="C89" s="55">
        <v>0</v>
      </c>
      <c r="D89" s="54">
        <v>1531</v>
      </c>
      <c r="E89" s="55">
        <v>0</v>
      </c>
      <c r="F89" s="55">
        <v>0</v>
      </c>
      <c r="G89" s="55">
        <v>0</v>
      </c>
      <c r="H89" s="54">
        <v>55184</v>
      </c>
      <c r="J89" s="57">
        <f t="shared" si="1"/>
        <v>1531</v>
      </c>
    </row>
    <row r="90" spans="1:10" x14ac:dyDescent="0.25">
      <c r="A90" s="51" t="s">
        <v>532</v>
      </c>
      <c r="B90" s="54">
        <v>112350</v>
      </c>
      <c r="C90" s="55">
        <v>0</v>
      </c>
      <c r="D90" s="54">
        <v>5849</v>
      </c>
      <c r="E90" s="55">
        <v>0</v>
      </c>
      <c r="F90" s="55">
        <v>0</v>
      </c>
      <c r="G90" s="55">
        <v>0</v>
      </c>
      <c r="H90" s="54">
        <v>106502</v>
      </c>
      <c r="J90" s="57">
        <f t="shared" si="1"/>
        <v>5849</v>
      </c>
    </row>
    <row r="91" spans="1:10" x14ac:dyDescent="0.25">
      <c r="A91" s="51" t="s">
        <v>533</v>
      </c>
      <c r="B91" s="54">
        <v>93200</v>
      </c>
      <c r="C91" s="55">
        <v>0</v>
      </c>
      <c r="D91" s="55">
        <v>0</v>
      </c>
      <c r="E91" s="55">
        <v>0</v>
      </c>
      <c r="F91" s="55">
        <v>0</v>
      </c>
      <c r="G91" s="54">
        <v>8099</v>
      </c>
      <c r="H91" s="54">
        <v>85101</v>
      </c>
      <c r="J91" s="57">
        <f t="shared" si="1"/>
        <v>0</v>
      </c>
    </row>
    <row r="92" spans="1:10" x14ac:dyDescent="0.25">
      <c r="A92" s="51" t="s">
        <v>534</v>
      </c>
      <c r="B92" s="54">
        <v>122917</v>
      </c>
      <c r="C92" s="55">
        <v>0</v>
      </c>
      <c r="D92" s="55">
        <v>0</v>
      </c>
      <c r="E92" s="55">
        <v>0</v>
      </c>
      <c r="F92" s="54">
        <v>11658</v>
      </c>
      <c r="G92" s="54">
        <v>1936</v>
      </c>
      <c r="H92" s="54">
        <v>109323</v>
      </c>
      <c r="J92" s="57">
        <f t="shared" si="1"/>
        <v>0</v>
      </c>
    </row>
    <row r="93" spans="1:10" x14ac:dyDescent="0.25">
      <c r="A93" s="51" t="s">
        <v>535</v>
      </c>
      <c r="B93" s="54">
        <v>108858</v>
      </c>
      <c r="C93" s="55">
        <v>0</v>
      </c>
      <c r="D93" s="55">
        <v>0</v>
      </c>
      <c r="E93" s="55">
        <v>0</v>
      </c>
      <c r="F93" s="55">
        <v>0</v>
      </c>
      <c r="G93" s="55">
        <v>0</v>
      </c>
      <c r="H93" s="54">
        <v>108858</v>
      </c>
      <c r="J93" s="57">
        <f t="shared" si="1"/>
        <v>0</v>
      </c>
    </row>
    <row r="94" spans="1:10" x14ac:dyDescent="0.25">
      <c r="A94" s="51" t="s">
        <v>536</v>
      </c>
      <c r="B94" s="54">
        <v>110731</v>
      </c>
      <c r="C94" s="55">
        <v>0</v>
      </c>
      <c r="D94" s="55">
        <v>0</v>
      </c>
      <c r="E94" s="55">
        <v>0</v>
      </c>
      <c r="F94" s="54">
        <v>2681</v>
      </c>
      <c r="G94" s="55">
        <v>0</v>
      </c>
      <c r="H94" s="54">
        <v>108050</v>
      </c>
      <c r="J94" s="57">
        <f t="shared" si="1"/>
        <v>0</v>
      </c>
    </row>
    <row r="95" spans="1:10" x14ac:dyDescent="0.25">
      <c r="A95" s="51" t="s">
        <v>537</v>
      </c>
      <c r="B95" s="54">
        <v>184501</v>
      </c>
      <c r="C95" s="54">
        <v>25745</v>
      </c>
      <c r="D95" s="55">
        <v>0</v>
      </c>
      <c r="E95" s="55">
        <v>0</v>
      </c>
      <c r="F95" s="55">
        <v>0</v>
      </c>
      <c r="G95" s="55">
        <v>0</v>
      </c>
      <c r="H95" s="54">
        <v>158757</v>
      </c>
      <c r="J95" s="57">
        <f t="shared" si="1"/>
        <v>25745</v>
      </c>
    </row>
    <row r="96" spans="1:10" x14ac:dyDescent="0.25">
      <c r="A96" s="51" t="s">
        <v>538</v>
      </c>
      <c r="B96" s="54">
        <v>144540</v>
      </c>
      <c r="C96" s="55">
        <v>0</v>
      </c>
      <c r="D96" s="55">
        <v>0</v>
      </c>
      <c r="E96" s="55">
        <v>0</v>
      </c>
      <c r="F96" s="54">
        <v>11533</v>
      </c>
      <c r="G96" s="55">
        <v>0</v>
      </c>
      <c r="H96" s="54">
        <v>133007</v>
      </c>
      <c r="J96" s="57">
        <f t="shared" si="1"/>
        <v>0</v>
      </c>
    </row>
    <row r="97" spans="1:10" x14ac:dyDescent="0.25">
      <c r="A97" s="51" t="s">
        <v>539</v>
      </c>
      <c r="B97" s="54">
        <v>238904</v>
      </c>
      <c r="C97" s="55">
        <v>0</v>
      </c>
      <c r="D97" s="54">
        <v>5829</v>
      </c>
      <c r="E97" s="55">
        <v>0</v>
      </c>
      <c r="F97" s="55">
        <v>0</v>
      </c>
      <c r="G97" s="55">
        <v>0</v>
      </c>
      <c r="H97" s="54">
        <v>233076</v>
      </c>
      <c r="J97" s="57">
        <f t="shared" si="1"/>
        <v>5829</v>
      </c>
    </row>
    <row r="98" spans="1:10" x14ac:dyDescent="0.25">
      <c r="A98" s="51" t="s">
        <v>540</v>
      </c>
      <c r="B98" s="54">
        <v>150811</v>
      </c>
      <c r="C98" s="55">
        <v>0</v>
      </c>
      <c r="D98" s="55">
        <v>0</v>
      </c>
      <c r="E98" s="55">
        <v>0</v>
      </c>
      <c r="F98" s="55">
        <v>0</v>
      </c>
      <c r="G98" s="54">
        <v>4427</v>
      </c>
      <c r="H98" s="54">
        <v>146384</v>
      </c>
      <c r="J98" s="57">
        <f t="shared" si="1"/>
        <v>0</v>
      </c>
    </row>
    <row r="99" spans="1:10" x14ac:dyDescent="0.25">
      <c r="A99" s="51" t="s">
        <v>541</v>
      </c>
      <c r="B99" s="54">
        <v>153978</v>
      </c>
      <c r="C99" s="55">
        <v>0</v>
      </c>
      <c r="D99" s="55">
        <v>0</v>
      </c>
      <c r="E99" s="55">
        <v>0</v>
      </c>
      <c r="F99" s="55">
        <v>0</v>
      </c>
      <c r="G99" s="55">
        <v>0</v>
      </c>
      <c r="H99" s="54">
        <v>153978</v>
      </c>
      <c r="J99" s="57">
        <f t="shared" si="1"/>
        <v>0</v>
      </c>
    </row>
    <row r="100" spans="1:10" x14ac:dyDescent="0.25">
      <c r="A100" s="51" t="s">
        <v>542</v>
      </c>
      <c r="B100" s="54">
        <v>179094</v>
      </c>
      <c r="C100" s="54">
        <v>17997</v>
      </c>
      <c r="D100" s="55">
        <v>0</v>
      </c>
      <c r="E100" s="55">
        <v>0</v>
      </c>
      <c r="F100" s="55">
        <v>0</v>
      </c>
      <c r="G100" s="55">
        <v>0</v>
      </c>
      <c r="H100" s="54">
        <v>161097</v>
      </c>
      <c r="J100" s="57">
        <f t="shared" si="1"/>
        <v>17997</v>
      </c>
    </row>
    <row r="101" spans="1:10" x14ac:dyDescent="0.25">
      <c r="A101" s="51" t="s">
        <v>543</v>
      </c>
      <c r="B101" s="54">
        <v>98711</v>
      </c>
      <c r="C101" s="55">
        <v>0</v>
      </c>
      <c r="D101" s="55">
        <v>0</v>
      </c>
      <c r="E101" s="55">
        <v>0</v>
      </c>
      <c r="F101" s="55">
        <v>0</v>
      </c>
      <c r="G101" s="54">
        <v>10127</v>
      </c>
      <c r="H101" s="54">
        <v>88584</v>
      </c>
      <c r="J101" s="57">
        <f t="shared" si="1"/>
        <v>0</v>
      </c>
    </row>
    <row r="102" spans="1:10" x14ac:dyDescent="0.25">
      <c r="A102" s="51" t="s">
        <v>544</v>
      </c>
      <c r="B102" s="54">
        <v>97887</v>
      </c>
      <c r="C102" s="55">
        <v>0</v>
      </c>
      <c r="D102" s="55">
        <v>0</v>
      </c>
      <c r="E102" s="54">
        <v>5969</v>
      </c>
      <c r="F102" s="55">
        <v>0</v>
      </c>
      <c r="G102" s="55">
        <v>0</v>
      </c>
      <c r="H102" s="54">
        <v>91918</v>
      </c>
      <c r="J102" s="57">
        <f t="shared" si="1"/>
        <v>5969</v>
      </c>
    </row>
    <row r="103" spans="1:10" x14ac:dyDescent="0.25">
      <c r="A103" s="51" t="s">
        <v>545</v>
      </c>
      <c r="B103" s="54">
        <v>364617</v>
      </c>
      <c r="C103" s="55">
        <v>0</v>
      </c>
      <c r="D103" s="55">
        <v>0</v>
      </c>
      <c r="E103" s="55">
        <v>0</v>
      </c>
      <c r="F103" s="54">
        <v>7242</v>
      </c>
      <c r="G103" s="54">
        <v>1491</v>
      </c>
      <c r="H103" s="54">
        <v>355884</v>
      </c>
      <c r="J103" s="57">
        <f t="shared" si="1"/>
        <v>0</v>
      </c>
    </row>
    <row r="104" spans="1:10" x14ac:dyDescent="0.25">
      <c r="A104" s="51" t="s">
        <v>546</v>
      </c>
      <c r="B104" s="54">
        <v>140747</v>
      </c>
      <c r="C104" s="55">
        <v>0</v>
      </c>
      <c r="D104" s="55">
        <v>0</v>
      </c>
      <c r="E104" s="55">
        <v>0</v>
      </c>
      <c r="F104" s="55">
        <v>0</v>
      </c>
      <c r="G104" s="55">
        <v>0</v>
      </c>
      <c r="H104" s="54">
        <v>140747</v>
      </c>
      <c r="J104" s="57">
        <f t="shared" si="1"/>
        <v>0</v>
      </c>
    </row>
    <row r="105" spans="1:10" x14ac:dyDescent="0.25">
      <c r="A105" s="51" t="s">
        <v>547</v>
      </c>
      <c r="B105" s="54">
        <v>224353</v>
      </c>
      <c r="C105" s="55">
        <v>0</v>
      </c>
      <c r="D105" s="54">
        <v>105823</v>
      </c>
      <c r="E105" s="55">
        <v>0</v>
      </c>
      <c r="F105" s="55">
        <v>0</v>
      </c>
      <c r="G105" s="55">
        <v>0</v>
      </c>
      <c r="H105" s="54">
        <v>118530</v>
      </c>
      <c r="J105" s="57">
        <f t="shared" si="1"/>
        <v>105823</v>
      </c>
    </row>
    <row r="106" spans="1:10" x14ac:dyDescent="0.25">
      <c r="A106" s="51" t="s">
        <v>548</v>
      </c>
      <c r="B106" s="54">
        <v>114097</v>
      </c>
      <c r="C106" s="55">
        <v>0</v>
      </c>
      <c r="D106" s="54">
        <v>32513</v>
      </c>
      <c r="E106" s="55">
        <v>0</v>
      </c>
      <c r="F106" s="55">
        <v>0</v>
      </c>
      <c r="G106" s="55">
        <v>0</v>
      </c>
      <c r="H106" s="54">
        <v>81584</v>
      </c>
      <c r="J106" s="57">
        <f t="shared" si="1"/>
        <v>32513</v>
      </c>
    </row>
    <row r="107" spans="1:10" x14ac:dyDescent="0.25">
      <c r="A107" s="51" t="s">
        <v>549</v>
      </c>
      <c r="B107" s="54">
        <v>234378</v>
      </c>
      <c r="C107" s="55">
        <v>0</v>
      </c>
      <c r="D107" s="54">
        <v>29105</v>
      </c>
      <c r="E107" s="55">
        <v>0</v>
      </c>
      <c r="F107" s="54">
        <v>28832</v>
      </c>
      <c r="G107" s="55">
        <v>0</v>
      </c>
      <c r="H107" s="54">
        <v>176440</v>
      </c>
      <c r="J107" s="57">
        <f t="shared" si="1"/>
        <v>29105</v>
      </c>
    </row>
    <row r="108" spans="1:10" x14ac:dyDescent="0.25">
      <c r="A108" s="51" t="s">
        <v>550</v>
      </c>
      <c r="B108" s="54">
        <v>203963</v>
      </c>
      <c r="C108" s="55">
        <v>0</v>
      </c>
      <c r="D108" s="54">
        <v>5969</v>
      </c>
      <c r="E108" s="55">
        <v>0</v>
      </c>
      <c r="F108" s="55">
        <v>0</v>
      </c>
      <c r="G108" s="55">
        <v>0</v>
      </c>
      <c r="H108" s="54">
        <v>197994</v>
      </c>
      <c r="J108" s="57">
        <f t="shared" si="1"/>
        <v>5969</v>
      </c>
    </row>
    <row r="109" spans="1:10" x14ac:dyDescent="0.25">
      <c r="A109" s="51" t="s">
        <v>551</v>
      </c>
      <c r="B109" s="54">
        <v>137084</v>
      </c>
      <c r="C109" s="54">
        <v>41629</v>
      </c>
      <c r="D109" s="55">
        <v>0</v>
      </c>
      <c r="E109" s="55">
        <v>0</v>
      </c>
      <c r="F109" s="55">
        <v>0</v>
      </c>
      <c r="G109" s="55">
        <v>0</v>
      </c>
      <c r="H109" s="54">
        <v>95455</v>
      </c>
      <c r="J109" s="57">
        <f t="shared" si="1"/>
        <v>41629</v>
      </c>
    </row>
    <row r="110" spans="1:10" x14ac:dyDescent="0.25">
      <c r="A110" s="51" t="s">
        <v>552</v>
      </c>
      <c r="B110" s="54">
        <v>117548</v>
      </c>
      <c r="C110" s="55">
        <v>0</v>
      </c>
      <c r="D110" s="54">
        <v>5829</v>
      </c>
      <c r="E110" s="55">
        <v>0</v>
      </c>
      <c r="F110" s="55">
        <v>0</v>
      </c>
      <c r="G110" s="54">
        <v>23516</v>
      </c>
      <c r="H110" s="54">
        <v>88204</v>
      </c>
      <c r="J110" s="57">
        <f t="shared" si="1"/>
        <v>5829</v>
      </c>
    </row>
    <row r="111" spans="1:10" x14ac:dyDescent="0.25">
      <c r="A111" s="51" t="s">
        <v>553</v>
      </c>
      <c r="B111" s="54">
        <v>162190</v>
      </c>
      <c r="C111" s="55">
        <v>0</v>
      </c>
      <c r="D111" s="54">
        <v>1476</v>
      </c>
      <c r="E111" s="54">
        <v>5903</v>
      </c>
      <c r="F111" s="54">
        <v>20251</v>
      </c>
      <c r="G111" s="55">
        <v>0</v>
      </c>
      <c r="H111" s="54">
        <v>134561</v>
      </c>
      <c r="J111" s="57">
        <f t="shared" si="1"/>
        <v>7379</v>
      </c>
    </row>
    <row r="112" spans="1:10" x14ac:dyDescent="0.25">
      <c r="A112" s="51" t="s">
        <v>554</v>
      </c>
      <c r="B112" s="54">
        <v>148145</v>
      </c>
      <c r="C112" s="55">
        <v>0</v>
      </c>
      <c r="D112" s="55">
        <v>0</v>
      </c>
      <c r="E112" s="55">
        <v>0</v>
      </c>
      <c r="F112" s="55">
        <v>0</v>
      </c>
      <c r="G112" s="54">
        <v>5829</v>
      </c>
      <c r="H112" s="54">
        <v>142316</v>
      </c>
      <c r="J112" s="57">
        <f t="shared" si="1"/>
        <v>0</v>
      </c>
    </row>
    <row r="113" spans="1:10" x14ac:dyDescent="0.25">
      <c r="A113" s="51" t="s">
        <v>555</v>
      </c>
      <c r="B113" s="54">
        <v>88668</v>
      </c>
      <c r="C113" s="55">
        <v>0</v>
      </c>
      <c r="D113" s="55">
        <v>0</v>
      </c>
      <c r="E113" s="55">
        <v>0</v>
      </c>
      <c r="F113" s="55">
        <v>0</v>
      </c>
      <c r="G113" s="55">
        <v>0</v>
      </c>
      <c r="H113" s="54">
        <v>88668</v>
      </c>
      <c r="J113" s="57">
        <f t="shared" si="1"/>
        <v>0</v>
      </c>
    </row>
    <row r="114" spans="1:10" x14ac:dyDescent="0.25">
      <c r="A114" s="51" t="s">
        <v>556</v>
      </c>
      <c r="B114" s="54">
        <v>175805</v>
      </c>
      <c r="C114" s="55">
        <v>0</v>
      </c>
      <c r="D114" s="55">
        <v>0</v>
      </c>
      <c r="E114" s="55">
        <v>0</v>
      </c>
      <c r="F114" s="54">
        <v>5197</v>
      </c>
      <c r="G114" s="55">
        <v>0</v>
      </c>
      <c r="H114" s="54">
        <v>170607</v>
      </c>
      <c r="J114" s="57">
        <f t="shared" si="1"/>
        <v>0</v>
      </c>
    </row>
    <row r="115" spans="1:10" x14ac:dyDescent="0.25">
      <c r="A115" s="51" t="s">
        <v>557</v>
      </c>
      <c r="B115" s="54">
        <v>265538</v>
      </c>
      <c r="C115" s="55">
        <v>0</v>
      </c>
      <c r="D115" s="55">
        <v>0</v>
      </c>
      <c r="E115" s="55">
        <v>0</v>
      </c>
      <c r="F115" s="54">
        <v>23670</v>
      </c>
      <c r="G115" s="55">
        <v>0</v>
      </c>
      <c r="H115" s="54">
        <v>241868</v>
      </c>
      <c r="J115" s="57">
        <f t="shared" si="1"/>
        <v>0</v>
      </c>
    </row>
    <row r="116" spans="1:10" x14ac:dyDescent="0.25">
      <c r="A116" s="51" t="s">
        <v>558</v>
      </c>
      <c r="B116" s="54">
        <v>77104</v>
      </c>
      <c r="C116" s="55">
        <v>0</v>
      </c>
      <c r="D116" s="55">
        <v>0</v>
      </c>
      <c r="E116" s="55">
        <v>0</v>
      </c>
      <c r="F116" s="54">
        <v>6230</v>
      </c>
      <c r="G116" s="55">
        <v>0</v>
      </c>
      <c r="H116" s="54">
        <v>70874</v>
      </c>
      <c r="J116" s="57">
        <f t="shared" si="1"/>
        <v>0</v>
      </c>
    </row>
    <row r="117" spans="1:10" x14ac:dyDescent="0.25">
      <c r="A117" s="51" t="s">
        <v>559</v>
      </c>
      <c r="B117" s="54">
        <v>133926</v>
      </c>
      <c r="C117" s="55">
        <v>0</v>
      </c>
      <c r="D117" s="55">
        <v>0</v>
      </c>
      <c r="E117" s="55">
        <v>0</v>
      </c>
      <c r="F117" s="55">
        <v>0</v>
      </c>
      <c r="G117" s="54">
        <v>12199</v>
      </c>
      <c r="H117" s="54">
        <v>121727</v>
      </c>
      <c r="J117" s="57">
        <f t="shared" si="1"/>
        <v>0</v>
      </c>
    </row>
    <row r="118" spans="1:10" x14ac:dyDescent="0.25">
      <c r="A118" s="51" t="s">
        <v>560</v>
      </c>
      <c r="B118" s="54">
        <v>182181</v>
      </c>
      <c r="C118" s="55">
        <v>0</v>
      </c>
      <c r="D118" s="55">
        <v>0</v>
      </c>
      <c r="E118" s="55">
        <v>0</v>
      </c>
      <c r="F118" s="55">
        <v>0</v>
      </c>
      <c r="G118" s="55">
        <v>0</v>
      </c>
      <c r="H118" s="54">
        <v>182181</v>
      </c>
      <c r="J118" s="57">
        <f t="shared" si="1"/>
        <v>0</v>
      </c>
    </row>
    <row r="119" spans="1:10" x14ac:dyDescent="0.25">
      <c r="A119" s="51" t="s">
        <v>561</v>
      </c>
      <c r="B119" s="54">
        <v>137876</v>
      </c>
      <c r="C119" s="55">
        <v>0</v>
      </c>
      <c r="D119" s="55">
        <v>0</v>
      </c>
      <c r="E119" s="55">
        <v>0</v>
      </c>
      <c r="F119" s="55">
        <v>0</v>
      </c>
      <c r="G119" s="55">
        <v>0</v>
      </c>
      <c r="H119" s="54">
        <v>137876</v>
      </c>
      <c r="J119" s="57">
        <f t="shared" si="1"/>
        <v>0</v>
      </c>
    </row>
    <row r="120" spans="1:10" x14ac:dyDescent="0.25">
      <c r="A120" s="51" t="s">
        <v>562</v>
      </c>
      <c r="B120" s="54">
        <v>160648</v>
      </c>
      <c r="C120" s="55">
        <v>0</v>
      </c>
      <c r="D120" s="55">
        <v>0</v>
      </c>
      <c r="E120" s="55">
        <v>0</v>
      </c>
      <c r="F120" s="54">
        <v>11858</v>
      </c>
      <c r="G120" s="55">
        <v>0</v>
      </c>
      <c r="H120" s="54">
        <v>148790</v>
      </c>
      <c r="J120" s="57">
        <f t="shared" si="1"/>
        <v>0</v>
      </c>
    </row>
    <row r="121" spans="1:10" x14ac:dyDescent="0.25">
      <c r="A121" s="51" t="s">
        <v>563</v>
      </c>
      <c r="B121" s="54">
        <v>138213</v>
      </c>
      <c r="C121" s="54">
        <v>48583</v>
      </c>
      <c r="D121" s="55">
        <v>0</v>
      </c>
      <c r="E121" s="55">
        <v>0</v>
      </c>
      <c r="F121" s="54">
        <v>5723</v>
      </c>
      <c r="G121" s="54">
        <v>5723</v>
      </c>
      <c r="H121" s="54">
        <v>78183</v>
      </c>
      <c r="J121" s="57">
        <f t="shared" si="1"/>
        <v>48583</v>
      </c>
    </row>
    <row r="122" spans="1:10" x14ac:dyDescent="0.25">
      <c r="A122" s="51" t="s">
        <v>564</v>
      </c>
      <c r="B122" s="54">
        <v>67872</v>
      </c>
      <c r="C122" s="55">
        <v>0</v>
      </c>
      <c r="D122" s="54">
        <v>28925</v>
      </c>
      <c r="E122" s="55">
        <v>0</v>
      </c>
      <c r="F122" s="55">
        <v>0</v>
      </c>
      <c r="G122" s="54">
        <v>2165</v>
      </c>
      <c r="H122" s="54">
        <v>36782</v>
      </c>
      <c r="J122" s="57">
        <f t="shared" si="1"/>
        <v>28925</v>
      </c>
    </row>
    <row r="123" spans="1:10" x14ac:dyDescent="0.25">
      <c r="A123" s="51" t="s">
        <v>565</v>
      </c>
      <c r="B123" s="54">
        <v>77425</v>
      </c>
      <c r="C123" s="55">
        <v>0</v>
      </c>
      <c r="D123" s="55">
        <v>0</v>
      </c>
      <c r="E123" s="55">
        <v>0</v>
      </c>
      <c r="F123" s="55">
        <v>0</v>
      </c>
      <c r="G123" s="54">
        <v>17546</v>
      </c>
      <c r="H123" s="54">
        <v>59879</v>
      </c>
      <c r="J123" s="57">
        <f t="shared" si="1"/>
        <v>0</v>
      </c>
    </row>
    <row r="124" spans="1:10" x14ac:dyDescent="0.25">
      <c r="A124" s="51" t="s">
        <v>566</v>
      </c>
      <c r="B124" s="54">
        <v>67789</v>
      </c>
      <c r="C124" s="55">
        <v>0</v>
      </c>
      <c r="D124" s="55">
        <v>0</v>
      </c>
      <c r="E124" s="55">
        <v>0</v>
      </c>
      <c r="F124" s="55">
        <v>0</v>
      </c>
      <c r="G124" s="54">
        <v>5849</v>
      </c>
      <c r="H124" s="54">
        <v>61940</v>
      </c>
      <c r="J124" s="57">
        <f t="shared" si="1"/>
        <v>0</v>
      </c>
    </row>
    <row r="125" spans="1:10" x14ac:dyDescent="0.25">
      <c r="A125" s="51" t="s">
        <v>567</v>
      </c>
      <c r="B125" s="54">
        <v>238645</v>
      </c>
      <c r="C125" s="54">
        <v>4145</v>
      </c>
      <c r="D125" s="55">
        <v>0</v>
      </c>
      <c r="E125" s="55">
        <v>0</v>
      </c>
      <c r="F125" s="55">
        <v>0</v>
      </c>
      <c r="G125" s="55">
        <v>0</v>
      </c>
      <c r="H125" s="54">
        <v>234501</v>
      </c>
      <c r="J125" s="57">
        <f t="shared" si="1"/>
        <v>4145</v>
      </c>
    </row>
    <row r="126" spans="1:10" x14ac:dyDescent="0.25">
      <c r="A126" s="51" t="s">
        <v>568</v>
      </c>
      <c r="B126" s="54">
        <v>117859</v>
      </c>
      <c r="C126" s="55">
        <v>0</v>
      </c>
      <c r="D126" s="55">
        <v>0</v>
      </c>
      <c r="E126" s="55">
        <v>0</v>
      </c>
      <c r="F126" s="54">
        <v>17821</v>
      </c>
      <c r="G126" s="54">
        <v>23187</v>
      </c>
      <c r="H126" s="54">
        <v>76851</v>
      </c>
      <c r="J126" s="57">
        <f t="shared" si="1"/>
        <v>0</v>
      </c>
    </row>
    <row r="127" spans="1:10" x14ac:dyDescent="0.25">
      <c r="A127" s="51" t="s">
        <v>569</v>
      </c>
      <c r="B127" s="54">
        <v>35755</v>
      </c>
      <c r="C127" s="55">
        <v>0</v>
      </c>
      <c r="D127" s="55">
        <v>0</v>
      </c>
      <c r="E127" s="55">
        <v>0</v>
      </c>
      <c r="F127" s="54">
        <v>5829</v>
      </c>
      <c r="G127" s="55">
        <v>0</v>
      </c>
      <c r="H127" s="54">
        <v>29926</v>
      </c>
      <c r="J127" s="57">
        <f t="shared" si="1"/>
        <v>0</v>
      </c>
    </row>
    <row r="128" spans="1:10" x14ac:dyDescent="0.25">
      <c r="A128" s="51" t="s">
        <v>570</v>
      </c>
      <c r="B128" s="54">
        <v>111439</v>
      </c>
      <c r="C128" s="55">
        <v>0</v>
      </c>
      <c r="D128" s="55">
        <v>0</v>
      </c>
      <c r="E128" s="55">
        <v>0</v>
      </c>
      <c r="F128" s="55">
        <v>0</v>
      </c>
      <c r="G128" s="55">
        <v>0</v>
      </c>
      <c r="H128" s="54">
        <v>111439</v>
      </c>
      <c r="J128" s="57">
        <f t="shared" si="1"/>
        <v>0</v>
      </c>
    </row>
    <row r="129" spans="1:10" x14ac:dyDescent="0.25">
      <c r="A129" s="51" t="s">
        <v>571</v>
      </c>
      <c r="B129" s="54">
        <v>107480</v>
      </c>
      <c r="C129" s="55">
        <v>0</v>
      </c>
      <c r="D129" s="55">
        <v>0</v>
      </c>
      <c r="E129" s="55">
        <v>0</v>
      </c>
      <c r="F129" s="55">
        <v>0</v>
      </c>
      <c r="G129" s="55">
        <v>0</v>
      </c>
      <c r="H129" s="54">
        <v>107480</v>
      </c>
      <c r="J129" s="57">
        <f t="shared" si="1"/>
        <v>0</v>
      </c>
    </row>
    <row r="130" spans="1:10" x14ac:dyDescent="0.25">
      <c r="A130" s="51" t="s">
        <v>572</v>
      </c>
      <c r="B130" s="54">
        <v>96725</v>
      </c>
      <c r="C130" s="55">
        <v>0</v>
      </c>
      <c r="D130" s="55">
        <v>0</v>
      </c>
      <c r="E130" s="55">
        <v>0</v>
      </c>
      <c r="F130" s="55">
        <v>0</v>
      </c>
      <c r="G130" s="55">
        <v>0</v>
      </c>
      <c r="H130" s="54">
        <v>96725</v>
      </c>
      <c r="J130" s="57">
        <f t="shared" si="1"/>
        <v>0</v>
      </c>
    </row>
    <row r="131" spans="1:10" x14ac:dyDescent="0.25">
      <c r="A131" s="51" t="s">
        <v>573</v>
      </c>
      <c r="B131" s="54">
        <v>127955</v>
      </c>
      <c r="C131" s="55">
        <v>0</v>
      </c>
      <c r="D131" s="55">
        <v>0</v>
      </c>
      <c r="E131" s="55">
        <v>0</v>
      </c>
      <c r="F131" s="55">
        <v>0</v>
      </c>
      <c r="G131" s="55">
        <v>0</v>
      </c>
      <c r="H131" s="54">
        <v>127955</v>
      </c>
      <c r="J131" s="57">
        <f t="shared" si="1"/>
        <v>0</v>
      </c>
    </row>
    <row r="132" spans="1:10" x14ac:dyDescent="0.25">
      <c r="A132" s="51" t="s">
        <v>574</v>
      </c>
      <c r="B132" s="54">
        <v>81295</v>
      </c>
      <c r="C132" s="55">
        <v>0</v>
      </c>
      <c r="D132" s="55">
        <v>0</v>
      </c>
      <c r="E132" s="55">
        <v>0</v>
      </c>
      <c r="F132" s="55">
        <v>0</v>
      </c>
      <c r="G132" s="55">
        <v>0</v>
      </c>
      <c r="H132" s="54">
        <v>81295</v>
      </c>
      <c r="J132" s="57">
        <f t="shared" si="1"/>
        <v>0</v>
      </c>
    </row>
    <row r="133" spans="1:10" x14ac:dyDescent="0.25">
      <c r="A133" s="51" t="s">
        <v>575</v>
      </c>
      <c r="B133" s="54">
        <v>149900</v>
      </c>
      <c r="C133" s="54">
        <v>34384</v>
      </c>
      <c r="D133" s="55">
        <v>0</v>
      </c>
      <c r="E133" s="55">
        <v>0</v>
      </c>
      <c r="F133" s="54">
        <v>11658</v>
      </c>
      <c r="G133" s="54">
        <v>5829</v>
      </c>
      <c r="H133" s="54">
        <v>98030</v>
      </c>
      <c r="J133" s="57">
        <f t="shared" si="1"/>
        <v>34384</v>
      </c>
    </row>
    <row r="134" spans="1:10" x14ac:dyDescent="0.25">
      <c r="A134" s="51" t="s">
        <v>576</v>
      </c>
      <c r="B134" s="54">
        <v>91711</v>
      </c>
      <c r="C134" s="55">
        <v>0</v>
      </c>
      <c r="D134" s="55">
        <v>0</v>
      </c>
      <c r="E134" s="55">
        <v>0</v>
      </c>
      <c r="F134" s="55">
        <v>0</v>
      </c>
      <c r="G134" s="55">
        <v>0</v>
      </c>
      <c r="H134" s="54">
        <v>91711</v>
      </c>
      <c r="J134" s="57">
        <f t="shared" si="1"/>
        <v>0</v>
      </c>
    </row>
    <row r="135" spans="1:10" x14ac:dyDescent="0.25">
      <c r="A135" s="51" t="s">
        <v>577</v>
      </c>
      <c r="B135" s="54">
        <v>194109</v>
      </c>
      <c r="C135" s="54">
        <v>128212</v>
      </c>
      <c r="D135" s="55">
        <v>0</v>
      </c>
      <c r="E135" s="55">
        <v>0</v>
      </c>
      <c r="F135" s="54">
        <v>5723</v>
      </c>
      <c r="G135" s="55">
        <v>0</v>
      </c>
      <c r="H135" s="54">
        <v>60173</v>
      </c>
      <c r="J135" s="57">
        <f t="shared" si="1"/>
        <v>128212</v>
      </c>
    </row>
    <row r="136" spans="1:10" x14ac:dyDescent="0.25">
      <c r="A136" s="51" t="s">
        <v>578</v>
      </c>
      <c r="B136" s="54">
        <v>189799</v>
      </c>
      <c r="C136" s="55">
        <v>0</v>
      </c>
      <c r="D136" s="55">
        <v>0</v>
      </c>
      <c r="E136" s="55">
        <v>0</v>
      </c>
      <c r="F136" s="55">
        <v>0</v>
      </c>
      <c r="G136" s="55">
        <v>0</v>
      </c>
      <c r="H136" s="54">
        <v>189799</v>
      </c>
      <c r="J136" s="57">
        <f t="shared" si="1"/>
        <v>0</v>
      </c>
    </row>
    <row r="137" spans="1:10" x14ac:dyDescent="0.25">
      <c r="A137" s="51" t="s">
        <v>579</v>
      </c>
      <c r="B137" s="54">
        <v>131789</v>
      </c>
      <c r="C137" s="55">
        <v>0</v>
      </c>
      <c r="D137" s="54">
        <v>19002</v>
      </c>
      <c r="E137" s="55">
        <v>0</v>
      </c>
      <c r="F137" s="54">
        <v>6501</v>
      </c>
      <c r="G137" s="55">
        <v>0</v>
      </c>
      <c r="H137" s="54">
        <v>106286</v>
      </c>
      <c r="J137" s="57">
        <f t="shared" si="1"/>
        <v>19002</v>
      </c>
    </row>
    <row r="138" spans="1:10" x14ac:dyDescent="0.25">
      <c r="A138" s="51" t="s">
        <v>580</v>
      </c>
      <c r="B138" s="54">
        <v>25209</v>
      </c>
      <c r="C138" s="55">
        <v>0</v>
      </c>
      <c r="D138" s="55">
        <v>0</v>
      </c>
      <c r="E138" s="55">
        <v>0</v>
      </c>
      <c r="F138" s="55">
        <v>0</v>
      </c>
      <c r="G138" s="55">
        <v>0</v>
      </c>
      <c r="H138" s="54">
        <v>25209</v>
      </c>
      <c r="J138" s="57">
        <f t="shared" si="1"/>
        <v>0</v>
      </c>
    </row>
    <row r="139" spans="1:10" x14ac:dyDescent="0.25">
      <c r="A139" s="51" t="s">
        <v>581</v>
      </c>
      <c r="B139" s="54">
        <v>113130</v>
      </c>
      <c r="C139" s="55">
        <v>0</v>
      </c>
      <c r="D139" s="55">
        <v>0</v>
      </c>
      <c r="E139" s="55">
        <v>0</v>
      </c>
      <c r="F139" s="55">
        <v>0</v>
      </c>
      <c r="G139" s="55">
        <v>0</v>
      </c>
      <c r="H139" s="54">
        <v>113130</v>
      </c>
      <c r="J139" s="57">
        <f t="shared" si="1"/>
        <v>0</v>
      </c>
    </row>
    <row r="140" spans="1:10" x14ac:dyDescent="0.25">
      <c r="A140" s="51" t="s">
        <v>582</v>
      </c>
      <c r="B140" s="54">
        <v>333427</v>
      </c>
      <c r="C140" s="55">
        <v>0</v>
      </c>
      <c r="D140" s="54">
        <v>5766</v>
      </c>
      <c r="E140" s="55">
        <v>0</v>
      </c>
      <c r="F140" s="54">
        <v>11533</v>
      </c>
      <c r="G140" s="55">
        <v>0</v>
      </c>
      <c r="H140" s="54">
        <v>316128</v>
      </c>
      <c r="J140" s="57">
        <f t="shared" si="1"/>
        <v>5766</v>
      </c>
    </row>
    <row r="141" spans="1:10" x14ac:dyDescent="0.25">
      <c r="A141" s="51" t="s">
        <v>583</v>
      </c>
      <c r="B141" s="54">
        <v>47985</v>
      </c>
      <c r="C141" s="55">
        <v>0</v>
      </c>
      <c r="D141" s="55">
        <v>393</v>
      </c>
      <c r="E141" s="55">
        <v>0</v>
      </c>
      <c r="F141" s="55">
        <v>0</v>
      </c>
      <c r="G141" s="55">
        <v>0</v>
      </c>
      <c r="H141" s="54">
        <v>47591</v>
      </c>
      <c r="J141" s="57">
        <f t="shared" si="1"/>
        <v>393</v>
      </c>
    </row>
    <row r="142" spans="1:10" x14ac:dyDescent="0.25">
      <c r="A142" s="51" t="s">
        <v>584</v>
      </c>
      <c r="B142" s="54">
        <v>85312</v>
      </c>
      <c r="C142" s="55">
        <v>0</v>
      </c>
      <c r="D142" s="55">
        <v>0</v>
      </c>
      <c r="E142" s="55">
        <v>0</v>
      </c>
      <c r="F142" s="55">
        <v>0</v>
      </c>
      <c r="G142" s="55">
        <v>390</v>
      </c>
      <c r="H142" s="54">
        <v>84922</v>
      </c>
      <c r="J142" s="57">
        <f t="shared" si="1"/>
        <v>0</v>
      </c>
    </row>
    <row r="143" spans="1:10" x14ac:dyDescent="0.25">
      <c r="A143" s="51" t="s">
        <v>585</v>
      </c>
      <c r="B143" s="54">
        <v>87449</v>
      </c>
      <c r="C143" s="54">
        <v>27528</v>
      </c>
      <c r="D143" s="54">
        <v>5723</v>
      </c>
      <c r="E143" s="55">
        <v>0</v>
      </c>
      <c r="F143" s="55">
        <v>0</v>
      </c>
      <c r="G143" s="54">
        <v>5723</v>
      </c>
      <c r="H143" s="54">
        <v>48474</v>
      </c>
      <c r="J143" s="57">
        <f t="shared" si="1"/>
        <v>33251</v>
      </c>
    </row>
    <row r="144" spans="1:10" x14ac:dyDescent="0.25">
      <c r="A144" s="51" t="s">
        <v>586</v>
      </c>
      <c r="B144" s="54">
        <v>233593</v>
      </c>
      <c r="C144" s="55">
        <v>0</v>
      </c>
      <c r="D144" s="55">
        <v>0</v>
      </c>
      <c r="E144" s="55">
        <v>0</v>
      </c>
      <c r="F144" s="54">
        <v>5829</v>
      </c>
      <c r="G144" s="55">
        <v>0</v>
      </c>
      <c r="H144" s="54">
        <v>227764</v>
      </c>
      <c r="J144" s="57">
        <f t="shared" si="1"/>
        <v>0</v>
      </c>
    </row>
    <row r="145" spans="1:10" x14ac:dyDescent="0.25">
      <c r="A145" s="51" t="s">
        <v>587</v>
      </c>
      <c r="B145" s="54">
        <v>191489</v>
      </c>
      <c r="C145" s="55">
        <v>0</v>
      </c>
      <c r="D145" s="55">
        <v>0</v>
      </c>
      <c r="E145" s="55">
        <v>0</v>
      </c>
      <c r="F145" s="55">
        <v>0</v>
      </c>
      <c r="G145" s="55">
        <v>0</v>
      </c>
      <c r="H145" s="54">
        <v>191489</v>
      </c>
      <c r="J145" s="57">
        <f t="shared" ref="J145:J175" si="2">C145+D145+E145</f>
        <v>0</v>
      </c>
    </row>
    <row r="146" spans="1:10" x14ac:dyDescent="0.25">
      <c r="A146" s="51" t="s">
        <v>588</v>
      </c>
      <c r="B146" s="54">
        <v>209713</v>
      </c>
      <c r="C146" s="55">
        <v>0</v>
      </c>
      <c r="D146" s="55">
        <v>0</v>
      </c>
      <c r="E146" s="55">
        <v>0</v>
      </c>
      <c r="F146" s="54">
        <v>4341</v>
      </c>
      <c r="G146" s="55">
        <v>0</v>
      </c>
      <c r="H146" s="54">
        <v>205372</v>
      </c>
      <c r="J146" s="57">
        <f t="shared" si="2"/>
        <v>0</v>
      </c>
    </row>
    <row r="147" spans="1:10" x14ac:dyDescent="0.25">
      <c r="A147" s="51" t="s">
        <v>589</v>
      </c>
      <c r="B147" s="54">
        <v>122066</v>
      </c>
      <c r="C147" s="55">
        <v>0</v>
      </c>
      <c r="D147" s="55">
        <v>0</v>
      </c>
      <c r="E147" s="55">
        <v>0</v>
      </c>
      <c r="F147" s="54">
        <v>5829</v>
      </c>
      <c r="G147" s="55">
        <v>0</v>
      </c>
      <c r="H147" s="54">
        <v>116237</v>
      </c>
      <c r="J147" s="57">
        <f t="shared" si="2"/>
        <v>0</v>
      </c>
    </row>
    <row r="148" spans="1:10" x14ac:dyDescent="0.25">
      <c r="A148" s="51" t="s">
        <v>590</v>
      </c>
      <c r="B148" s="54">
        <v>184843</v>
      </c>
      <c r="C148" s="55">
        <v>0</v>
      </c>
      <c r="D148" s="55">
        <v>0</v>
      </c>
      <c r="E148" s="55">
        <v>0</v>
      </c>
      <c r="F148" s="54">
        <v>8916</v>
      </c>
      <c r="G148" s="55">
        <v>0</v>
      </c>
      <c r="H148" s="54">
        <v>175927</v>
      </c>
      <c r="J148" s="57">
        <f t="shared" si="2"/>
        <v>0</v>
      </c>
    </row>
    <row r="149" spans="1:10" x14ac:dyDescent="0.25">
      <c r="A149" s="51" t="s">
        <v>591</v>
      </c>
      <c r="B149" s="54">
        <v>240420</v>
      </c>
      <c r="C149" s="55">
        <v>0</v>
      </c>
      <c r="D149" s="55">
        <v>0</v>
      </c>
      <c r="E149" s="55">
        <v>0</v>
      </c>
      <c r="F149" s="55">
        <v>0</v>
      </c>
      <c r="G149" s="55">
        <v>0</v>
      </c>
      <c r="H149" s="54">
        <v>240420</v>
      </c>
      <c r="J149" s="57">
        <f t="shared" si="2"/>
        <v>0</v>
      </c>
    </row>
    <row r="150" spans="1:10" x14ac:dyDescent="0.25">
      <c r="A150" s="51" t="s">
        <v>592</v>
      </c>
      <c r="B150" s="54">
        <v>248219</v>
      </c>
      <c r="C150" s="55">
        <v>0</v>
      </c>
      <c r="D150" s="55">
        <v>0</v>
      </c>
      <c r="E150" s="55">
        <v>0</v>
      </c>
      <c r="F150" s="54">
        <v>11533</v>
      </c>
      <c r="G150" s="55">
        <v>0</v>
      </c>
      <c r="H150" s="54">
        <v>236686</v>
      </c>
      <c r="J150" s="57">
        <f t="shared" si="2"/>
        <v>0</v>
      </c>
    </row>
    <row r="151" spans="1:10" x14ac:dyDescent="0.25">
      <c r="A151" s="51" t="s">
        <v>593</v>
      </c>
      <c r="B151" s="54">
        <v>155872</v>
      </c>
      <c r="C151" s="55">
        <v>0</v>
      </c>
      <c r="D151" s="55">
        <v>0</v>
      </c>
      <c r="E151" s="55">
        <v>0</v>
      </c>
      <c r="F151" s="55">
        <v>0</v>
      </c>
      <c r="G151" s="55">
        <v>0</v>
      </c>
      <c r="H151" s="54">
        <v>155872</v>
      </c>
      <c r="J151" s="57">
        <f t="shared" si="2"/>
        <v>0</v>
      </c>
    </row>
    <row r="152" spans="1:10" x14ac:dyDescent="0.25">
      <c r="A152" s="51" t="s">
        <v>594</v>
      </c>
      <c r="B152" s="54">
        <v>204887</v>
      </c>
      <c r="C152" s="55">
        <v>0</v>
      </c>
      <c r="D152" s="55">
        <v>0</v>
      </c>
      <c r="E152" s="55">
        <v>0</v>
      </c>
      <c r="F152" s="55">
        <v>636</v>
      </c>
      <c r="G152" s="55">
        <v>0</v>
      </c>
      <c r="H152" s="54">
        <v>204250</v>
      </c>
      <c r="J152" s="57">
        <f t="shared" si="2"/>
        <v>0</v>
      </c>
    </row>
    <row r="153" spans="1:10" x14ac:dyDescent="0.25">
      <c r="A153" s="51" t="s">
        <v>595</v>
      </c>
      <c r="B153" s="54">
        <v>84692</v>
      </c>
      <c r="C153" s="55">
        <v>0</v>
      </c>
      <c r="D153" s="55">
        <v>0</v>
      </c>
      <c r="E153" s="55">
        <v>0</v>
      </c>
      <c r="F153" s="55">
        <v>0</v>
      </c>
      <c r="G153" s="55">
        <v>0</v>
      </c>
      <c r="H153" s="54">
        <v>84692</v>
      </c>
      <c r="J153" s="57">
        <f t="shared" si="2"/>
        <v>0</v>
      </c>
    </row>
    <row r="154" spans="1:10" x14ac:dyDescent="0.25">
      <c r="A154" s="51" t="s">
        <v>596</v>
      </c>
      <c r="B154" s="54">
        <v>158138</v>
      </c>
      <c r="C154" s="55">
        <v>0</v>
      </c>
      <c r="D154" s="55">
        <v>0</v>
      </c>
      <c r="E154" s="55">
        <v>0</v>
      </c>
      <c r="F154" s="55">
        <v>0</v>
      </c>
      <c r="G154" s="55">
        <v>0</v>
      </c>
      <c r="H154" s="54">
        <v>158138</v>
      </c>
      <c r="J154" s="57">
        <f t="shared" si="2"/>
        <v>0</v>
      </c>
    </row>
    <row r="155" spans="1:10" x14ac:dyDescent="0.25">
      <c r="A155" s="51" t="s">
        <v>597</v>
      </c>
      <c r="B155" s="54">
        <v>66103</v>
      </c>
      <c r="C155" s="54">
        <v>34637</v>
      </c>
      <c r="D155" s="55">
        <v>0</v>
      </c>
      <c r="E155" s="55">
        <v>0</v>
      </c>
      <c r="F155" s="55">
        <v>0</v>
      </c>
      <c r="G155" s="55">
        <v>0</v>
      </c>
      <c r="H155" s="54">
        <v>31466</v>
      </c>
      <c r="J155" s="57">
        <f t="shared" si="2"/>
        <v>34637</v>
      </c>
    </row>
    <row r="156" spans="1:10" x14ac:dyDescent="0.25">
      <c r="A156" s="51" t="s">
        <v>598</v>
      </c>
      <c r="B156" s="54">
        <v>112843</v>
      </c>
      <c r="C156" s="55">
        <v>0</v>
      </c>
      <c r="D156" s="55">
        <v>0</v>
      </c>
      <c r="E156" s="55">
        <v>0</v>
      </c>
      <c r="F156" s="55">
        <v>0</v>
      </c>
      <c r="G156" s="55">
        <v>0</v>
      </c>
      <c r="H156" s="54">
        <v>112843</v>
      </c>
      <c r="J156" s="57">
        <f t="shared" si="2"/>
        <v>0</v>
      </c>
    </row>
    <row r="157" spans="1:10" x14ac:dyDescent="0.25">
      <c r="A157" s="51" t="s">
        <v>599</v>
      </c>
      <c r="B157" s="54">
        <v>201962</v>
      </c>
      <c r="C157" s="55">
        <v>0</v>
      </c>
      <c r="D157" s="54">
        <v>10235</v>
      </c>
      <c r="E157" s="54">
        <v>5849</v>
      </c>
      <c r="F157" s="55">
        <v>0</v>
      </c>
      <c r="G157" s="54">
        <v>4537</v>
      </c>
      <c r="H157" s="54">
        <v>181341</v>
      </c>
      <c r="J157" s="57">
        <f t="shared" si="2"/>
        <v>16084</v>
      </c>
    </row>
    <row r="158" spans="1:10" x14ac:dyDescent="0.25">
      <c r="A158" s="51" t="s">
        <v>600</v>
      </c>
      <c r="B158" s="54">
        <v>74089</v>
      </c>
      <c r="C158" s="55">
        <v>0</v>
      </c>
      <c r="D158" s="55">
        <v>0</v>
      </c>
      <c r="E158" s="55">
        <v>0</v>
      </c>
      <c r="F158" s="55">
        <v>0</v>
      </c>
      <c r="G158" s="55">
        <v>0</v>
      </c>
      <c r="H158" s="54">
        <v>74089</v>
      </c>
      <c r="J158" s="57">
        <f t="shared" si="2"/>
        <v>0</v>
      </c>
    </row>
    <row r="159" spans="1:10" x14ac:dyDescent="0.25">
      <c r="A159" s="51" t="s">
        <v>601</v>
      </c>
      <c r="B159" s="54">
        <v>198806</v>
      </c>
      <c r="C159" s="55">
        <v>0</v>
      </c>
      <c r="D159" s="55">
        <v>0</v>
      </c>
      <c r="E159" s="55">
        <v>0</v>
      </c>
      <c r="F159" s="55">
        <v>0</v>
      </c>
      <c r="G159" s="55">
        <v>0</v>
      </c>
      <c r="H159" s="54">
        <v>198806</v>
      </c>
      <c r="J159" s="57">
        <f t="shared" si="2"/>
        <v>0</v>
      </c>
    </row>
    <row r="160" spans="1:10" x14ac:dyDescent="0.25">
      <c r="A160" s="51" t="s">
        <v>602</v>
      </c>
      <c r="B160" s="54">
        <v>116586</v>
      </c>
      <c r="C160" s="54">
        <v>63099</v>
      </c>
      <c r="D160" s="55">
        <v>0</v>
      </c>
      <c r="E160" s="55">
        <v>268</v>
      </c>
      <c r="F160" s="55">
        <v>0</v>
      </c>
      <c r="G160" s="55">
        <v>0</v>
      </c>
      <c r="H160" s="54">
        <v>53220</v>
      </c>
      <c r="J160" s="57">
        <f t="shared" si="2"/>
        <v>63367</v>
      </c>
    </row>
    <row r="161" spans="1:10" x14ac:dyDescent="0.25">
      <c r="A161" s="51" t="s">
        <v>603</v>
      </c>
      <c r="B161" s="54">
        <v>151425</v>
      </c>
      <c r="C161" s="55">
        <v>0</v>
      </c>
      <c r="D161" s="55">
        <v>0</v>
      </c>
      <c r="E161" s="55">
        <v>0</v>
      </c>
      <c r="F161" s="54">
        <v>5829</v>
      </c>
      <c r="G161" s="55">
        <v>0</v>
      </c>
      <c r="H161" s="54">
        <v>145596</v>
      </c>
      <c r="J161" s="57">
        <f t="shared" si="2"/>
        <v>0</v>
      </c>
    </row>
    <row r="162" spans="1:10" x14ac:dyDescent="0.25">
      <c r="A162" s="51" t="s">
        <v>604</v>
      </c>
      <c r="B162" s="54">
        <v>166011</v>
      </c>
      <c r="C162" s="54">
        <v>17282</v>
      </c>
      <c r="D162" s="55">
        <v>0</v>
      </c>
      <c r="E162" s="55">
        <v>0</v>
      </c>
      <c r="F162" s="54">
        <v>22824</v>
      </c>
      <c r="G162" s="54">
        <v>5723</v>
      </c>
      <c r="H162" s="54">
        <v>120181</v>
      </c>
      <c r="J162" s="57">
        <f t="shared" si="2"/>
        <v>17282</v>
      </c>
    </row>
    <row r="163" spans="1:10" x14ac:dyDescent="0.25">
      <c r="A163" s="51" t="s">
        <v>605</v>
      </c>
      <c r="B163" s="54">
        <v>133455</v>
      </c>
      <c r="C163" s="55">
        <v>0</v>
      </c>
      <c r="D163" s="55">
        <v>0</v>
      </c>
      <c r="E163" s="55">
        <v>0</v>
      </c>
      <c r="F163" s="55">
        <v>0</v>
      </c>
      <c r="G163" s="54">
        <v>5849</v>
      </c>
      <c r="H163" s="54">
        <v>127606</v>
      </c>
      <c r="J163" s="57">
        <f t="shared" si="2"/>
        <v>0</v>
      </c>
    </row>
    <row r="164" spans="1:10" x14ac:dyDescent="0.25">
      <c r="A164" s="51" t="s">
        <v>606</v>
      </c>
      <c r="B164" s="54">
        <v>343276</v>
      </c>
      <c r="C164" s="55">
        <v>0</v>
      </c>
      <c r="D164" s="55">
        <v>0</v>
      </c>
      <c r="E164" s="55">
        <v>0</v>
      </c>
      <c r="F164" s="54">
        <v>40802</v>
      </c>
      <c r="G164" s="55">
        <v>0</v>
      </c>
      <c r="H164" s="54">
        <v>302475</v>
      </c>
      <c r="J164" s="57">
        <f t="shared" si="2"/>
        <v>0</v>
      </c>
    </row>
    <row r="165" spans="1:10" x14ac:dyDescent="0.25">
      <c r="A165" s="51" t="s">
        <v>607</v>
      </c>
      <c r="B165" s="54">
        <v>164377</v>
      </c>
      <c r="C165" s="55">
        <v>0</v>
      </c>
      <c r="D165" s="55">
        <v>0</v>
      </c>
      <c r="E165" s="55">
        <v>0</v>
      </c>
      <c r="F165" s="54">
        <v>4548</v>
      </c>
      <c r="G165" s="55">
        <v>0</v>
      </c>
      <c r="H165" s="54">
        <v>159828</v>
      </c>
      <c r="J165" s="57">
        <f t="shared" si="2"/>
        <v>0</v>
      </c>
    </row>
    <row r="166" spans="1:10" x14ac:dyDescent="0.25">
      <c r="A166" s="51" t="s">
        <v>608</v>
      </c>
      <c r="B166" s="54">
        <v>309470</v>
      </c>
      <c r="C166" s="55">
        <v>0</v>
      </c>
      <c r="D166" s="55">
        <v>0</v>
      </c>
      <c r="E166" s="55">
        <v>0</v>
      </c>
      <c r="F166" s="55">
        <v>0</v>
      </c>
      <c r="G166" s="55">
        <v>0</v>
      </c>
      <c r="H166" s="54">
        <v>309470</v>
      </c>
      <c r="J166" s="57">
        <f t="shared" si="2"/>
        <v>0</v>
      </c>
    </row>
    <row r="167" spans="1:10" x14ac:dyDescent="0.25">
      <c r="A167" s="51" t="s">
        <v>609</v>
      </c>
      <c r="B167" s="54">
        <v>350480</v>
      </c>
      <c r="C167" s="55">
        <v>0</v>
      </c>
      <c r="D167" s="55">
        <v>0</v>
      </c>
      <c r="E167" s="55">
        <v>0</v>
      </c>
      <c r="F167" s="54">
        <v>5766</v>
      </c>
      <c r="G167" s="55">
        <v>0</v>
      </c>
      <c r="H167" s="54">
        <v>344713</v>
      </c>
      <c r="J167" s="57">
        <f t="shared" si="2"/>
        <v>0</v>
      </c>
    </row>
    <row r="168" spans="1:10" x14ac:dyDescent="0.25">
      <c r="A168" s="51" t="s">
        <v>610</v>
      </c>
      <c r="B168" s="54">
        <v>86672</v>
      </c>
      <c r="C168" s="55">
        <v>0</v>
      </c>
      <c r="D168" s="55">
        <v>0</v>
      </c>
      <c r="E168" s="55">
        <v>0</v>
      </c>
      <c r="F168" s="55">
        <v>0</v>
      </c>
      <c r="G168" s="54">
        <v>1266</v>
      </c>
      <c r="H168" s="54">
        <v>85406</v>
      </c>
      <c r="J168" s="57">
        <f t="shared" si="2"/>
        <v>0</v>
      </c>
    </row>
    <row r="169" spans="1:10" x14ac:dyDescent="0.25">
      <c r="A169" s="51" t="s">
        <v>611</v>
      </c>
      <c r="B169" s="54">
        <v>148462</v>
      </c>
      <c r="C169" s="55">
        <v>0</v>
      </c>
      <c r="D169" s="55">
        <v>0</v>
      </c>
      <c r="E169" s="55">
        <v>0</v>
      </c>
      <c r="F169" s="54">
        <v>5766</v>
      </c>
      <c r="G169" s="55">
        <v>0</v>
      </c>
      <c r="H169" s="54">
        <v>142696</v>
      </c>
      <c r="J169" s="57">
        <f t="shared" si="2"/>
        <v>0</v>
      </c>
    </row>
    <row r="170" spans="1:10" x14ac:dyDescent="0.25">
      <c r="A170" s="51" t="s">
        <v>612</v>
      </c>
      <c r="B170" s="54">
        <v>116708</v>
      </c>
      <c r="C170" s="54">
        <v>21310</v>
      </c>
      <c r="D170" s="55">
        <v>0</v>
      </c>
      <c r="E170" s="55">
        <v>0</v>
      </c>
      <c r="F170" s="55">
        <v>0</v>
      </c>
      <c r="G170" s="55">
        <v>0</v>
      </c>
      <c r="H170" s="54">
        <v>95398</v>
      </c>
      <c r="J170" s="57">
        <f t="shared" si="2"/>
        <v>21310</v>
      </c>
    </row>
    <row r="171" spans="1:10" x14ac:dyDescent="0.25">
      <c r="A171" s="51" t="s">
        <v>613</v>
      </c>
      <c r="B171" s="54">
        <v>88795</v>
      </c>
      <c r="C171" s="54">
        <v>10048</v>
      </c>
      <c r="D171" s="55">
        <v>0</v>
      </c>
      <c r="E171" s="55">
        <v>0</v>
      </c>
      <c r="F171" s="55">
        <v>0</v>
      </c>
      <c r="G171" s="55">
        <v>0</v>
      </c>
      <c r="H171" s="54">
        <v>78748</v>
      </c>
      <c r="J171" s="57">
        <f t="shared" si="2"/>
        <v>10048</v>
      </c>
    </row>
    <row r="172" spans="1:10" x14ac:dyDescent="0.25">
      <c r="A172" s="51" t="s">
        <v>614</v>
      </c>
      <c r="B172" s="54">
        <v>183882</v>
      </c>
      <c r="C172" s="55">
        <v>0</v>
      </c>
      <c r="D172" s="55">
        <v>0</v>
      </c>
      <c r="E172" s="55">
        <v>0</v>
      </c>
      <c r="F172" s="55">
        <v>0</v>
      </c>
      <c r="G172" s="55">
        <v>0</v>
      </c>
      <c r="H172" s="54">
        <v>183882</v>
      </c>
      <c r="J172" s="57">
        <f t="shared" si="2"/>
        <v>0</v>
      </c>
    </row>
    <row r="173" spans="1:10" x14ac:dyDescent="0.25">
      <c r="A173" s="51" t="s">
        <v>615</v>
      </c>
      <c r="B173" s="54">
        <v>238476</v>
      </c>
      <c r="C173" s="55">
        <v>0</v>
      </c>
      <c r="D173" s="54">
        <v>5829</v>
      </c>
      <c r="E173" s="55">
        <v>0</v>
      </c>
      <c r="F173" s="55">
        <v>0</v>
      </c>
      <c r="G173" s="54">
        <v>5829</v>
      </c>
      <c r="H173" s="54">
        <v>226819</v>
      </c>
      <c r="J173" s="57">
        <f t="shared" si="2"/>
        <v>5829</v>
      </c>
    </row>
    <row r="174" spans="1:10" x14ac:dyDescent="0.25">
      <c r="A174" s="51" t="s">
        <v>616</v>
      </c>
      <c r="B174" s="54">
        <v>272903</v>
      </c>
      <c r="C174" s="55">
        <v>0</v>
      </c>
      <c r="D174" s="55">
        <v>0</v>
      </c>
      <c r="E174" s="55">
        <v>0</v>
      </c>
      <c r="F174" s="55">
        <v>0</v>
      </c>
      <c r="G174" s="55">
        <v>0</v>
      </c>
      <c r="H174" s="54">
        <v>272903</v>
      </c>
      <c r="J174" s="57">
        <f t="shared" si="2"/>
        <v>0</v>
      </c>
    </row>
    <row r="175" spans="1:10" x14ac:dyDescent="0.25">
      <c r="A175" s="51" t="s">
        <v>617</v>
      </c>
      <c r="B175" s="54">
        <v>177084</v>
      </c>
      <c r="C175" s="55">
        <v>0</v>
      </c>
      <c r="D175" s="55">
        <v>0</v>
      </c>
      <c r="E175" s="55">
        <v>0</v>
      </c>
      <c r="F175" s="54">
        <v>4477</v>
      </c>
      <c r="G175" s="55">
        <v>0</v>
      </c>
      <c r="H175" s="54">
        <v>172607</v>
      </c>
      <c r="J175" s="57">
        <f t="shared" si="2"/>
        <v>0</v>
      </c>
    </row>
    <row r="176" spans="1:10" x14ac:dyDescent="0.25">
      <c r="A176" s="51" t="s">
        <v>11</v>
      </c>
      <c r="B176" s="54">
        <v>24061046</v>
      </c>
      <c r="C176" s="54">
        <v>710642</v>
      </c>
      <c r="D176" s="54">
        <v>520053</v>
      </c>
      <c r="E176" s="54">
        <v>22510</v>
      </c>
      <c r="F176" s="54">
        <v>476006</v>
      </c>
      <c r="G176" s="54">
        <v>353041</v>
      </c>
      <c r="H176" s="54">
        <v>21978794</v>
      </c>
      <c r="J176" s="57">
        <f>C176+D176+E176</f>
        <v>1253205</v>
      </c>
    </row>
  </sheetData>
  <mergeCells count="2">
    <mergeCell ref="A14:H14"/>
    <mergeCell ref="B15:H15"/>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workbookViewId="0">
      <selection activeCell="A3" sqref="A3:XFD3"/>
    </sheetView>
  </sheetViews>
  <sheetFormatPr defaultRowHeight="15.75" x14ac:dyDescent="0.25"/>
  <cols>
    <col min="1" max="1" width="24" customWidth="1"/>
    <col min="2" max="3" width="9.875" bestFit="1" customWidth="1"/>
    <col min="4" max="5" width="9.125" bestFit="1" customWidth="1"/>
    <col min="6" max="6" width="12.375" customWidth="1"/>
  </cols>
  <sheetData>
    <row r="1" spans="1:6" x14ac:dyDescent="0.25">
      <c r="A1" s="51" t="s">
        <v>456</v>
      </c>
      <c r="B1" s="52"/>
      <c r="C1" s="52"/>
      <c r="D1" s="52"/>
      <c r="E1" s="52"/>
      <c r="F1" s="52"/>
    </row>
    <row r="2" spans="1:6" x14ac:dyDescent="0.25">
      <c r="A2" t="s">
        <v>618</v>
      </c>
      <c r="B2" s="52"/>
      <c r="C2" s="52"/>
      <c r="D2" s="52"/>
      <c r="E2" s="52"/>
      <c r="F2" s="52"/>
    </row>
    <row r="3" spans="1:6" s="49" customFormat="1" x14ac:dyDescent="0.25">
      <c r="A3" s="49" t="s">
        <v>619</v>
      </c>
      <c r="B3" s="52"/>
      <c r="C3" s="52"/>
      <c r="D3" s="52"/>
      <c r="E3" s="52"/>
      <c r="F3" s="52"/>
    </row>
    <row r="4" spans="1:6" x14ac:dyDescent="0.25">
      <c r="A4" s="52"/>
      <c r="B4" s="52"/>
      <c r="C4" s="52"/>
      <c r="D4" s="52"/>
      <c r="E4" s="52"/>
      <c r="F4" s="52"/>
    </row>
    <row r="5" spans="1:6" x14ac:dyDescent="0.25">
      <c r="A5" s="52" t="s">
        <v>1</v>
      </c>
      <c r="B5" s="52"/>
      <c r="C5" s="52"/>
      <c r="D5" s="52"/>
      <c r="E5" s="52"/>
      <c r="F5" s="52"/>
    </row>
    <row r="6" spans="1:6" x14ac:dyDescent="0.25">
      <c r="A6" s="52" t="s">
        <v>2</v>
      </c>
      <c r="B6" s="52"/>
      <c r="C6" s="52"/>
      <c r="D6" s="52"/>
      <c r="E6" s="52"/>
      <c r="F6" s="52"/>
    </row>
    <row r="7" spans="1:6" x14ac:dyDescent="0.25">
      <c r="A7" s="52" t="s">
        <v>457</v>
      </c>
      <c r="B7" s="52"/>
      <c r="C7" s="52"/>
      <c r="D7" s="52"/>
      <c r="E7" s="52"/>
      <c r="F7" s="52"/>
    </row>
    <row r="8" spans="1:6" x14ac:dyDescent="0.25">
      <c r="A8" s="52" t="s">
        <v>19</v>
      </c>
      <c r="B8" s="52"/>
      <c r="C8" s="52"/>
      <c r="D8" s="52"/>
      <c r="E8" s="52"/>
      <c r="F8" s="52"/>
    </row>
    <row r="9" spans="1:6" x14ac:dyDescent="0.25">
      <c r="A9" s="52" t="s">
        <v>5</v>
      </c>
      <c r="B9" s="52"/>
      <c r="C9" s="52"/>
      <c r="D9" s="52"/>
      <c r="E9" s="52"/>
      <c r="F9" s="52"/>
    </row>
    <row r="10" spans="1:6" x14ac:dyDescent="0.25">
      <c r="A10" s="52" t="s">
        <v>20</v>
      </c>
      <c r="B10" s="52"/>
      <c r="C10" s="52"/>
      <c r="D10" s="52"/>
      <c r="E10" s="52"/>
      <c r="F10" s="52"/>
    </row>
    <row r="11" spans="1:6" x14ac:dyDescent="0.25">
      <c r="A11" s="52" t="s">
        <v>458</v>
      </c>
      <c r="B11" s="52"/>
      <c r="C11" s="52"/>
      <c r="D11" s="52"/>
      <c r="E11" s="52"/>
      <c r="F11" s="52"/>
    </row>
    <row r="12" spans="1:6" x14ac:dyDescent="0.25">
      <c r="A12" s="52"/>
      <c r="B12" s="52"/>
      <c r="C12" s="52"/>
      <c r="D12" s="52"/>
      <c r="E12" s="52"/>
      <c r="F12" s="52"/>
    </row>
    <row r="13" spans="1:6" x14ac:dyDescent="0.25">
      <c r="A13" s="52" t="s">
        <v>7</v>
      </c>
      <c r="B13" s="52"/>
      <c r="C13" s="52"/>
      <c r="D13" s="52"/>
      <c r="E13" s="52"/>
      <c r="F13" s="52"/>
    </row>
    <row r="14" spans="1:6" x14ac:dyDescent="0.25">
      <c r="A14" s="61" t="s">
        <v>8</v>
      </c>
      <c r="B14" s="62"/>
      <c r="C14" s="62"/>
      <c r="D14" s="62"/>
      <c r="E14" s="62"/>
      <c r="F14" s="62"/>
    </row>
    <row r="15" spans="1:6" x14ac:dyDescent="0.25">
      <c r="A15" s="53"/>
      <c r="B15" s="63" t="s">
        <v>21</v>
      </c>
      <c r="C15" s="63"/>
      <c r="D15" s="63"/>
      <c r="E15" s="63"/>
      <c r="F15" s="63"/>
    </row>
    <row r="16" spans="1:6" ht="31.5" x14ac:dyDescent="0.25">
      <c r="A16" s="50" t="s">
        <v>10</v>
      </c>
      <c r="B16" s="36" t="s">
        <v>11</v>
      </c>
      <c r="C16" s="36" t="s">
        <v>22</v>
      </c>
      <c r="D16" s="36" t="s">
        <v>23</v>
      </c>
      <c r="E16" s="36" t="s">
        <v>24</v>
      </c>
      <c r="F16" s="36" t="s">
        <v>25</v>
      </c>
    </row>
    <row r="17" spans="1:6" x14ac:dyDescent="0.25">
      <c r="A17" s="51" t="s">
        <v>459</v>
      </c>
      <c r="B17" s="54">
        <v>236098</v>
      </c>
      <c r="C17" s="54">
        <v>82662</v>
      </c>
      <c r="D17" s="54">
        <v>100313</v>
      </c>
      <c r="E17" s="54">
        <v>51682</v>
      </c>
      <c r="F17" s="54">
        <v>1442</v>
      </c>
    </row>
    <row r="18" spans="1:6" x14ac:dyDescent="0.25">
      <c r="A18" s="51" t="s">
        <v>460</v>
      </c>
      <c r="B18" s="54">
        <v>155395</v>
      </c>
      <c r="C18" s="54">
        <v>40416</v>
      </c>
      <c r="D18" s="54">
        <v>53599</v>
      </c>
      <c r="E18" s="54">
        <v>61381</v>
      </c>
      <c r="F18" s="55">
        <v>0</v>
      </c>
    </row>
    <row r="19" spans="1:6" x14ac:dyDescent="0.25">
      <c r="A19" s="51" t="s">
        <v>461</v>
      </c>
      <c r="B19" s="54">
        <v>124111</v>
      </c>
      <c r="C19" s="54">
        <v>31793</v>
      </c>
      <c r="D19" s="54">
        <v>37633</v>
      </c>
      <c r="E19" s="54">
        <v>34317</v>
      </c>
      <c r="F19" s="54">
        <v>20367</v>
      </c>
    </row>
    <row r="20" spans="1:6" x14ac:dyDescent="0.25">
      <c r="A20" s="51" t="s">
        <v>462</v>
      </c>
      <c r="B20" s="54">
        <v>133268</v>
      </c>
      <c r="C20" s="54">
        <v>82580</v>
      </c>
      <c r="D20" s="54">
        <v>22115</v>
      </c>
      <c r="E20" s="54">
        <v>27007</v>
      </c>
      <c r="F20" s="54">
        <v>1566</v>
      </c>
    </row>
    <row r="21" spans="1:6" x14ac:dyDescent="0.25">
      <c r="A21" s="51" t="s">
        <v>463</v>
      </c>
      <c r="B21" s="54">
        <v>120321</v>
      </c>
      <c r="C21" s="54">
        <v>65742</v>
      </c>
      <c r="D21" s="54">
        <v>31503</v>
      </c>
      <c r="E21" s="54">
        <v>23076</v>
      </c>
      <c r="F21" s="55">
        <v>0</v>
      </c>
    </row>
    <row r="22" spans="1:6" x14ac:dyDescent="0.25">
      <c r="A22" s="51" t="s">
        <v>464</v>
      </c>
      <c r="B22" s="54">
        <v>89377</v>
      </c>
      <c r="C22" s="54">
        <v>45678</v>
      </c>
      <c r="D22" s="54">
        <v>23901</v>
      </c>
      <c r="E22" s="54">
        <v>19798</v>
      </c>
      <c r="F22" s="55">
        <v>0</v>
      </c>
    </row>
    <row r="23" spans="1:6" x14ac:dyDescent="0.25">
      <c r="A23" s="51" t="s">
        <v>465</v>
      </c>
      <c r="B23" s="54">
        <v>47159</v>
      </c>
      <c r="C23" s="54">
        <v>34844</v>
      </c>
      <c r="D23" s="54">
        <v>2909</v>
      </c>
      <c r="E23" s="54">
        <v>5019</v>
      </c>
      <c r="F23" s="54">
        <v>4387</v>
      </c>
    </row>
    <row r="24" spans="1:6" x14ac:dyDescent="0.25">
      <c r="A24" s="51" t="s">
        <v>466</v>
      </c>
      <c r="B24" s="54">
        <v>165739</v>
      </c>
      <c r="C24" s="54">
        <v>63021</v>
      </c>
      <c r="D24" s="54">
        <v>66155</v>
      </c>
      <c r="E24" s="54">
        <v>36563</v>
      </c>
      <c r="F24" s="55">
        <v>0</v>
      </c>
    </row>
    <row r="25" spans="1:6" x14ac:dyDescent="0.25">
      <c r="A25" s="51" t="s">
        <v>467</v>
      </c>
      <c r="B25" s="54">
        <v>98059</v>
      </c>
      <c r="C25" s="54">
        <v>58337</v>
      </c>
      <c r="D25" s="54">
        <v>32186</v>
      </c>
      <c r="E25" s="54">
        <v>7535</v>
      </c>
      <c r="F25" s="55">
        <v>0</v>
      </c>
    </row>
    <row r="26" spans="1:6" x14ac:dyDescent="0.25">
      <c r="A26" s="51" t="s">
        <v>468</v>
      </c>
      <c r="B26" s="54">
        <v>163917</v>
      </c>
      <c r="C26" s="54">
        <v>78134</v>
      </c>
      <c r="D26" s="54">
        <v>42820</v>
      </c>
      <c r="E26" s="54">
        <v>32256</v>
      </c>
      <c r="F26" s="54">
        <v>10707</v>
      </c>
    </row>
    <row r="27" spans="1:6" x14ac:dyDescent="0.25">
      <c r="A27" s="51" t="s">
        <v>469</v>
      </c>
      <c r="B27" s="54">
        <v>70367</v>
      </c>
      <c r="C27" s="54">
        <v>43787</v>
      </c>
      <c r="D27" s="54">
        <v>5758</v>
      </c>
      <c r="E27" s="54">
        <v>14321</v>
      </c>
      <c r="F27" s="54">
        <v>6501</v>
      </c>
    </row>
    <row r="28" spans="1:6" x14ac:dyDescent="0.25">
      <c r="A28" s="51" t="s">
        <v>470</v>
      </c>
      <c r="B28" s="54">
        <v>81617</v>
      </c>
      <c r="C28" s="54">
        <v>32409</v>
      </c>
      <c r="D28" s="54">
        <v>29855</v>
      </c>
      <c r="E28" s="54">
        <v>17896</v>
      </c>
      <c r="F28" s="54">
        <v>1457</v>
      </c>
    </row>
    <row r="29" spans="1:6" x14ac:dyDescent="0.25">
      <c r="A29" s="51" t="s">
        <v>471</v>
      </c>
      <c r="B29" s="54">
        <v>259490</v>
      </c>
      <c r="C29" s="54">
        <v>52834</v>
      </c>
      <c r="D29" s="54">
        <v>84431</v>
      </c>
      <c r="E29" s="54">
        <v>103121</v>
      </c>
      <c r="F29" s="54">
        <v>19104</v>
      </c>
    </row>
    <row r="30" spans="1:6" x14ac:dyDescent="0.25">
      <c r="A30" s="51" t="s">
        <v>472</v>
      </c>
      <c r="B30" s="54">
        <v>179542</v>
      </c>
      <c r="C30" s="54">
        <v>88237</v>
      </c>
      <c r="D30" s="54">
        <v>42570</v>
      </c>
      <c r="E30" s="54">
        <v>48736</v>
      </c>
      <c r="F30" s="55">
        <v>0</v>
      </c>
    </row>
    <row r="31" spans="1:6" x14ac:dyDescent="0.25">
      <c r="A31" s="51" t="s">
        <v>473</v>
      </c>
      <c r="B31" s="54">
        <v>198339</v>
      </c>
      <c r="C31" s="54">
        <v>101526</v>
      </c>
      <c r="D31" s="54">
        <v>63336</v>
      </c>
      <c r="E31" s="54">
        <v>28251</v>
      </c>
      <c r="F31" s="54">
        <v>5226</v>
      </c>
    </row>
    <row r="32" spans="1:6" x14ac:dyDescent="0.25">
      <c r="A32" s="51" t="s">
        <v>474</v>
      </c>
      <c r="B32" s="54">
        <v>294318</v>
      </c>
      <c r="C32" s="54">
        <v>128872</v>
      </c>
      <c r="D32" s="54">
        <v>110122</v>
      </c>
      <c r="E32" s="54">
        <v>55325</v>
      </c>
      <c r="F32" s="55">
        <v>0</v>
      </c>
    </row>
    <row r="33" spans="1:6" x14ac:dyDescent="0.25">
      <c r="A33" s="51" t="s">
        <v>475</v>
      </c>
      <c r="B33" s="54">
        <v>326314</v>
      </c>
      <c r="C33" s="54">
        <v>149361</v>
      </c>
      <c r="D33" s="54">
        <v>93303</v>
      </c>
      <c r="E33" s="54">
        <v>80517</v>
      </c>
      <c r="F33" s="54">
        <v>3133</v>
      </c>
    </row>
    <row r="34" spans="1:6" x14ac:dyDescent="0.25">
      <c r="A34" s="51" t="s">
        <v>476</v>
      </c>
      <c r="B34" s="54">
        <v>77168</v>
      </c>
      <c r="C34" s="54">
        <v>45643</v>
      </c>
      <c r="D34" s="54">
        <v>13165</v>
      </c>
      <c r="E34" s="54">
        <v>18359</v>
      </c>
      <c r="F34" s="55">
        <v>0</v>
      </c>
    </row>
    <row r="35" spans="1:6" x14ac:dyDescent="0.25">
      <c r="A35" s="51" t="s">
        <v>477</v>
      </c>
      <c r="B35" s="54">
        <v>78096</v>
      </c>
      <c r="C35" s="54">
        <v>41690</v>
      </c>
      <c r="D35" s="54">
        <v>33119</v>
      </c>
      <c r="E35" s="54">
        <v>3288</v>
      </c>
      <c r="F35" s="55">
        <v>0</v>
      </c>
    </row>
    <row r="36" spans="1:6" x14ac:dyDescent="0.25">
      <c r="A36" s="51" t="s">
        <v>478</v>
      </c>
      <c r="B36" s="54">
        <v>267604</v>
      </c>
      <c r="C36" s="54">
        <v>123985</v>
      </c>
      <c r="D36" s="54">
        <v>83137</v>
      </c>
      <c r="E36" s="54">
        <v>52144</v>
      </c>
      <c r="F36" s="54">
        <v>8338</v>
      </c>
    </row>
    <row r="37" spans="1:6" x14ac:dyDescent="0.25">
      <c r="A37" s="51" t="s">
        <v>479</v>
      </c>
      <c r="B37" s="54">
        <v>88364</v>
      </c>
      <c r="C37" s="54">
        <v>36463</v>
      </c>
      <c r="D37" s="54">
        <v>30058</v>
      </c>
      <c r="E37" s="54">
        <v>21843</v>
      </c>
      <c r="F37" s="55">
        <v>0</v>
      </c>
    </row>
    <row r="38" spans="1:6" x14ac:dyDescent="0.25">
      <c r="A38" s="51" t="s">
        <v>480</v>
      </c>
      <c r="B38" s="54">
        <v>173478</v>
      </c>
      <c r="C38" s="54">
        <v>126967</v>
      </c>
      <c r="D38" s="54">
        <v>19109</v>
      </c>
      <c r="E38" s="54">
        <v>27402</v>
      </c>
      <c r="F38" s="55">
        <v>0</v>
      </c>
    </row>
    <row r="39" spans="1:6" x14ac:dyDescent="0.25">
      <c r="A39" s="51" t="s">
        <v>481</v>
      </c>
      <c r="B39" s="54">
        <v>35843</v>
      </c>
      <c r="C39" s="54">
        <v>24185</v>
      </c>
      <c r="D39" s="54">
        <v>3865</v>
      </c>
      <c r="E39" s="54">
        <v>7793</v>
      </c>
      <c r="F39" s="55">
        <v>0</v>
      </c>
    </row>
    <row r="40" spans="1:6" x14ac:dyDescent="0.25">
      <c r="A40" s="51" t="s">
        <v>482</v>
      </c>
      <c r="B40" s="54">
        <v>292645</v>
      </c>
      <c r="C40" s="54">
        <v>83854</v>
      </c>
      <c r="D40" s="54">
        <v>102694</v>
      </c>
      <c r="E40" s="54">
        <v>89960</v>
      </c>
      <c r="F40" s="54">
        <v>16137</v>
      </c>
    </row>
    <row r="41" spans="1:6" x14ac:dyDescent="0.25">
      <c r="A41" s="51" t="s">
        <v>483</v>
      </c>
      <c r="B41" s="54">
        <v>95488</v>
      </c>
      <c r="C41" s="54">
        <v>65359</v>
      </c>
      <c r="D41" s="54">
        <v>17861</v>
      </c>
      <c r="E41" s="54">
        <v>12268</v>
      </c>
      <c r="F41" s="55">
        <v>0</v>
      </c>
    </row>
    <row r="42" spans="1:6" x14ac:dyDescent="0.25">
      <c r="A42" s="51" t="s">
        <v>484</v>
      </c>
      <c r="B42" s="54">
        <v>134580</v>
      </c>
      <c r="C42" s="54">
        <v>68933</v>
      </c>
      <c r="D42" s="54">
        <v>20501</v>
      </c>
      <c r="E42" s="54">
        <v>45146</v>
      </c>
      <c r="F42" s="55">
        <v>0</v>
      </c>
    </row>
    <row r="43" spans="1:6" x14ac:dyDescent="0.25">
      <c r="A43" s="51" t="s">
        <v>485</v>
      </c>
      <c r="B43" s="54">
        <v>177225</v>
      </c>
      <c r="C43" s="54">
        <v>100618</v>
      </c>
      <c r="D43" s="54">
        <v>41531</v>
      </c>
      <c r="E43" s="54">
        <v>35076</v>
      </c>
      <c r="F43" s="55">
        <v>0</v>
      </c>
    </row>
    <row r="44" spans="1:6" x14ac:dyDescent="0.25">
      <c r="A44" s="51" t="s">
        <v>486</v>
      </c>
      <c r="B44" s="54">
        <v>138083</v>
      </c>
      <c r="C44" s="54">
        <v>104189</v>
      </c>
      <c r="D44" s="54">
        <v>29958</v>
      </c>
      <c r="E44" s="54">
        <v>3937</v>
      </c>
      <c r="F44" s="55">
        <v>0</v>
      </c>
    </row>
    <row r="45" spans="1:6" x14ac:dyDescent="0.25">
      <c r="A45" s="51" t="s">
        <v>487</v>
      </c>
      <c r="B45" s="54">
        <v>25391</v>
      </c>
      <c r="C45" s="54">
        <v>11888</v>
      </c>
      <c r="D45" s="54">
        <v>13503</v>
      </c>
      <c r="E45" s="55">
        <v>0</v>
      </c>
      <c r="F45" s="55">
        <v>0</v>
      </c>
    </row>
    <row r="46" spans="1:6" x14ac:dyDescent="0.25">
      <c r="A46" s="51" t="s">
        <v>488</v>
      </c>
      <c r="B46" s="54">
        <v>84875</v>
      </c>
      <c r="C46" s="54">
        <v>43560</v>
      </c>
      <c r="D46" s="54">
        <v>24463</v>
      </c>
      <c r="E46" s="54">
        <v>16852</v>
      </c>
      <c r="F46" s="55">
        <v>0</v>
      </c>
    </row>
    <row r="47" spans="1:6" x14ac:dyDescent="0.25">
      <c r="A47" s="51" t="s">
        <v>489</v>
      </c>
      <c r="B47" s="54">
        <v>21151</v>
      </c>
      <c r="C47" s="54">
        <v>12327</v>
      </c>
      <c r="D47" s="55">
        <v>0</v>
      </c>
      <c r="E47" s="54">
        <v>8824</v>
      </c>
      <c r="F47" s="55">
        <v>0</v>
      </c>
    </row>
    <row r="48" spans="1:6" x14ac:dyDescent="0.25">
      <c r="A48" s="51" t="s">
        <v>490</v>
      </c>
      <c r="B48" s="54">
        <v>508431</v>
      </c>
      <c r="C48" s="54">
        <v>111411</v>
      </c>
      <c r="D48" s="54">
        <v>148362</v>
      </c>
      <c r="E48" s="54">
        <v>226760</v>
      </c>
      <c r="F48" s="54">
        <v>21899</v>
      </c>
    </row>
    <row r="49" spans="1:6" x14ac:dyDescent="0.25">
      <c r="A49" s="51" t="s">
        <v>491</v>
      </c>
      <c r="B49" s="54">
        <v>24137</v>
      </c>
      <c r="C49" s="54">
        <v>19077</v>
      </c>
      <c r="D49" s="54">
        <v>5060</v>
      </c>
      <c r="E49" s="55">
        <v>0</v>
      </c>
      <c r="F49" s="55">
        <v>0</v>
      </c>
    </row>
    <row r="50" spans="1:6" x14ac:dyDescent="0.25">
      <c r="A50" s="51" t="s">
        <v>492</v>
      </c>
      <c r="B50" s="54">
        <v>200795</v>
      </c>
      <c r="C50" s="54">
        <v>106701</v>
      </c>
      <c r="D50" s="54">
        <v>62943</v>
      </c>
      <c r="E50" s="54">
        <v>31151</v>
      </c>
      <c r="F50" s="55">
        <v>0</v>
      </c>
    </row>
    <row r="51" spans="1:6" x14ac:dyDescent="0.25">
      <c r="A51" s="51" t="s">
        <v>493</v>
      </c>
      <c r="B51" s="54">
        <v>164351</v>
      </c>
      <c r="C51" s="54">
        <v>103841</v>
      </c>
      <c r="D51" s="54">
        <v>23981</v>
      </c>
      <c r="E51" s="54">
        <v>36530</v>
      </c>
      <c r="F51" s="55">
        <v>0</v>
      </c>
    </row>
    <row r="52" spans="1:6" x14ac:dyDescent="0.25">
      <c r="A52" s="51" t="s">
        <v>494</v>
      </c>
      <c r="B52" s="54">
        <v>100214</v>
      </c>
      <c r="C52" s="54">
        <v>76849</v>
      </c>
      <c r="D52" s="54">
        <v>12997</v>
      </c>
      <c r="E52" s="54">
        <v>10369</v>
      </c>
      <c r="F52" s="55">
        <v>0</v>
      </c>
    </row>
    <row r="53" spans="1:6" x14ac:dyDescent="0.25">
      <c r="A53" s="51" t="s">
        <v>495</v>
      </c>
      <c r="B53" s="54">
        <v>78532</v>
      </c>
      <c r="C53" s="54">
        <v>46710</v>
      </c>
      <c r="D53" s="54">
        <v>20283</v>
      </c>
      <c r="E53" s="54">
        <v>11539</v>
      </c>
      <c r="F53" s="55">
        <v>0</v>
      </c>
    </row>
    <row r="54" spans="1:6" x14ac:dyDescent="0.25">
      <c r="A54" s="51" t="s">
        <v>496</v>
      </c>
      <c r="B54" s="54">
        <v>183887</v>
      </c>
      <c r="C54" s="54">
        <v>126203</v>
      </c>
      <c r="D54" s="54">
        <v>34999</v>
      </c>
      <c r="E54" s="54">
        <v>19955</v>
      </c>
      <c r="F54" s="54">
        <v>2730</v>
      </c>
    </row>
    <row r="55" spans="1:6" x14ac:dyDescent="0.25">
      <c r="A55" s="51" t="s">
        <v>497</v>
      </c>
      <c r="B55" s="54">
        <v>175334</v>
      </c>
      <c r="C55" s="54">
        <v>68006</v>
      </c>
      <c r="D55" s="54">
        <v>77597</v>
      </c>
      <c r="E55" s="54">
        <v>28273</v>
      </c>
      <c r="F55" s="54">
        <v>1457</v>
      </c>
    </row>
    <row r="56" spans="1:6" x14ac:dyDescent="0.25">
      <c r="A56" s="51" t="s">
        <v>498</v>
      </c>
      <c r="B56" s="54">
        <v>81625</v>
      </c>
      <c r="C56" s="54">
        <v>47515</v>
      </c>
      <c r="D56" s="54">
        <v>16610</v>
      </c>
      <c r="E56" s="54">
        <v>9587</v>
      </c>
      <c r="F56" s="54">
        <v>7913</v>
      </c>
    </row>
    <row r="57" spans="1:6" x14ac:dyDescent="0.25">
      <c r="A57" s="51" t="s">
        <v>499</v>
      </c>
      <c r="B57" s="54">
        <v>78063</v>
      </c>
      <c r="C57" s="54">
        <v>67470</v>
      </c>
      <c r="D57" s="54">
        <v>6589</v>
      </c>
      <c r="E57" s="54">
        <v>4004</v>
      </c>
      <c r="F57" s="55">
        <v>0</v>
      </c>
    </row>
    <row r="58" spans="1:6" x14ac:dyDescent="0.25">
      <c r="A58" s="51" t="s">
        <v>500</v>
      </c>
      <c r="B58" s="54">
        <v>105497</v>
      </c>
      <c r="C58" s="54">
        <v>89538</v>
      </c>
      <c r="D58" s="54">
        <v>11450</v>
      </c>
      <c r="E58" s="54">
        <v>4509</v>
      </c>
      <c r="F58" s="55">
        <v>0</v>
      </c>
    </row>
    <row r="59" spans="1:6" x14ac:dyDescent="0.25">
      <c r="A59" s="51" t="s">
        <v>501</v>
      </c>
      <c r="B59" s="54">
        <v>208625</v>
      </c>
      <c r="C59" s="54">
        <v>115504</v>
      </c>
      <c r="D59" s="54">
        <v>50385</v>
      </c>
      <c r="E59" s="54">
        <v>35201</v>
      </c>
      <c r="F59" s="54">
        <v>7535</v>
      </c>
    </row>
    <row r="60" spans="1:6" x14ac:dyDescent="0.25">
      <c r="A60" s="51" t="s">
        <v>502</v>
      </c>
      <c r="B60" s="54">
        <v>44810</v>
      </c>
      <c r="C60" s="54">
        <v>38154</v>
      </c>
      <c r="D60" s="54">
        <v>2063</v>
      </c>
      <c r="E60" s="54">
        <v>4593</v>
      </c>
      <c r="F60" s="55">
        <v>0</v>
      </c>
    </row>
    <row r="61" spans="1:6" x14ac:dyDescent="0.25">
      <c r="A61" s="51" t="s">
        <v>503</v>
      </c>
      <c r="B61" s="54">
        <v>242845</v>
      </c>
      <c r="C61" s="54">
        <v>79785</v>
      </c>
      <c r="D61" s="54">
        <v>68317</v>
      </c>
      <c r="E61" s="54">
        <v>94744</v>
      </c>
      <c r="F61" s="55">
        <v>0</v>
      </c>
    </row>
    <row r="62" spans="1:6" x14ac:dyDescent="0.25">
      <c r="A62" s="51" t="s">
        <v>504</v>
      </c>
      <c r="B62" s="54">
        <v>98289</v>
      </c>
      <c r="C62" s="54">
        <v>53787</v>
      </c>
      <c r="D62" s="54">
        <v>18504</v>
      </c>
      <c r="E62" s="54">
        <v>25998</v>
      </c>
      <c r="F62" s="55">
        <v>0</v>
      </c>
    </row>
    <row r="63" spans="1:6" x14ac:dyDescent="0.25">
      <c r="A63" s="51" t="s">
        <v>505</v>
      </c>
      <c r="B63" s="54">
        <v>142725</v>
      </c>
      <c r="C63" s="54">
        <v>75253</v>
      </c>
      <c r="D63" s="54">
        <v>15326</v>
      </c>
      <c r="E63" s="54">
        <v>52146</v>
      </c>
      <c r="F63" s="55">
        <v>0</v>
      </c>
    </row>
    <row r="64" spans="1:6" x14ac:dyDescent="0.25">
      <c r="A64" s="51" t="s">
        <v>506</v>
      </c>
      <c r="B64" s="54">
        <v>84438</v>
      </c>
      <c r="C64" s="54">
        <v>67598</v>
      </c>
      <c r="D64" s="55">
        <v>0</v>
      </c>
      <c r="E64" s="54">
        <v>16840</v>
      </c>
      <c r="F64" s="55">
        <v>0</v>
      </c>
    </row>
    <row r="65" spans="1:6" x14ac:dyDescent="0.25">
      <c r="A65" s="51" t="s">
        <v>507</v>
      </c>
      <c r="B65" s="54">
        <v>182357</v>
      </c>
      <c r="C65" s="54">
        <v>112682</v>
      </c>
      <c r="D65" s="54">
        <v>26585</v>
      </c>
      <c r="E65" s="54">
        <v>43090</v>
      </c>
      <c r="F65" s="55">
        <v>0</v>
      </c>
    </row>
    <row r="66" spans="1:6" x14ac:dyDescent="0.25">
      <c r="A66" s="51" t="s">
        <v>508</v>
      </c>
      <c r="B66" s="54">
        <v>243721</v>
      </c>
      <c r="C66" s="54">
        <v>61074</v>
      </c>
      <c r="D66" s="54">
        <v>91167</v>
      </c>
      <c r="E66" s="54">
        <v>85576</v>
      </c>
      <c r="F66" s="54">
        <v>5903</v>
      </c>
    </row>
    <row r="67" spans="1:6" x14ac:dyDescent="0.25">
      <c r="A67" s="51" t="s">
        <v>509</v>
      </c>
      <c r="B67" s="54">
        <v>232727</v>
      </c>
      <c r="C67" s="54">
        <v>129649</v>
      </c>
      <c r="D67" s="54">
        <v>44150</v>
      </c>
      <c r="E67" s="54">
        <v>54604</v>
      </c>
      <c r="F67" s="54">
        <v>4325</v>
      </c>
    </row>
    <row r="68" spans="1:6" x14ac:dyDescent="0.25">
      <c r="A68" s="51" t="s">
        <v>510</v>
      </c>
      <c r="B68" s="54">
        <v>138462</v>
      </c>
      <c r="C68" s="54">
        <v>87960</v>
      </c>
      <c r="D68" s="54">
        <v>36192</v>
      </c>
      <c r="E68" s="54">
        <v>12848</v>
      </c>
      <c r="F68" s="54">
        <v>1462</v>
      </c>
    </row>
    <row r="69" spans="1:6" x14ac:dyDescent="0.25">
      <c r="A69" s="51" t="s">
        <v>511</v>
      </c>
      <c r="B69" s="54">
        <v>320815</v>
      </c>
      <c r="C69" s="54">
        <v>184808</v>
      </c>
      <c r="D69" s="54">
        <v>69670</v>
      </c>
      <c r="E69" s="54">
        <v>63359</v>
      </c>
      <c r="F69" s="54">
        <v>2979</v>
      </c>
    </row>
    <row r="70" spans="1:6" x14ac:dyDescent="0.25">
      <c r="A70" s="51" t="s">
        <v>512</v>
      </c>
      <c r="B70" s="54">
        <v>89237</v>
      </c>
      <c r="C70" s="54">
        <v>59291</v>
      </c>
      <c r="D70" s="54">
        <v>17187</v>
      </c>
      <c r="E70" s="54">
        <v>12758</v>
      </c>
      <c r="F70" s="55">
        <v>0</v>
      </c>
    </row>
    <row r="71" spans="1:6" x14ac:dyDescent="0.25">
      <c r="A71" s="51" t="s">
        <v>513</v>
      </c>
      <c r="B71" s="54">
        <v>170410</v>
      </c>
      <c r="C71" s="54">
        <v>136689</v>
      </c>
      <c r="D71" s="54">
        <v>26621</v>
      </c>
      <c r="E71" s="54">
        <v>7099</v>
      </c>
      <c r="F71" s="55">
        <v>0</v>
      </c>
    </row>
    <row r="72" spans="1:6" x14ac:dyDescent="0.25">
      <c r="A72" s="51" t="s">
        <v>514</v>
      </c>
      <c r="B72" s="54">
        <v>35296</v>
      </c>
      <c r="C72" s="54">
        <v>27916</v>
      </c>
      <c r="D72" s="54">
        <v>7380</v>
      </c>
      <c r="E72" s="55">
        <v>0</v>
      </c>
      <c r="F72" s="55">
        <v>0</v>
      </c>
    </row>
    <row r="73" spans="1:6" x14ac:dyDescent="0.25">
      <c r="A73" s="51" t="s">
        <v>515</v>
      </c>
      <c r="B73" s="54">
        <v>201461</v>
      </c>
      <c r="C73" s="54">
        <v>108118</v>
      </c>
      <c r="D73" s="54">
        <v>58966</v>
      </c>
      <c r="E73" s="54">
        <v>34377</v>
      </c>
      <c r="F73" s="55">
        <v>0</v>
      </c>
    </row>
    <row r="74" spans="1:6" x14ac:dyDescent="0.25">
      <c r="A74" s="51" t="s">
        <v>516</v>
      </c>
      <c r="B74" s="54">
        <v>64734</v>
      </c>
      <c r="C74" s="54">
        <v>41233</v>
      </c>
      <c r="D74" s="54">
        <v>20680</v>
      </c>
      <c r="E74" s="54">
        <v>2821</v>
      </c>
      <c r="F74" s="55">
        <v>0</v>
      </c>
    </row>
    <row r="75" spans="1:6" x14ac:dyDescent="0.25">
      <c r="A75" s="51" t="s">
        <v>517</v>
      </c>
      <c r="B75" s="54">
        <v>74636</v>
      </c>
      <c r="C75" s="54">
        <v>49763</v>
      </c>
      <c r="D75" s="54">
        <v>18749</v>
      </c>
      <c r="E75" s="54">
        <v>6124</v>
      </c>
      <c r="F75" s="55">
        <v>0</v>
      </c>
    </row>
    <row r="76" spans="1:6" x14ac:dyDescent="0.25">
      <c r="A76" s="51" t="s">
        <v>518</v>
      </c>
      <c r="B76" s="54">
        <v>116465</v>
      </c>
      <c r="C76" s="54">
        <v>94372</v>
      </c>
      <c r="D76" s="54">
        <v>7059</v>
      </c>
      <c r="E76" s="54">
        <v>15034</v>
      </c>
      <c r="F76" s="55">
        <v>0</v>
      </c>
    </row>
    <row r="77" spans="1:6" x14ac:dyDescent="0.25">
      <c r="A77" s="51" t="s">
        <v>519</v>
      </c>
      <c r="B77" s="54">
        <v>235535</v>
      </c>
      <c r="C77" s="54">
        <v>181634</v>
      </c>
      <c r="D77" s="54">
        <v>36712</v>
      </c>
      <c r="E77" s="54">
        <v>17188</v>
      </c>
      <c r="F77" s="55">
        <v>0</v>
      </c>
    </row>
    <row r="78" spans="1:6" x14ac:dyDescent="0.25">
      <c r="A78" s="51" t="s">
        <v>520</v>
      </c>
      <c r="B78" s="54">
        <v>79983</v>
      </c>
      <c r="C78" s="54">
        <v>35292</v>
      </c>
      <c r="D78" s="54">
        <v>14622</v>
      </c>
      <c r="E78" s="54">
        <v>30068</v>
      </c>
      <c r="F78" s="55">
        <v>0</v>
      </c>
    </row>
    <row r="79" spans="1:6" x14ac:dyDescent="0.25">
      <c r="A79" s="51" t="s">
        <v>521</v>
      </c>
      <c r="B79" s="54">
        <v>138196</v>
      </c>
      <c r="C79" s="54">
        <v>64072</v>
      </c>
      <c r="D79" s="54">
        <v>46014</v>
      </c>
      <c r="E79" s="54">
        <v>28110</v>
      </c>
      <c r="F79" s="55">
        <v>0</v>
      </c>
    </row>
    <row r="80" spans="1:6" x14ac:dyDescent="0.25">
      <c r="A80" s="51" t="s">
        <v>522</v>
      </c>
      <c r="B80" s="54">
        <v>118776</v>
      </c>
      <c r="C80" s="54">
        <v>54560</v>
      </c>
      <c r="D80" s="54">
        <v>20425</v>
      </c>
      <c r="E80" s="54">
        <v>37201</v>
      </c>
      <c r="F80" s="54">
        <v>6589</v>
      </c>
    </row>
    <row r="81" spans="1:6" x14ac:dyDescent="0.25">
      <c r="A81" s="51" t="s">
        <v>523</v>
      </c>
      <c r="B81" s="54">
        <v>157447</v>
      </c>
      <c r="C81" s="54">
        <v>82954</v>
      </c>
      <c r="D81" s="54">
        <v>43730</v>
      </c>
      <c r="E81" s="54">
        <v>30764</v>
      </c>
      <c r="F81" s="55">
        <v>0</v>
      </c>
    </row>
    <row r="82" spans="1:6" x14ac:dyDescent="0.25">
      <c r="A82" s="51" t="s">
        <v>524</v>
      </c>
      <c r="B82" s="54">
        <v>200870</v>
      </c>
      <c r="C82" s="54">
        <v>89092</v>
      </c>
      <c r="D82" s="54">
        <v>69670</v>
      </c>
      <c r="E82" s="54">
        <v>38178</v>
      </c>
      <c r="F82" s="54">
        <v>3931</v>
      </c>
    </row>
    <row r="83" spans="1:6" x14ac:dyDescent="0.25">
      <c r="A83" s="51" t="s">
        <v>525</v>
      </c>
      <c r="B83" s="54">
        <v>79424</v>
      </c>
      <c r="C83" s="54">
        <v>51285</v>
      </c>
      <c r="D83" s="54">
        <v>15914</v>
      </c>
      <c r="E83" s="54">
        <v>12226</v>
      </c>
      <c r="F83" s="55">
        <v>0</v>
      </c>
    </row>
    <row r="84" spans="1:6" x14ac:dyDescent="0.25">
      <c r="A84" s="51" t="s">
        <v>526</v>
      </c>
      <c r="B84" s="54">
        <v>113006</v>
      </c>
      <c r="C84" s="54">
        <v>90885</v>
      </c>
      <c r="D84" s="54">
        <v>16606</v>
      </c>
      <c r="E84" s="54">
        <v>5515</v>
      </c>
      <c r="F84" s="55">
        <v>0</v>
      </c>
    </row>
    <row r="85" spans="1:6" x14ac:dyDescent="0.25">
      <c r="A85" s="51" t="s">
        <v>527</v>
      </c>
      <c r="B85" s="54">
        <v>110549</v>
      </c>
      <c r="C85" s="54">
        <v>61874</v>
      </c>
      <c r="D85" s="54">
        <v>26449</v>
      </c>
      <c r="E85" s="54">
        <v>22226</v>
      </c>
      <c r="F85" s="55">
        <v>0</v>
      </c>
    </row>
    <row r="86" spans="1:6" x14ac:dyDescent="0.25">
      <c r="A86" s="51" t="s">
        <v>528</v>
      </c>
      <c r="B86" s="54">
        <v>273534</v>
      </c>
      <c r="C86" s="54">
        <v>145978</v>
      </c>
      <c r="D86" s="54">
        <v>72441</v>
      </c>
      <c r="E86" s="54">
        <v>55116</v>
      </c>
      <c r="F86" s="55">
        <v>0</v>
      </c>
    </row>
    <row r="87" spans="1:6" x14ac:dyDescent="0.25">
      <c r="A87" s="51" t="s">
        <v>529</v>
      </c>
      <c r="B87" s="54">
        <v>115990</v>
      </c>
      <c r="C87" s="54">
        <v>62897</v>
      </c>
      <c r="D87" s="54">
        <v>34805</v>
      </c>
      <c r="E87" s="54">
        <v>18289</v>
      </c>
      <c r="F87" s="55">
        <v>0</v>
      </c>
    </row>
    <row r="88" spans="1:6" x14ac:dyDescent="0.25">
      <c r="A88" s="51" t="s">
        <v>530</v>
      </c>
      <c r="B88" s="54">
        <v>235253</v>
      </c>
      <c r="C88" s="54">
        <v>127989</v>
      </c>
      <c r="D88" s="54">
        <v>71013</v>
      </c>
      <c r="E88" s="54">
        <v>36251</v>
      </c>
      <c r="F88" s="55">
        <v>0</v>
      </c>
    </row>
    <row r="89" spans="1:6" x14ac:dyDescent="0.25">
      <c r="A89" s="51" t="s">
        <v>531</v>
      </c>
      <c r="B89" s="54">
        <v>56715</v>
      </c>
      <c r="C89" s="54">
        <v>43486</v>
      </c>
      <c r="D89" s="54">
        <v>7380</v>
      </c>
      <c r="E89" s="54">
        <v>5849</v>
      </c>
      <c r="F89" s="55">
        <v>0</v>
      </c>
    </row>
    <row r="90" spans="1:6" x14ac:dyDescent="0.25">
      <c r="A90" s="51" t="s">
        <v>532</v>
      </c>
      <c r="B90" s="54">
        <v>112350</v>
      </c>
      <c r="C90" s="54">
        <v>52005</v>
      </c>
      <c r="D90" s="54">
        <v>30376</v>
      </c>
      <c r="E90" s="54">
        <v>28559</v>
      </c>
      <c r="F90" s="54">
        <v>1410</v>
      </c>
    </row>
    <row r="91" spans="1:6" x14ac:dyDescent="0.25">
      <c r="A91" s="51" t="s">
        <v>533</v>
      </c>
      <c r="B91" s="54">
        <v>93200</v>
      </c>
      <c r="C91" s="54">
        <v>73273</v>
      </c>
      <c r="D91" s="54">
        <v>11919</v>
      </c>
      <c r="E91" s="54">
        <v>8007</v>
      </c>
      <c r="F91" s="55">
        <v>0</v>
      </c>
    </row>
    <row r="92" spans="1:6" x14ac:dyDescent="0.25">
      <c r="A92" s="51" t="s">
        <v>534</v>
      </c>
      <c r="B92" s="54">
        <v>122917</v>
      </c>
      <c r="C92" s="54">
        <v>67887</v>
      </c>
      <c r="D92" s="54">
        <v>27263</v>
      </c>
      <c r="E92" s="54">
        <v>23566</v>
      </c>
      <c r="F92" s="54">
        <v>4202</v>
      </c>
    </row>
    <row r="93" spans="1:6" x14ac:dyDescent="0.25">
      <c r="A93" s="51" t="s">
        <v>535</v>
      </c>
      <c r="B93" s="54">
        <v>108858</v>
      </c>
      <c r="C93" s="54">
        <v>47188</v>
      </c>
      <c r="D93" s="54">
        <v>20602</v>
      </c>
      <c r="E93" s="54">
        <v>41068</v>
      </c>
      <c r="F93" s="55">
        <v>0</v>
      </c>
    </row>
    <row r="94" spans="1:6" x14ac:dyDescent="0.25">
      <c r="A94" s="51" t="s">
        <v>536</v>
      </c>
      <c r="B94" s="54">
        <v>110731</v>
      </c>
      <c r="C94" s="54">
        <v>74398</v>
      </c>
      <c r="D94" s="54">
        <v>26114</v>
      </c>
      <c r="E94" s="54">
        <v>10219</v>
      </c>
      <c r="F94" s="55">
        <v>0</v>
      </c>
    </row>
    <row r="95" spans="1:6" x14ac:dyDescent="0.25">
      <c r="A95" s="51" t="s">
        <v>537</v>
      </c>
      <c r="B95" s="54">
        <v>184501</v>
      </c>
      <c r="C95" s="54">
        <v>125814</v>
      </c>
      <c r="D95" s="54">
        <v>16951</v>
      </c>
      <c r="E95" s="54">
        <v>41736</v>
      </c>
      <c r="F95" s="55">
        <v>0</v>
      </c>
    </row>
    <row r="96" spans="1:6" x14ac:dyDescent="0.25">
      <c r="A96" s="51" t="s">
        <v>538</v>
      </c>
      <c r="B96" s="54">
        <v>144540</v>
      </c>
      <c r="C96" s="54">
        <v>68433</v>
      </c>
      <c r="D96" s="54">
        <v>43766</v>
      </c>
      <c r="E96" s="54">
        <v>29443</v>
      </c>
      <c r="F96" s="54">
        <v>2899</v>
      </c>
    </row>
    <row r="97" spans="1:6" x14ac:dyDescent="0.25">
      <c r="A97" s="51" t="s">
        <v>539</v>
      </c>
      <c r="B97" s="54">
        <v>238904</v>
      </c>
      <c r="C97" s="54">
        <v>118056</v>
      </c>
      <c r="D97" s="54">
        <v>79328</v>
      </c>
      <c r="E97" s="54">
        <v>40013</v>
      </c>
      <c r="F97" s="54">
        <v>1507</v>
      </c>
    </row>
    <row r="98" spans="1:6" x14ac:dyDescent="0.25">
      <c r="A98" s="51" t="s">
        <v>540</v>
      </c>
      <c r="B98" s="54">
        <v>150811</v>
      </c>
      <c r="C98" s="54">
        <v>51718</v>
      </c>
      <c r="D98" s="54">
        <v>37627</v>
      </c>
      <c r="E98" s="54">
        <v>61466</v>
      </c>
      <c r="F98" s="55">
        <v>0</v>
      </c>
    </row>
    <row r="99" spans="1:6" x14ac:dyDescent="0.25">
      <c r="A99" s="51" t="s">
        <v>541</v>
      </c>
      <c r="B99" s="54">
        <v>153978</v>
      </c>
      <c r="C99" s="54">
        <v>63741</v>
      </c>
      <c r="D99" s="54">
        <v>42359</v>
      </c>
      <c r="E99" s="54">
        <v>47878</v>
      </c>
      <c r="F99" s="55">
        <v>0</v>
      </c>
    </row>
    <row r="100" spans="1:6" x14ac:dyDescent="0.25">
      <c r="A100" s="51" t="s">
        <v>542</v>
      </c>
      <c r="B100" s="54">
        <v>179094</v>
      </c>
      <c r="C100" s="54">
        <v>83918</v>
      </c>
      <c r="D100" s="54">
        <v>50026</v>
      </c>
      <c r="E100" s="54">
        <v>45150</v>
      </c>
      <c r="F100" s="55">
        <v>0</v>
      </c>
    </row>
    <row r="101" spans="1:6" x14ac:dyDescent="0.25">
      <c r="A101" s="51" t="s">
        <v>543</v>
      </c>
      <c r="B101" s="54">
        <v>98711</v>
      </c>
      <c r="C101" s="54">
        <v>46386</v>
      </c>
      <c r="D101" s="54">
        <v>15546</v>
      </c>
      <c r="E101" s="54">
        <v>32347</v>
      </c>
      <c r="F101" s="54">
        <v>4431</v>
      </c>
    </row>
    <row r="102" spans="1:6" x14ac:dyDescent="0.25">
      <c r="A102" s="51" t="s">
        <v>544</v>
      </c>
      <c r="B102" s="54">
        <v>97887</v>
      </c>
      <c r="C102" s="54">
        <v>29770</v>
      </c>
      <c r="D102" s="54">
        <v>27487</v>
      </c>
      <c r="E102" s="54">
        <v>40630</v>
      </c>
      <c r="F102" s="55">
        <v>0</v>
      </c>
    </row>
    <row r="103" spans="1:6" x14ac:dyDescent="0.25">
      <c r="A103" s="51" t="s">
        <v>545</v>
      </c>
      <c r="B103" s="54">
        <v>364617</v>
      </c>
      <c r="C103" s="54">
        <v>181147</v>
      </c>
      <c r="D103" s="54">
        <v>62199</v>
      </c>
      <c r="E103" s="54">
        <v>114063</v>
      </c>
      <c r="F103" s="54">
        <v>7208</v>
      </c>
    </row>
    <row r="104" spans="1:6" x14ac:dyDescent="0.25">
      <c r="A104" s="51" t="s">
        <v>546</v>
      </c>
      <c r="B104" s="54">
        <v>140747</v>
      </c>
      <c r="C104" s="54">
        <v>77145</v>
      </c>
      <c r="D104" s="54">
        <v>23602</v>
      </c>
      <c r="E104" s="54">
        <v>40000</v>
      </c>
      <c r="F104" s="55">
        <v>0</v>
      </c>
    </row>
    <row r="105" spans="1:6" x14ac:dyDescent="0.25">
      <c r="A105" s="51" t="s">
        <v>547</v>
      </c>
      <c r="B105" s="54">
        <v>224353</v>
      </c>
      <c r="C105" s="54">
        <v>147023</v>
      </c>
      <c r="D105" s="54">
        <v>13620</v>
      </c>
      <c r="E105" s="54">
        <v>62268</v>
      </c>
      <c r="F105" s="54">
        <v>1442</v>
      </c>
    </row>
    <row r="106" spans="1:6" x14ac:dyDescent="0.25">
      <c r="A106" s="51" t="s">
        <v>548</v>
      </c>
      <c r="B106" s="54">
        <v>114097</v>
      </c>
      <c r="C106" s="54">
        <v>63026</v>
      </c>
      <c r="D106" s="54">
        <v>34868</v>
      </c>
      <c r="E106" s="54">
        <v>16203</v>
      </c>
      <c r="F106" s="55">
        <v>0</v>
      </c>
    </row>
    <row r="107" spans="1:6" x14ac:dyDescent="0.25">
      <c r="A107" s="51" t="s">
        <v>549</v>
      </c>
      <c r="B107" s="54">
        <v>234378</v>
      </c>
      <c r="C107" s="54">
        <v>98737</v>
      </c>
      <c r="D107" s="54">
        <v>60465</v>
      </c>
      <c r="E107" s="54">
        <v>69409</v>
      </c>
      <c r="F107" s="54">
        <v>5766</v>
      </c>
    </row>
    <row r="108" spans="1:6" x14ac:dyDescent="0.25">
      <c r="A108" s="51" t="s">
        <v>550</v>
      </c>
      <c r="B108" s="54">
        <v>203963</v>
      </c>
      <c r="C108" s="54">
        <v>96645</v>
      </c>
      <c r="D108" s="54">
        <v>54487</v>
      </c>
      <c r="E108" s="54">
        <v>50959</v>
      </c>
      <c r="F108" s="54">
        <v>1872</v>
      </c>
    </row>
    <row r="109" spans="1:6" x14ac:dyDescent="0.25">
      <c r="A109" s="51" t="s">
        <v>551</v>
      </c>
      <c r="B109" s="54">
        <v>137084</v>
      </c>
      <c r="C109" s="54">
        <v>124505</v>
      </c>
      <c r="D109" s="54">
        <v>9717</v>
      </c>
      <c r="E109" s="54">
        <v>2862</v>
      </c>
      <c r="F109" s="55">
        <v>0</v>
      </c>
    </row>
    <row r="110" spans="1:6" x14ac:dyDescent="0.25">
      <c r="A110" s="51" t="s">
        <v>552</v>
      </c>
      <c r="B110" s="54">
        <v>117548</v>
      </c>
      <c r="C110" s="54">
        <v>84085</v>
      </c>
      <c r="D110" s="54">
        <v>17530</v>
      </c>
      <c r="E110" s="54">
        <v>15933</v>
      </c>
      <c r="F110" s="55">
        <v>0</v>
      </c>
    </row>
    <row r="111" spans="1:6" x14ac:dyDescent="0.25">
      <c r="A111" s="51" t="s">
        <v>553</v>
      </c>
      <c r="B111" s="54">
        <v>162190</v>
      </c>
      <c r="C111" s="54">
        <v>60614</v>
      </c>
      <c r="D111" s="54">
        <v>60507</v>
      </c>
      <c r="E111" s="54">
        <v>35303</v>
      </c>
      <c r="F111" s="54">
        <v>5766</v>
      </c>
    </row>
    <row r="112" spans="1:6" x14ac:dyDescent="0.25">
      <c r="A112" s="51" t="s">
        <v>554</v>
      </c>
      <c r="B112" s="54">
        <v>148145</v>
      </c>
      <c r="C112" s="54">
        <v>76593</v>
      </c>
      <c r="D112" s="54">
        <v>20123</v>
      </c>
      <c r="E112" s="54">
        <v>51430</v>
      </c>
      <c r="F112" s="55">
        <v>0</v>
      </c>
    </row>
    <row r="113" spans="1:6" x14ac:dyDescent="0.25">
      <c r="A113" s="51" t="s">
        <v>555</v>
      </c>
      <c r="B113" s="54">
        <v>88668</v>
      </c>
      <c r="C113" s="54">
        <v>51640</v>
      </c>
      <c r="D113" s="54">
        <v>23591</v>
      </c>
      <c r="E113" s="54">
        <v>11975</v>
      </c>
      <c r="F113" s="54">
        <v>1462</v>
      </c>
    </row>
    <row r="114" spans="1:6" x14ac:dyDescent="0.25">
      <c r="A114" s="51" t="s">
        <v>556</v>
      </c>
      <c r="B114" s="54">
        <v>175805</v>
      </c>
      <c r="C114" s="54">
        <v>64452</v>
      </c>
      <c r="D114" s="54">
        <v>57707</v>
      </c>
      <c r="E114" s="54">
        <v>53646</v>
      </c>
      <c r="F114" s="55">
        <v>0</v>
      </c>
    </row>
    <row r="115" spans="1:6" x14ac:dyDescent="0.25">
      <c r="A115" s="51" t="s">
        <v>557</v>
      </c>
      <c r="B115" s="54">
        <v>265538</v>
      </c>
      <c r="C115" s="54">
        <v>146915</v>
      </c>
      <c r="D115" s="54">
        <v>74309</v>
      </c>
      <c r="E115" s="54">
        <v>36659</v>
      </c>
      <c r="F115" s="54">
        <v>7655</v>
      </c>
    </row>
    <row r="116" spans="1:6" x14ac:dyDescent="0.25">
      <c r="A116" s="51" t="s">
        <v>558</v>
      </c>
      <c r="B116" s="54">
        <v>77104</v>
      </c>
      <c r="C116" s="54">
        <v>46888</v>
      </c>
      <c r="D116" s="54">
        <v>28724</v>
      </c>
      <c r="E116" s="54">
        <v>1492</v>
      </c>
      <c r="F116" s="55">
        <v>0</v>
      </c>
    </row>
    <row r="117" spans="1:6" x14ac:dyDescent="0.25">
      <c r="A117" s="51" t="s">
        <v>559</v>
      </c>
      <c r="B117" s="54">
        <v>133926</v>
      </c>
      <c r="C117" s="54">
        <v>89372</v>
      </c>
      <c r="D117" s="54">
        <v>29437</v>
      </c>
      <c r="E117" s="54">
        <v>15118</v>
      </c>
      <c r="F117" s="55">
        <v>0</v>
      </c>
    </row>
    <row r="118" spans="1:6" x14ac:dyDescent="0.25">
      <c r="A118" s="51" t="s">
        <v>560</v>
      </c>
      <c r="B118" s="54">
        <v>182181</v>
      </c>
      <c r="C118" s="54">
        <v>116070</v>
      </c>
      <c r="D118" s="54">
        <v>31470</v>
      </c>
      <c r="E118" s="54">
        <v>34641</v>
      </c>
      <c r="F118" s="55">
        <v>0</v>
      </c>
    </row>
    <row r="119" spans="1:6" x14ac:dyDescent="0.25">
      <c r="A119" s="51" t="s">
        <v>561</v>
      </c>
      <c r="B119" s="54">
        <v>137876</v>
      </c>
      <c r="C119" s="54">
        <v>80467</v>
      </c>
      <c r="D119" s="54">
        <v>36927</v>
      </c>
      <c r="E119" s="54">
        <v>20482</v>
      </c>
      <c r="F119" s="55">
        <v>0</v>
      </c>
    </row>
    <row r="120" spans="1:6" x14ac:dyDescent="0.25">
      <c r="A120" s="51" t="s">
        <v>562</v>
      </c>
      <c r="B120" s="54">
        <v>160648</v>
      </c>
      <c r="C120" s="54">
        <v>101569</v>
      </c>
      <c r="D120" s="54">
        <v>43584</v>
      </c>
      <c r="E120" s="54">
        <v>15495</v>
      </c>
      <c r="F120" s="55">
        <v>0</v>
      </c>
    </row>
    <row r="121" spans="1:6" x14ac:dyDescent="0.25">
      <c r="A121" s="51" t="s">
        <v>563</v>
      </c>
      <c r="B121" s="54">
        <v>138213</v>
      </c>
      <c r="C121" s="54">
        <v>83713</v>
      </c>
      <c r="D121" s="54">
        <v>25680</v>
      </c>
      <c r="E121" s="54">
        <v>28820</v>
      </c>
      <c r="F121" s="55">
        <v>0</v>
      </c>
    </row>
    <row r="122" spans="1:6" x14ac:dyDescent="0.25">
      <c r="A122" s="51" t="s">
        <v>564</v>
      </c>
      <c r="B122" s="54">
        <v>67872</v>
      </c>
      <c r="C122" s="54">
        <v>43884</v>
      </c>
      <c r="D122" s="54">
        <v>16029</v>
      </c>
      <c r="E122" s="54">
        <v>7958</v>
      </c>
      <c r="F122" s="55">
        <v>0</v>
      </c>
    </row>
    <row r="123" spans="1:6" x14ac:dyDescent="0.25">
      <c r="A123" s="51" t="s">
        <v>565</v>
      </c>
      <c r="B123" s="54">
        <v>77425</v>
      </c>
      <c r="C123" s="54">
        <v>58166</v>
      </c>
      <c r="D123" s="54">
        <v>4283</v>
      </c>
      <c r="E123" s="54">
        <v>14976</v>
      </c>
      <c r="F123" s="55">
        <v>0</v>
      </c>
    </row>
    <row r="124" spans="1:6" x14ac:dyDescent="0.25">
      <c r="A124" s="51" t="s">
        <v>566</v>
      </c>
      <c r="B124" s="54">
        <v>67789</v>
      </c>
      <c r="C124" s="54">
        <v>53098</v>
      </c>
      <c r="D124" s="54">
        <v>7311</v>
      </c>
      <c r="E124" s="54">
        <v>4387</v>
      </c>
      <c r="F124" s="54">
        <v>2993</v>
      </c>
    </row>
    <row r="125" spans="1:6" x14ac:dyDescent="0.25">
      <c r="A125" s="51" t="s">
        <v>567</v>
      </c>
      <c r="B125" s="54">
        <v>238645</v>
      </c>
      <c r="C125" s="54">
        <v>140454</v>
      </c>
      <c r="D125" s="54">
        <v>42330</v>
      </c>
      <c r="E125" s="54">
        <v>55861</v>
      </c>
      <c r="F125" s="55">
        <v>0</v>
      </c>
    </row>
    <row r="126" spans="1:6" x14ac:dyDescent="0.25">
      <c r="A126" s="51" t="s">
        <v>568</v>
      </c>
      <c r="B126" s="54">
        <v>117859</v>
      </c>
      <c r="C126" s="54">
        <v>86908</v>
      </c>
      <c r="D126" s="54">
        <v>19358</v>
      </c>
      <c r="E126" s="54">
        <v>11594</v>
      </c>
      <c r="F126" s="55">
        <v>0</v>
      </c>
    </row>
    <row r="127" spans="1:6" x14ac:dyDescent="0.25">
      <c r="A127" s="51" t="s">
        <v>569</v>
      </c>
      <c r="B127" s="54">
        <v>35755</v>
      </c>
      <c r="C127" s="54">
        <v>29236</v>
      </c>
      <c r="D127" s="54">
        <v>5012</v>
      </c>
      <c r="E127" s="55">
        <v>0</v>
      </c>
      <c r="F127" s="54">
        <v>1507</v>
      </c>
    </row>
    <row r="128" spans="1:6" x14ac:dyDescent="0.25">
      <c r="A128" s="51" t="s">
        <v>570</v>
      </c>
      <c r="B128" s="54">
        <v>111439</v>
      </c>
      <c r="C128" s="54">
        <v>61713</v>
      </c>
      <c r="D128" s="54">
        <v>35983</v>
      </c>
      <c r="E128" s="54">
        <v>13744</v>
      </c>
      <c r="F128" s="55">
        <v>0</v>
      </c>
    </row>
    <row r="129" spans="1:6" x14ac:dyDescent="0.25">
      <c r="A129" s="51" t="s">
        <v>571</v>
      </c>
      <c r="B129" s="54">
        <v>107480</v>
      </c>
      <c r="C129" s="54">
        <v>52006</v>
      </c>
      <c r="D129" s="54">
        <v>35499</v>
      </c>
      <c r="E129" s="54">
        <v>19975</v>
      </c>
      <c r="F129" s="55">
        <v>0</v>
      </c>
    </row>
    <row r="130" spans="1:6" x14ac:dyDescent="0.25">
      <c r="A130" s="51" t="s">
        <v>572</v>
      </c>
      <c r="B130" s="54">
        <v>96725</v>
      </c>
      <c r="C130" s="54">
        <v>66758</v>
      </c>
      <c r="D130" s="54">
        <v>17486</v>
      </c>
      <c r="E130" s="54">
        <v>11023</v>
      </c>
      <c r="F130" s="54">
        <v>1457</v>
      </c>
    </row>
    <row r="131" spans="1:6" x14ac:dyDescent="0.25">
      <c r="A131" s="51" t="s">
        <v>573</v>
      </c>
      <c r="B131" s="54">
        <v>127955</v>
      </c>
      <c r="C131" s="54">
        <v>69168</v>
      </c>
      <c r="D131" s="54">
        <v>26999</v>
      </c>
      <c r="E131" s="54">
        <v>27195</v>
      </c>
      <c r="F131" s="54">
        <v>4593</v>
      </c>
    </row>
    <row r="132" spans="1:6" x14ac:dyDescent="0.25">
      <c r="A132" s="51" t="s">
        <v>574</v>
      </c>
      <c r="B132" s="54">
        <v>81295</v>
      </c>
      <c r="C132" s="54">
        <v>28170</v>
      </c>
      <c r="D132" s="54">
        <v>28610</v>
      </c>
      <c r="E132" s="54">
        <v>24515</v>
      </c>
      <c r="F132" s="55">
        <v>0</v>
      </c>
    </row>
    <row r="133" spans="1:6" x14ac:dyDescent="0.25">
      <c r="A133" s="51" t="s">
        <v>575</v>
      </c>
      <c r="B133" s="54">
        <v>149900</v>
      </c>
      <c r="C133" s="54">
        <v>81710</v>
      </c>
      <c r="D133" s="54">
        <v>34813</v>
      </c>
      <c r="E133" s="54">
        <v>33377</v>
      </c>
      <c r="F133" s="55">
        <v>0</v>
      </c>
    </row>
    <row r="134" spans="1:6" x14ac:dyDescent="0.25">
      <c r="A134" s="51" t="s">
        <v>576</v>
      </c>
      <c r="B134" s="54">
        <v>91711</v>
      </c>
      <c r="C134" s="54">
        <v>45560</v>
      </c>
      <c r="D134" s="54">
        <v>23315</v>
      </c>
      <c r="E134" s="54">
        <v>22837</v>
      </c>
      <c r="F134" s="55">
        <v>0</v>
      </c>
    </row>
    <row r="135" spans="1:6" x14ac:dyDescent="0.25">
      <c r="A135" s="51" t="s">
        <v>577</v>
      </c>
      <c r="B135" s="54">
        <v>194109</v>
      </c>
      <c r="C135" s="54">
        <v>161967</v>
      </c>
      <c r="D135" s="54">
        <v>31105</v>
      </c>
      <c r="E135" s="54">
        <v>1036</v>
      </c>
      <c r="F135" s="55">
        <v>0</v>
      </c>
    </row>
    <row r="136" spans="1:6" x14ac:dyDescent="0.25">
      <c r="A136" s="51" t="s">
        <v>578</v>
      </c>
      <c r="B136" s="54">
        <v>189799</v>
      </c>
      <c r="C136" s="54">
        <v>92380</v>
      </c>
      <c r="D136" s="54">
        <v>41080</v>
      </c>
      <c r="E136" s="54">
        <v>53375</v>
      </c>
      <c r="F136" s="54">
        <v>2965</v>
      </c>
    </row>
    <row r="137" spans="1:6" x14ac:dyDescent="0.25">
      <c r="A137" s="51" t="s">
        <v>579</v>
      </c>
      <c r="B137" s="54">
        <v>131789</v>
      </c>
      <c r="C137" s="54">
        <v>69904</v>
      </c>
      <c r="D137" s="54">
        <v>37489</v>
      </c>
      <c r="E137" s="54">
        <v>21442</v>
      </c>
      <c r="F137" s="54">
        <v>2954</v>
      </c>
    </row>
    <row r="138" spans="1:6" x14ac:dyDescent="0.25">
      <c r="A138" s="51" t="s">
        <v>580</v>
      </c>
      <c r="B138" s="54">
        <v>25209</v>
      </c>
      <c r="C138" s="54">
        <v>23122</v>
      </c>
      <c r="D138" s="54">
        <v>1531</v>
      </c>
      <c r="E138" s="55">
        <v>556</v>
      </c>
      <c r="F138" s="55">
        <v>0</v>
      </c>
    </row>
    <row r="139" spans="1:6" x14ac:dyDescent="0.25">
      <c r="A139" s="51" t="s">
        <v>581</v>
      </c>
      <c r="B139" s="54">
        <v>113130</v>
      </c>
      <c r="C139" s="54">
        <v>36074</v>
      </c>
      <c r="D139" s="54">
        <v>49609</v>
      </c>
      <c r="E139" s="54">
        <v>27448</v>
      </c>
      <c r="F139" s="55">
        <v>0</v>
      </c>
    </row>
    <row r="140" spans="1:6" x14ac:dyDescent="0.25">
      <c r="A140" s="51" t="s">
        <v>582</v>
      </c>
      <c r="B140" s="54">
        <v>333427</v>
      </c>
      <c r="C140" s="54">
        <v>165351</v>
      </c>
      <c r="D140" s="54">
        <v>91766</v>
      </c>
      <c r="E140" s="54">
        <v>69841</v>
      </c>
      <c r="F140" s="54">
        <v>6469</v>
      </c>
    </row>
    <row r="141" spans="1:6" x14ac:dyDescent="0.25">
      <c r="A141" s="51" t="s">
        <v>583</v>
      </c>
      <c r="B141" s="54">
        <v>47985</v>
      </c>
      <c r="C141" s="54">
        <v>22645</v>
      </c>
      <c r="D141" s="54">
        <v>7410</v>
      </c>
      <c r="E141" s="54">
        <v>17930</v>
      </c>
      <c r="F141" s="55">
        <v>0</v>
      </c>
    </row>
    <row r="142" spans="1:6" x14ac:dyDescent="0.25">
      <c r="A142" s="51" t="s">
        <v>584</v>
      </c>
      <c r="B142" s="54">
        <v>85312</v>
      </c>
      <c r="C142" s="54">
        <v>58362</v>
      </c>
      <c r="D142" s="54">
        <v>4075</v>
      </c>
      <c r="E142" s="54">
        <v>22875</v>
      </c>
      <c r="F142" s="55">
        <v>0</v>
      </c>
    </row>
    <row r="143" spans="1:6" x14ac:dyDescent="0.25">
      <c r="A143" s="51" t="s">
        <v>585</v>
      </c>
      <c r="B143" s="54">
        <v>87449</v>
      </c>
      <c r="C143" s="54">
        <v>33007</v>
      </c>
      <c r="D143" s="54">
        <v>16057</v>
      </c>
      <c r="E143" s="54">
        <v>38384</v>
      </c>
      <c r="F143" s="55">
        <v>0</v>
      </c>
    </row>
    <row r="144" spans="1:6" x14ac:dyDescent="0.25">
      <c r="A144" s="51" t="s">
        <v>586</v>
      </c>
      <c r="B144" s="54">
        <v>233593</v>
      </c>
      <c r="C144" s="54">
        <v>61378</v>
      </c>
      <c r="D144" s="54">
        <v>104708</v>
      </c>
      <c r="E144" s="54">
        <v>66050</v>
      </c>
      <c r="F144" s="54">
        <v>1457</v>
      </c>
    </row>
    <row r="145" spans="1:6" x14ac:dyDescent="0.25">
      <c r="A145" s="51" t="s">
        <v>587</v>
      </c>
      <c r="B145" s="54">
        <v>191489</v>
      </c>
      <c r="C145" s="54">
        <v>89141</v>
      </c>
      <c r="D145" s="54">
        <v>39148</v>
      </c>
      <c r="E145" s="54">
        <v>60185</v>
      </c>
      <c r="F145" s="54">
        <v>3015</v>
      </c>
    </row>
    <row r="146" spans="1:6" x14ac:dyDescent="0.25">
      <c r="A146" s="51" t="s">
        <v>588</v>
      </c>
      <c r="B146" s="54">
        <v>209713</v>
      </c>
      <c r="C146" s="54">
        <v>76629</v>
      </c>
      <c r="D146" s="54">
        <v>70481</v>
      </c>
      <c r="E146" s="54">
        <v>61146</v>
      </c>
      <c r="F146" s="54">
        <v>1457</v>
      </c>
    </row>
    <row r="147" spans="1:6" x14ac:dyDescent="0.25">
      <c r="A147" s="51" t="s">
        <v>589</v>
      </c>
      <c r="B147" s="54">
        <v>122066</v>
      </c>
      <c r="C147" s="54">
        <v>50270</v>
      </c>
      <c r="D147" s="54">
        <v>37715</v>
      </c>
      <c r="E147" s="54">
        <v>34080</v>
      </c>
      <c r="F147" s="55">
        <v>0</v>
      </c>
    </row>
    <row r="148" spans="1:6" x14ac:dyDescent="0.25">
      <c r="A148" s="51" t="s">
        <v>590</v>
      </c>
      <c r="B148" s="54">
        <v>184843</v>
      </c>
      <c r="C148" s="54">
        <v>55846</v>
      </c>
      <c r="D148" s="54">
        <v>74338</v>
      </c>
      <c r="E148" s="54">
        <v>48893</v>
      </c>
      <c r="F148" s="54">
        <v>5766</v>
      </c>
    </row>
    <row r="149" spans="1:6" x14ac:dyDescent="0.25">
      <c r="A149" s="51" t="s">
        <v>591</v>
      </c>
      <c r="B149" s="54">
        <v>240420</v>
      </c>
      <c r="C149" s="54">
        <v>66527</v>
      </c>
      <c r="D149" s="54">
        <v>59981</v>
      </c>
      <c r="E149" s="54">
        <v>113912</v>
      </c>
      <c r="F149" s="55">
        <v>0</v>
      </c>
    </row>
    <row r="150" spans="1:6" x14ac:dyDescent="0.25">
      <c r="A150" s="51" t="s">
        <v>592</v>
      </c>
      <c r="B150" s="54">
        <v>248219</v>
      </c>
      <c r="C150" s="54">
        <v>92536</v>
      </c>
      <c r="D150" s="54">
        <v>95746</v>
      </c>
      <c r="E150" s="54">
        <v>59936</v>
      </c>
      <c r="F150" s="55">
        <v>0</v>
      </c>
    </row>
    <row r="151" spans="1:6" x14ac:dyDescent="0.25">
      <c r="A151" s="51" t="s">
        <v>593</v>
      </c>
      <c r="B151" s="54">
        <v>155872</v>
      </c>
      <c r="C151" s="54">
        <v>70949</v>
      </c>
      <c r="D151" s="54">
        <v>50679</v>
      </c>
      <c r="E151" s="54">
        <v>31405</v>
      </c>
      <c r="F151" s="54">
        <v>2839</v>
      </c>
    </row>
    <row r="152" spans="1:6" x14ac:dyDescent="0.25">
      <c r="A152" s="51" t="s">
        <v>594</v>
      </c>
      <c r="B152" s="54">
        <v>204887</v>
      </c>
      <c r="C152" s="54">
        <v>143403</v>
      </c>
      <c r="D152" s="54">
        <v>6590</v>
      </c>
      <c r="E152" s="54">
        <v>45792</v>
      </c>
      <c r="F152" s="54">
        <v>9101</v>
      </c>
    </row>
    <row r="153" spans="1:6" x14ac:dyDescent="0.25">
      <c r="A153" s="51" t="s">
        <v>595</v>
      </c>
      <c r="B153" s="54">
        <v>84692</v>
      </c>
      <c r="C153" s="54">
        <v>58321</v>
      </c>
      <c r="D153" s="54">
        <v>8485</v>
      </c>
      <c r="E153" s="54">
        <v>16320</v>
      </c>
      <c r="F153" s="54">
        <v>1566</v>
      </c>
    </row>
    <row r="154" spans="1:6" x14ac:dyDescent="0.25">
      <c r="A154" s="51" t="s">
        <v>596</v>
      </c>
      <c r="B154" s="54">
        <v>158138</v>
      </c>
      <c r="C154" s="54">
        <v>70023</v>
      </c>
      <c r="D154" s="54">
        <v>56740</v>
      </c>
      <c r="E154" s="54">
        <v>31375</v>
      </c>
      <c r="F154" s="55">
        <v>0</v>
      </c>
    </row>
    <row r="155" spans="1:6" x14ac:dyDescent="0.25">
      <c r="A155" s="51" t="s">
        <v>597</v>
      </c>
      <c r="B155" s="54">
        <v>66103</v>
      </c>
      <c r="C155" s="54">
        <v>57759</v>
      </c>
      <c r="D155" s="54">
        <v>2716</v>
      </c>
      <c r="E155" s="54">
        <v>5628</v>
      </c>
      <c r="F155" s="55">
        <v>0</v>
      </c>
    </row>
    <row r="156" spans="1:6" x14ac:dyDescent="0.25">
      <c r="A156" s="51" t="s">
        <v>598</v>
      </c>
      <c r="B156" s="54">
        <v>112843</v>
      </c>
      <c r="C156" s="54">
        <v>45545</v>
      </c>
      <c r="D156" s="54">
        <v>52742</v>
      </c>
      <c r="E156" s="54">
        <v>6469</v>
      </c>
      <c r="F156" s="54">
        <v>8087</v>
      </c>
    </row>
    <row r="157" spans="1:6" x14ac:dyDescent="0.25">
      <c r="A157" s="51" t="s">
        <v>599</v>
      </c>
      <c r="B157" s="54">
        <v>201962</v>
      </c>
      <c r="C157" s="54">
        <v>134048</v>
      </c>
      <c r="D157" s="54">
        <v>39414</v>
      </c>
      <c r="E157" s="54">
        <v>28500</v>
      </c>
      <c r="F157" s="55">
        <v>0</v>
      </c>
    </row>
    <row r="158" spans="1:6" x14ac:dyDescent="0.25">
      <c r="A158" s="51" t="s">
        <v>600</v>
      </c>
      <c r="B158" s="54">
        <v>74089</v>
      </c>
      <c r="C158" s="54">
        <v>33801</v>
      </c>
      <c r="D158" s="54">
        <v>31820</v>
      </c>
      <c r="E158" s="54">
        <v>8469</v>
      </c>
      <c r="F158" s="55">
        <v>0</v>
      </c>
    </row>
    <row r="159" spans="1:6" x14ac:dyDescent="0.25">
      <c r="A159" s="51" t="s">
        <v>601</v>
      </c>
      <c r="B159" s="54">
        <v>198806</v>
      </c>
      <c r="C159" s="54">
        <v>62645</v>
      </c>
      <c r="D159" s="54">
        <v>53011</v>
      </c>
      <c r="E159" s="54">
        <v>76649</v>
      </c>
      <c r="F159" s="54">
        <v>6501</v>
      </c>
    </row>
    <row r="160" spans="1:6" x14ac:dyDescent="0.25">
      <c r="A160" s="51" t="s">
        <v>602</v>
      </c>
      <c r="B160" s="54">
        <v>116586</v>
      </c>
      <c r="C160" s="54">
        <v>82988</v>
      </c>
      <c r="D160" s="54">
        <v>25926</v>
      </c>
      <c r="E160" s="54">
        <v>7672</v>
      </c>
      <c r="F160" s="55">
        <v>0</v>
      </c>
    </row>
    <row r="161" spans="1:6" x14ac:dyDescent="0.25">
      <c r="A161" s="51" t="s">
        <v>603</v>
      </c>
      <c r="B161" s="54">
        <v>151425</v>
      </c>
      <c r="C161" s="54">
        <v>75073</v>
      </c>
      <c r="D161" s="54">
        <v>41558</v>
      </c>
      <c r="E161" s="54">
        <v>34794</v>
      </c>
      <c r="F161" s="55">
        <v>0</v>
      </c>
    </row>
    <row r="162" spans="1:6" x14ac:dyDescent="0.25">
      <c r="A162" s="51" t="s">
        <v>604</v>
      </c>
      <c r="B162" s="54">
        <v>166011</v>
      </c>
      <c r="C162" s="54">
        <v>103248</v>
      </c>
      <c r="D162" s="54">
        <v>29150</v>
      </c>
      <c r="E162" s="54">
        <v>33613</v>
      </c>
      <c r="F162" s="55">
        <v>0</v>
      </c>
    </row>
    <row r="163" spans="1:6" x14ac:dyDescent="0.25">
      <c r="A163" s="51" t="s">
        <v>605</v>
      </c>
      <c r="B163" s="54">
        <v>133455</v>
      </c>
      <c r="C163" s="54">
        <v>92801</v>
      </c>
      <c r="D163" s="54">
        <v>17390</v>
      </c>
      <c r="E163" s="54">
        <v>23264</v>
      </c>
      <c r="F163" s="55">
        <v>0</v>
      </c>
    </row>
    <row r="164" spans="1:6" x14ac:dyDescent="0.25">
      <c r="A164" s="51" t="s">
        <v>606</v>
      </c>
      <c r="B164" s="54">
        <v>343276</v>
      </c>
      <c r="C164" s="54">
        <v>54369</v>
      </c>
      <c r="D164" s="54">
        <v>116926</v>
      </c>
      <c r="E164" s="54">
        <v>143898</v>
      </c>
      <c r="F164" s="54">
        <v>28084</v>
      </c>
    </row>
    <row r="165" spans="1:6" x14ac:dyDescent="0.25">
      <c r="A165" s="51" t="s">
        <v>607</v>
      </c>
      <c r="B165" s="54">
        <v>164377</v>
      </c>
      <c r="C165" s="54">
        <v>92088</v>
      </c>
      <c r="D165" s="54">
        <v>37320</v>
      </c>
      <c r="E165" s="54">
        <v>34969</v>
      </c>
      <c r="F165" s="55">
        <v>0</v>
      </c>
    </row>
    <row r="166" spans="1:6" x14ac:dyDescent="0.25">
      <c r="A166" s="51" t="s">
        <v>608</v>
      </c>
      <c r="B166" s="54">
        <v>309470</v>
      </c>
      <c r="C166" s="54">
        <v>137210</v>
      </c>
      <c r="D166" s="54">
        <v>114016</v>
      </c>
      <c r="E166" s="54">
        <v>58244</v>
      </c>
      <c r="F166" s="55">
        <v>0</v>
      </c>
    </row>
    <row r="167" spans="1:6" x14ac:dyDescent="0.25">
      <c r="A167" s="51" t="s">
        <v>609</v>
      </c>
      <c r="B167" s="54">
        <v>350480</v>
      </c>
      <c r="C167" s="54">
        <v>109045</v>
      </c>
      <c r="D167" s="54">
        <v>122956</v>
      </c>
      <c r="E167" s="54">
        <v>118479</v>
      </c>
      <c r="F167" s="55">
        <v>0</v>
      </c>
    </row>
    <row r="168" spans="1:6" x14ac:dyDescent="0.25">
      <c r="A168" s="51" t="s">
        <v>610</v>
      </c>
      <c r="B168" s="54">
        <v>86672</v>
      </c>
      <c r="C168" s="54">
        <v>24027</v>
      </c>
      <c r="D168" s="54">
        <v>20668</v>
      </c>
      <c r="E168" s="54">
        <v>41977</v>
      </c>
      <c r="F168" s="55">
        <v>0</v>
      </c>
    </row>
    <row r="169" spans="1:6" x14ac:dyDescent="0.25">
      <c r="A169" s="51" t="s">
        <v>611</v>
      </c>
      <c r="B169" s="54">
        <v>148462</v>
      </c>
      <c r="C169" s="54">
        <v>86530</v>
      </c>
      <c r="D169" s="54">
        <v>25509</v>
      </c>
      <c r="E169" s="54">
        <v>36423</v>
      </c>
      <c r="F169" s="55">
        <v>0</v>
      </c>
    </row>
    <row r="170" spans="1:6" x14ac:dyDescent="0.25">
      <c r="A170" s="51" t="s">
        <v>612</v>
      </c>
      <c r="B170" s="54">
        <v>116708</v>
      </c>
      <c r="C170" s="54">
        <v>94325</v>
      </c>
      <c r="D170" s="54">
        <v>20736</v>
      </c>
      <c r="E170" s="54">
        <v>1647</v>
      </c>
      <c r="F170" s="55">
        <v>0</v>
      </c>
    </row>
    <row r="171" spans="1:6" x14ac:dyDescent="0.25">
      <c r="A171" s="51" t="s">
        <v>613</v>
      </c>
      <c r="B171" s="54">
        <v>88795</v>
      </c>
      <c r="C171" s="54">
        <v>73318</v>
      </c>
      <c r="D171" s="54">
        <v>12973</v>
      </c>
      <c r="E171" s="54">
        <v>2504</v>
      </c>
      <c r="F171" s="55">
        <v>0</v>
      </c>
    </row>
    <row r="172" spans="1:6" x14ac:dyDescent="0.25">
      <c r="A172" s="51" t="s">
        <v>614</v>
      </c>
      <c r="B172" s="54">
        <v>183882</v>
      </c>
      <c r="C172" s="54">
        <v>62962</v>
      </c>
      <c r="D172" s="54">
        <v>92999</v>
      </c>
      <c r="E172" s="54">
        <v>27921</v>
      </c>
      <c r="F172" s="55">
        <v>0</v>
      </c>
    </row>
    <row r="173" spans="1:6" x14ac:dyDescent="0.25">
      <c r="A173" s="51" t="s">
        <v>615</v>
      </c>
      <c r="B173" s="54">
        <v>238476</v>
      </c>
      <c r="C173" s="54">
        <v>128999</v>
      </c>
      <c r="D173" s="54">
        <v>61716</v>
      </c>
      <c r="E173" s="54">
        <v>47761</v>
      </c>
      <c r="F173" s="55">
        <v>0</v>
      </c>
    </row>
    <row r="174" spans="1:6" x14ac:dyDescent="0.25">
      <c r="A174" s="51" t="s">
        <v>616</v>
      </c>
      <c r="B174" s="54">
        <v>272903</v>
      </c>
      <c r="C174" s="54">
        <v>113026</v>
      </c>
      <c r="D174" s="54">
        <v>55898</v>
      </c>
      <c r="E174" s="54">
        <v>99457</v>
      </c>
      <c r="F174" s="54">
        <v>4522</v>
      </c>
    </row>
    <row r="175" spans="1:6" x14ac:dyDescent="0.25">
      <c r="A175" s="51" t="s">
        <v>617</v>
      </c>
      <c r="B175" s="54">
        <v>177084</v>
      </c>
      <c r="C175" s="54">
        <v>98694</v>
      </c>
      <c r="D175" s="54">
        <v>35925</v>
      </c>
      <c r="E175" s="54">
        <v>40898</v>
      </c>
      <c r="F175" s="54">
        <v>1566</v>
      </c>
    </row>
    <row r="176" spans="1:6" x14ac:dyDescent="0.25">
      <c r="A176" s="51" t="s">
        <v>11</v>
      </c>
      <c r="B176" s="54">
        <v>24061046</v>
      </c>
      <c r="C176" s="54">
        <v>12319208</v>
      </c>
      <c r="D176" s="54">
        <v>6082165</v>
      </c>
      <c r="E176" s="54">
        <v>5352064</v>
      </c>
      <c r="F176" s="54">
        <v>307609</v>
      </c>
    </row>
  </sheetData>
  <mergeCells count="2">
    <mergeCell ref="A14:F14"/>
    <mergeCell ref="B15:F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workbookViewId="0">
      <selection activeCell="A2" sqref="A2"/>
    </sheetView>
  </sheetViews>
  <sheetFormatPr defaultRowHeight="15.75" x14ac:dyDescent="0.25"/>
  <cols>
    <col min="1" max="1" width="26.625" customWidth="1"/>
    <col min="2" max="4" width="13.5" bestFit="1" customWidth="1"/>
  </cols>
  <sheetData>
    <row r="1" spans="1:6" x14ac:dyDescent="0.25">
      <c r="A1" s="51" t="s">
        <v>456</v>
      </c>
      <c r="B1" s="52"/>
      <c r="C1" s="52"/>
      <c r="D1" s="52"/>
    </row>
    <row r="2" spans="1:6" x14ac:dyDescent="0.25">
      <c r="A2" s="49" t="s">
        <v>618</v>
      </c>
      <c r="B2" s="52"/>
      <c r="C2" s="52"/>
      <c r="D2" s="52"/>
    </row>
    <row r="3" spans="1:6" s="49" customFormat="1" x14ac:dyDescent="0.25">
      <c r="A3" s="49" t="s">
        <v>619</v>
      </c>
      <c r="B3" s="52"/>
      <c r="C3" s="52"/>
      <c r="D3" s="52"/>
      <c r="E3" s="52"/>
      <c r="F3" s="52"/>
    </row>
    <row r="4" spans="1:6" x14ac:dyDescent="0.25">
      <c r="A4" s="52"/>
      <c r="B4" s="52"/>
      <c r="C4" s="52"/>
      <c r="D4" s="52"/>
    </row>
    <row r="5" spans="1:6" x14ac:dyDescent="0.25">
      <c r="A5" s="52" t="s">
        <v>26</v>
      </c>
      <c r="B5" s="52"/>
      <c r="C5" s="52"/>
      <c r="D5" s="52"/>
    </row>
    <row r="6" spans="1:6" x14ac:dyDescent="0.25">
      <c r="A6" s="52" t="s">
        <v>2</v>
      </c>
      <c r="B6" s="52"/>
      <c r="C6" s="52"/>
      <c r="D6" s="52"/>
    </row>
    <row r="7" spans="1:6" x14ac:dyDescent="0.25">
      <c r="A7" s="52" t="s">
        <v>457</v>
      </c>
      <c r="B7" s="52"/>
      <c r="C7" s="52"/>
      <c r="D7" s="52"/>
    </row>
    <row r="8" spans="1:6" x14ac:dyDescent="0.25">
      <c r="A8" s="52" t="s">
        <v>27</v>
      </c>
      <c r="B8" s="52"/>
      <c r="C8" s="52"/>
      <c r="D8" s="52"/>
    </row>
    <row r="9" spans="1:6" x14ac:dyDescent="0.25">
      <c r="A9" s="52" t="s">
        <v>5</v>
      </c>
      <c r="B9" s="52"/>
      <c r="C9" s="52"/>
      <c r="D9" s="52"/>
    </row>
    <row r="10" spans="1:6" x14ac:dyDescent="0.25">
      <c r="A10" s="52" t="s">
        <v>28</v>
      </c>
      <c r="B10" s="52"/>
      <c r="C10" s="52"/>
      <c r="D10" s="52"/>
    </row>
    <row r="11" spans="1:6" x14ac:dyDescent="0.25">
      <c r="A11" s="52" t="s">
        <v>458</v>
      </c>
      <c r="B11" s="52"/>
      <c r="C11" s="52"/>
      <c r="D11" s="52"/>
    </row>
    <row r="12" spans="1:6" x14ac:dyDescent="0.25">
      <c r="A12" s="52"/>
      <c r="B12" s="52"/>
      <c r="C12" s="52"/>
      <c r="D12" s="52"/>
    </row>
    <row r="13" spans="1:6" x14ac:dyDescent="0.25">
      <c r="A13" s="52" t="s">
        <v>7</v>
      </c>
      <c r="B13" s="52"/>
      <c r="C13" s="52"/>
      <c r="D13" s="52"/>
    </row>
    <row r="14" spans="1:6" x14ac:dyDescent="0.25">
      <c r="A14" s="61" t="s">
        <v>8</v>
      </c>
      <c r="B14" s="62"/>
      <c r="C14" s="62"/>
      <c r="D14" s="62"/>
    </row>
    <row r="15" spans="1:6" x14ac:dyDescent="0.25">
      <c r="A15" s="53"/>
      <c r="B15" s="63" t="s">
        <v>29</v>
      </c>
      <c r="C15" s="63"/>
      <c r="D15" s="63"/>
    </row>
    <row r="16" spans="1:6" x14ac:dyDescent="0.25">
      <c r="A16" s="50" t="s">
        <v>10</v>
      </c>
      <c r="B16" s="36" t="s">
        <v>11</v>
      </c>
      <c r="C16" s="36" t="s">
        <v>30</v>
      </c>
      <c r="D16" s="36" t="s">
        <v>31</v>
      </c>
    </row>
    <row r="17" spans="1:4" x14ac:dyDescent="0.25">
      <c r="A17" s="51" t="s">
        <v>459</v>
      </c>
      <c r="B17" s="54">
        <v>442662619</v>
      </c>
      <c r="C17" s="54">
        <v>271831450</v>
      </c>
      <c r="D17" s="54">
        <v>170831170</v>
      </c>
    </row>
    <row r="18" spans="1:4" x14ac:dyDescent="0.25">
      <c r="A18" s="51" t="s">
        <v>460</v>
      </c>
      <c r="B18" s="54">
        <v>170306579</v>
      </c>
      <c r="C18" s="54">
        <v>141135488</v>
      </c>
      <c r="D18" s="54">
        <v>29171091</v>
      </c>
    </row>
    <row r="19" spans="1:4" x14ac:dyDescent="0.25">
      <c r="A19" s="51" t="s">
        <v>461</v>
      </c>
      <c r="B19" s="54">
        <v>149728010</v>
      </c>
      <c r="C19" s="54">
        <v>121506687</v>
      </c>
      <c r="D19" s="54">
        <v>28221323</v>
      </c>
    </row>
    <row r="20" spans="1:4" x14ac:dyDescent="0.25">
      <c r="A20" s="51" t="s">
        <v>462</v>
      </c>
      <c r="B20" s="54">
        <v>226243817</v>
      </c>
      <c r="C20" s="54">
        <v>85591005</v>
      </c>
      <c r="D20" s="54">
        <v>140652811</v>
      </c>
    </row>
    <row r="21" spans="1:4" x14ac:dyDescent="0.25">
      <c r="A21" s="51" t="s">
        <v>463</v>
      </c>
      <c r="B21" s="54">
        <v>250146128</v>
      </c>
      <c r="C21" s="54">
        <v>145994384</v>
      </c>
      <c r="D21" s="54">
        <v>104151745</v>
      </c>
    </row>
    <row r="22" spans="1:4" x14ac:dyDescent="0.25">
      <c r="A22" s="51" t="s">
        <v>464</v>
      </c>
      <c r="B22" s="54">
        <v>166181135</v>
      </c>
      <c r="C22" s="54">
        <v>21990808</v>
      </c>
      <c r="D22" s="54">
        <v>144190327</v>
      </c>
    </row>
    <row r="23" spans="1:4" x14ac:dyDescent="0.25">
      <c r="A23" s="51" t="s">
        <v>465</v>
      </c>
      <c r="B23" s="54">
        <v>152742319</v>
      </c>
      <c r="C23" s="54">
        <v>63369589</v>
      </c>
      <c r="D23" s="54">
        <v>89372730</v>
      </c>
    </row>
    <row r="24" spans="1:4" x14ac:dyDescent="0.25">
      <c r="A24" s="51" t="s">
        <v>466</v>
      </c>
      <c r="B24" s="54">
        <v>225874614</v>
      </c>
      <c r="C24" s="54">
        <v>129004870</v>
      </c>
      <c r="D24" s="54">
        <v>96869745</v>
      </c>
    </row>
    <row r="25" spans="1:4" x14ac:dyDescent="0.25">
      <c r="A25" s="51" t="s">
        <v>467</v>
      </c>
      <c r="B25" s="54">
        <v>196931454</v>
      </c>
      <c r="C25" s="54">
        <v>141634180</v>
      </c>
      <c r="D25" s="54">
        <v>55297274</v>
      </c>
    </row>
    <row r="26" spans="1:4" x14ac:dyDescent="0.25">
      <c r="A26" s="51" t="s">
        <v>468</v>
      </c>
      <c r="B26" s="54">
        <v>266458656</v>
      </c>
      <c r="C26" s="54">
        <v>222603957</v>
      </c>
      <c r="D26" s="54">
        <v>43854700</v>
      </c>
    </row>
    <row r="27" spans="1:4" x14ac:dyDescent="0.25">
      <c r="A27" s="51" t="s">
        <v>469</v>
      </c>
      <c r="B27" s="54">
        <v>103491448</v>
      </c>
      <c r="C27" s="54">
        <v>20315919</v>
      </c>
      <c r="D27" s="54">
        <v>83175529</v>
      </c>
    </row>
    <row r="28" spans="1:4" x14ac:dyDescent="0.25">
      <c r="A28" s="51" t="s">
        <v>470</v>
      </c>
      <c r="B28" s="54">
        <v>127748128</v>
      </c>
      <c r="C28" s="54">
        <v>45997691</v>
      </c>
      <c r="D28" s="54">
        <v>81750437</v>
      </c>
    </row>
    <row r="29" spans="1:4" x14ac:dyDescent="0.25">
      <c r="A29" s="51" t="s">
        <v>471</v>
      </c>
      <c r="B29" s="54">
        <v>253557789</v>
      </c>
      <c r="C29" s="54">
        <v>136989808</v>
      </c>
      <c r="D29" s="54">
        <v>116567981</v>
      </c>
    </row>
    <row r="30" spans="1:4" x14ac:dyDescent="0.25">
      <c r="A30" s="51" t="s">
        <v>472</v>
      </c>
      <c r="B30" s="54">
        <v>300592549</v>
      </c>
      <c r="C30" s="54">
        <v>187908290</v>
      </c>
      <c r="D30" s="54">
        <v>112684259</v>
      </c>
    </row>
    <row r="31" spans="1:4" x14ac:dyDescent="0.25">
      <c r="A31" s="51" t="s">
        <v>473</v>
      </c>
      <c r="B31" s="54">
        <v>421204106</v>
      </c>
      <c r="C31" s="54">
        <v>288474780</v>
      </c>
      <c r="D31" s="54">
        <v>132729326</v>
      </c>
    </row>
    <row r="32" spans="1:4" x14ac:dyDescent="0.25">
      <c r="A32" s="51" t="s">
        <v>474</v>
      </c>
      <c r="B32" s="54">
        <v>497466257</v>
      </c>
      <c r="C32" s="54">
        <v>332348611</v>
      </c>
      <c r="D32" s="54">
        <v>165117646</v>
      </c>
    </row>
    <row r="33" spans="1:4" x14ac:dyDescent="0.25">
      <c r="A33" s="51" t="s">
        <v>475</v>
      </c>
      <c r="B33" s="54">
        <v>582784190</v>
      </c>
      <c r="C33" s="54">
        <v>290139892</v>
      </c>
      <c r="D33" s="54">
        <v>292644298</v>
      </c>
    </row>
    <row r="34" spans="1:4" x14ac:dyDescent="0.25">
      <c r="A34" s="51" t="s">
        <v>476</v>
      </c>
      <c r="B34" s="54">
        <v>142526460</v>
      </c>
      <c r="C34" s="54">
        <v>85614548</v>
      </c>
      <c r="D34" s="54">
        <v>56911913</v>
      </c>
    </row>
    <row r="35" spans="1:4" x14ac:dyDescent="0.25">
      <c r="A35" s="51" t="s">
        <v>477</v>
      </c>
      <c r="B35" s="54">
        <v>142095469</v>
      </c>
      <c r="C35" s="54">
        <v>82770171</v>
      </c>
      <c r="D35" s="54">
        <v>59325298</v>
      </c>
    </row>
    <row r="36" spans="1:4" x14ac:dyDescent="0.25">
      <c r="A36" s="51" t="s">
        <v>478</v>
      </c>
      <c r="B36" s="54">
        <v>536563047</v>
      </c>
      <c r="C36" s="54">
        <v>339841986</v>
      </c>
      <c r="D36" s="54">
        <v>196721062</v>
      </c>
    </row>
    <row r="37" spans="1:4" x14ac:dyDescent="0.25">
      <c r="A37" s="51" t="s">
        <v>479</v>
      </c>
      <c r="B37" s="54">
        <v>143269008</v>
      </c>
      <c r="C37" s="54">
        <v>73070318</v>
      </c>
      <c r="D37" s="54">
        <v>70198689</v>
      </c>
    </row>
    <row r="38" spans="1:4" x14ac:dyDescent="0.25">
      <c r="A38" s="51" t="s">
        <v>480</v>
      </c>
      <c r="B38" s="54">
        <v>456023293</v>
      </c>
      <c r="C38" s="54">
        <v>204020988</v>
      </c>
      <c r="D38" s="54">
        <v>252002304</v>
      </c>
    </row>
    <row r="39" spans="1:4" x14ac:dyDescent="0.25">
      <c r="A39" s="51" t="s">
        <v>481</v>
      </c>
      <c r="B39" s="54">
        <v>75057254</v>
      </c>
      <c r="C39" s="54">
        <v>24817854</v>
      </c>
      <c r="D39" s="54">
        <v>50239399</v>
      </c>
    </row>
    <row r="40" spans="1:4" x14ac:dyDescent="0.25">
      <c r="A40" s="51" t="s">
        <v>482</v>
      </c>
      <c r="B40" s="54">
        <v>339597675</v>
      </c>
      <c r="C40" s="54">
        <v>270162861</v>
      </c>
      <c r="D40" s="54">
        <v>69434813</v>
      </c>
    </row>
    <row r="41" spans="1:4" x14ac:dyDescent="0.25">
      <c r="A41" s="51" t="s">
        <v>483</v>
      </c>
      <c r="B41" s="54">
        <v>269769105</v>
      </c>
      <c r="C41" s="54">
        <v>135896354</v>
      </c>
      <c r="D41" s="54">
        <v>133872751</v>
      </c>
    </row>
    <row r="42" spans="1:4" x14ac:dyDescent="0.25">
      <c r="A42" s="51" t="s">
        <v>484</v>
      </c>
      <c r="B42" s="54">
        <v>219307651</v>
      </c>
      <c r="C42" s="54">
        <v>99714062</v>
      </c>
      <c r="D42" s="54">
        <v>119593589</v>
      </c>
    </row>
    <row r="43" spans="1:4" x14ac:dyDescent="0.25">
      <c r="A43" s="51" t="s">
        <v>485</v>
      </c>
      <c r="B43" s="54">
        <v>289076663</v>
      </c>
      <c r="C43" s="54">
        <v>89148228</v>
      </c>
      <c r="D43" s="54">
        <v>199928436</v>
      </c>
    </row>
    <row r="44" spans="1:4" x14ac:dyDescent="0.25">
      <c r="A44" s="51" t="s">
        <v>486</v>
      </c>
      <c r="B44" s="54">
        <v>362899585</v>
      </c>
      <c r="C44" s="54">
        <v>99485475</v>
      </c>
      <c r="D44" s="54">
        <v>263414110</v>
      </c>
    </row>
    <row r="45" spans="1:4" x14ac:dyDescent="0.25">
      <c r="A45" s="51" t="s">
        <v>487</v>
      </c>
      <c r="B45" s="54">
        <v>52713154</v>
      </c>
      <c r="C45" s="54">
        <v>23782784</v>
      </c>
      <c r="D45" s="54">
        <v>28930370</v>
      </c>
    </row>
    <row r="46" spans="1:4" x14ac:dyDescent="0.25">
      <c r="A46" s="51" t="s">
        <v>488</v>
      </c>
      <c r="B46" s="54">
        <v>149941111</v>
      </c>
      <c r="C46" s="54">
        <v>59600616</v>
      </c>
      <c r="D46" s="54">
        <v>90340495</v>
      </c>
    </row>
    <row r="47" spans="1:4" x14ac:dyDescent="0.25">
      <c r="A47" s="51" t="s">
        <v>489</v>
      </c>
      <c r="B47" s="54">
        <v>28728472</v>
      </c>
      <c r="C47" s="54">
        <v>4037946</v>
      </c>
      <c r="D47" s="54">
        <v>24690526</v>
      </c>
    </row>
    <row r="48" spans="1:4" x14ac:dyDescent="0.25">
      <c r="A48" s="51" t="s">
        <v>490</v>
      </c>
      <c r="B48" s="54">
        <v>456730692</v>
      </c>
      <c r="C48" s="54">
        <v>346080476</v>
      </c>
      <c r="D48" s="54">
        <v>110650216</v>
      </c>
    </row>
    <row r="49" spans="1:4" x14ac:dyDescent="0.25">
      <c r="A49" s="51" t="s">
        <v>491</v>
      </c>
      <c r="B49" s="54">
        <v>85050030</v>
      </c>
      <c r="C49" s="54">
        <v>40513256</v>
      </c>
      <c r="D49" s="54">
        <v>44536774</v>
      </c>
    </row>
    <row r="50" spans="1:4" x14ac:dyDescent="0.25">
      <c r="A50" s="51" t="s">
        <v>492</v>
      </c>
      <c r="B50" s="54">
        <v>347891161</v>
      </c>
      <c r="C50" s="54">
        <v>242169870</v>
      </c>
      <c r="D50" s="54">
        <v>105721291</v>
      </c>
    </row>
    <row r="51" spans="1:4" x14ac:dyDescent="0.25">
      <c r="A51" s="51" t="s">
        <v>493</v>
      </c>
      <c r="B51" s="54">
        <v>282678177</v>
      </c>
      <c r="C51" s="54">
        <v>183767070</v>
      </c>
      <c r="D51" s="54">
        <v>98911107</v>
      </c>
    </row>
    <row r="52" spans="1:4" x14ac:dyDescent="0.25">
      <c r="A52" s="51" t="s">
        <v>494</v>
      </c>
      <c r="B52" s="54">
        <v>273811314</v>
      </c>
      <c r="C52" s="54">
        <v>192600987</v>
      </c>
      <c r="D52" s="54">
        <v>81210327</v>
      </c>
    </row>
    <row r="53" spans="1:4" x14ac:dyDescent="0.25">
      <c r="A53" s="51" t="s">
        <v>495</v>
      </c>
      <c r="B53" s="54">
        <v>159027844</v>
      </c>
      <c r="C53" s="54">
        <v>47900064</v>
      </c>
      <c r="D53" s="54">
        <v>111127779</v>
      </c>
    </row>
    <row r="54" spans="1:4" x14ac:dyDescent="0.25">
      <c r="A54" s="51" t="s">
        <v>496</v>
      </c>
      <c r="B54" s="54">
        <v>460332492</v>
      </c>
      <c r="C54" s="54">
        <v>230085262</v>
      </c>
      <c r="D54" s="54">
        <v>230247230</v>
      </c>
    </row>
    <row r="55" spans="1:4" x14ac:dyDescent="0.25">
      <c r="A55" s="51" t="s">
        <v>497</v>
      </c>
      <c r="B55" s="54">
        <v>207681315</v>
      </c>
      <c r="C55" s="54">
        <v>135012760</v>
      </c>
      <c r="D55" s="54">
        <v>72668555</v>
      </c>
    </row>
    <row r="56" spans="1:4" x14ac:dyDescent="0.25">
      <c r="A56" s="51" t="s">
        <v>498</v>
      </c>
      <c r="B56" s="54">
        <v>160479723</v>
      </c>
      <c r="C56" s="54">
        <v>66520518</v>
      </c>
      <c r="D56" s="54">
        <v>93959205</v>
      </c>
    </row>
    <row r="57" spans="1:4" x14ac:dyDescent="0.25">
      <c r="A57" s="51" t="s">
        <v>499</v>
      </c>
      <c r="B57" s="54">
        <v>203163245</v>
      </c>
      <c r="C57" s="54">
        <v>36532072</v>
      </c>
      <c r="D57" s="54">
        <v>166631173</v>
      </c>
    </row>
    <row r="58" spans="1:4" x14ac:dyDescent="0.25">
      <c r="A58" s="51" t="s">
        <v>500</v>
      </c>
      <c r="B58" s="54">
        <v>276674409</v>
      </c>
      <c r="C58" s="54">
        <v>112110171</v>
      </c>
      <c r="D58" s="54">
        <v>164564238</v>
      </c>
    </row>
    <row r="59" spans="1:4" x14ac:dyDescent="0.25">
      <c r="A59" s="51" t="s">
        <v>501</v>
      </c>
      <c r="B59" s="54">
        <v>346098859</v>
      </c>
      <c r="C59" s="54">
        <v>214154929</v>
      </c>
      <c r="D59" s="54">
        <v>131943929</v>
      </c>
    </row>
    <row r="60" spans="1:4" x14ac:dyDescent="0.25">
      <c r="A60" s="51" t="s">
        <v>502</v>
      </c>
      <c r="B60" s="54">
        <v>108813734</v>
      </c>
      <c r="C60" s="54">
        <v>52907080</v>
      </c>
      <c r="D60" s="54">
        <v>55906654</v>
      </c>
    </row>
    <row r="61" spans="1:4" x14ac:dyDescent="0.25">
      <c r="A61" s="51" t="s">
        <v>503</v>
      </c>
      <c r="B61" s="54">
        <v>346665337</v>
      </c>
      <c r="C61" s="54">
        <v>257162492</v>
      </c>
      <c r="D61" s="54">
        <v>89502846</v>
      </c>
    </row>
    <row r="62" spans="1:4" x14ac:dyDescent="0.25">
      <c r="A62" s="51" t="s">
        <v>504</v>
      </c>
      <c r="B62" s="54">
        <v>138787217</v>
      </c>
      <c r="C62" s="54">
        <v>106636829</v>
      </c>
      <c r="D62" s="54">
        <v>32150387</v>
      </c>
    </row>
    <row r="63" spans="1:4" x14ac:dyDescent="0.25">
      <c r="A63" s="51" t="s">
        <v>505</v>
      </c>
      <c r="B63" s="54">
        <v>251053843</v>
      </c>
      <c r="C63" s="54">
        <v>105738003</v>
      </c>
      <c r="D63" s="54">
        <v>145315840</v>
      </c>
    </row>
    <row r="64" spans="1:4" x14ac:dyDescent="0.25">
      <c r="A64" s="51" t="s">
        <v>506</v>
      </c>
      <c r="B64" s="54">
        <v>205096353</v>
      </c>
      <c r="C64" s="54">
        <v>26759709</v>
      </c>
      <c r="D64" s="54">
        <v>178336645</v>
      </c>
    </row>
    <row r="65" spans="1:4" x14ac:dyDescent="0.25">
      <c r="A65" s="51" t="s">
        <v>507</v>
      </c>
      <c r="B65" s="54">
        <v>262231763</v>
      </c>
      <c r="C65" s="54">
        <v>167687034</v>
      </c>
      <c r="D65" s="54">
        <v>94544729</v>
      </c>
    </row>
    <row r="66" spans="1:4" x14ac:dyDescent="0.25">
      <c r="A66" s="51" t="s">
        <v>508</v>
      </c>
      <c r="B66" s="54">
        <v>267048181</v>
      </c>
      <c r="C66" s="54">
        <v>215286700</v>
      </c>
      <c r="D66" s="54">
        <v>51761481</v>
      </c>
    </row>
    <row r="67" spans="1:4" x14ac:dyDescent="0.25">
      <c r="A67" s="51" t="s">
        <v>509</v>
      </c>
      <c r="B67" s="54">
        <v>449016491</v>
      </c>
      <c r="C67" s="54">
        <v>226991126</v>
      </c>
      <c r="D67" s="54">
        <v>222025365</v>
      </c>
    </row>
    <row r="68" spans="1:4" x14ac:dyDescent="0.25">
      <c r="A68" s="51" t="s">
        <v>510</v>
      </c>
      <c r="B68" s="54">
        <v>310164126</v>
      </c>
      <c r="C68" s="54">
        <v>107562465</v>
      </c>
      <c r="D68" s="54">
        <v>202601661</v>
      </c>
    </row>
    <row r="69" spans="1:4" x14ac:dyDescent="0.25">
      <c r="A69" s="51" t="s">
        <v>511</v>
      </c>
      <c r="B69" s="54">
        <v>587923356</v>
      </c>
      <c r="C69" s="54">
        <v>414659725</v>
      </c>
      <c r="D69" s="54">
        <v>173263632</v>
      </c>
    </row>
    <row r="70" spans="1:4" x14ac:dyDescent="0.25">
      <c r="A70" s="51" t="s">
        <v>512</v>
      </c>
      <c r="B70" s="54">
        <v>202716670</v>
      </c>
      <c r="C70" s="54">
        <v>78776164</v>
      </c>
      <c r="D70" s="54">
        <v>123940506</v>
      </c>
    </row>
    <row r="71" spans="1:4" x14ac:dyDescent="0.25">
      <c r="A71" s="51" t="s">
        <v>513</v>
      </c>
      <c r="B71" s="54">
        <v>470881938</v>
      </c>
      <c r="C71" s="54">
        <v>103248796</v>
      </c>
      <c r="D71" s="54">
        <v>367633142</v>
      </c>
    </row>
    <row r="72" spans="1:4" x14ac:dyDescent="0.25">
      <c r="A72" s="51" t="s">
        <v>514</v>
      </c>
      <c r="B72" s="54">
        <v>96996791</v>
      </c>
      <c r="C72" s="54">
        <v>41513095</v>
      </c>
      <c r="D72" s="54">
        <v>55483696</v>
      </c>
    </row>
    <row r="73" spans="1:4" x14ac:dyDescent="0.25">
      <c r="A73" s="51" t="s">
        <v>515</v>
      </c>
      <c r="B73" s="54">
        <v>405459196</v>
      </c>
      <c r="C73" s="54">
        <v>148050650</v>
      </c>
      <c r="D73" s="54">
        <v>257408547</v>
      </c>
    </row>
    <row r="74" spans="1:4" x14ac:dyDescent="0.25">
      <c r="A74" s="51" t="s">
        <v>516</v>
      </c>
      <c r="B74" s="54">
        <v>136159378</v>
      </c>
      <c r="C74" s="54">
        <v>15081694</v>
      </c>
      <c r="D74" s="54">
        <v>121077684</v>
      </c>
    </row>
    <row r="75" spans="1:4" x14ac:dyDescent="0.25">
      <c r="A75" s="51" t="s">
        <v>517</v>
      </c>
      <c r="B75" s="54">
        <v>202496921</v>
      </c>
      <c r="C75" s="54">
        <v>44735388</v>
      </c>
      <c r="D75" s="54">
        <v>157761532</v>
      </c>
    </row>
    <row r="76" spans="1:4" x14ac:dyDescent="0.25">
      <c r="A76" s="51" t="s">
        <v>518</v>
      </c>
      <c r="B76" s="54">
        <v>392632904</v>
      </c>
      <c r="C76" s="54">
        <v>173391364</v>
      </c>
      <c r="D76" s="54">
        <v>219241539</v>
      </c>
    </row>
    <row r="77" spans="1:4" x14ac:dyDescent="0.25">
      <c r="A77" s="51" t="s">
        <v>519</v>
      </c>
      <c r="B77" s="54">
        <v>646520746</v>
      </c>
      <c r="C77" s="54">
        <v>190477709</v>
      </c>
      <c r="D77" s="54">
        <v>456043037</v>
      </c>
    </row>
    <row r="78" spans="1:4" x14ac:dyDescent="0.25">
      <c r="A78" s="51" t="s">
        <v>520</v>
      </c>
      <c r="B78" s="54">
        <v>122772049</v>
      </c>
      <c r="C78" s="54">
        <v>85326545</v>
      </c>
      <c r="D78" s="54">
        <v>37445504</v>
      </c>
    </row>
    <row r="79" spans="1:4" x14ac:dyDescent="0.25">
      <c r="A79" s="51" t="s">
        <v>521</v>
      </c>
      <c r="B79" s="54">
        <v>258199363</v>
      </c>
      <c r="C79" s="54">
        <v>174888294</v>
      </c>
      <c r="D79" s="54">
        <v>83311070</v>
      </c>
    </row>
    <row r="80" spans="1:4" x14ac:dyDescent="0.25">
      <c r="A80" s="51" t="s">
        <v>522</v>
      </c>
      <c r="B80" s="54">
        <v>131252618</v>
      </c>
      <c r="C80" s="54">
        <v>57117855</v>
      </c>
      <c r="D80" s="54">
        <v>74134763</v>
      </c>
    </row>
    <row r="81" spans="1:4" x14ac:dyDescent="0.25">
      <c r="A81" s="51" t="s">
        <v>523</v>
      </c>
      <c r="B81" s="54">
        <v>259349787</v>
      </c>
      <c r="C81" s="54">
        <v>146033142</v>
      </c>
      <c r="D81" s="54">
        <v>113316645</v>
      </c>
    </row>
    <row r="82" spans="1:4" x14ac:dyDescent="0.25">
      <c r="A82" s="51" t="s">
        <v>524</v>
      </c>
      <c r="B82" s="54">
        <v>432000415</v>
      </c>
      <c r="C82" s="54">
        <v>272614637</v>
      </c>
      <c r="D82" s="54">
        <v>159385778</v>
      </c>
    </row>
    <row r="83" spans="1:4" x14ac:dyDescent="0.25">
      <c r="A83" s="51" t="s">
        <v>525</v>
      </c>
      <c r="B83" s="54">
        <v>221696803</v>
      </c>
      <c r="C83" s="54">
        <v>50156678</v>
      </c>
      <c r="D83" s="54">
        <v>171540125</v>
      </c>
    </row>
    <row r="84" spans="1:4" x14ac:dyDescent="0.25">
      <c r="A84" s="51" t="s">
        <v>526</v>
      </c>
      <c r="B84" s="54">
        <v>348196500</v>
      </c>
      <c r="C84" s="54">
        <v>78708042</v>
      </c>
      <c r="D84" s="54">
        <v>269488458</v>
      </c>
    </row>
    <row r="85" spans="1:4" x14ac:dyDescent="0.25">
      <c r="A85" s="51" t="s">
        <v>527</v>
      </c>
      <c r="B85" s="54">
        <v>233302521</v>
      </c>
      <c r="C85" s="54">
        <v>42890614</v>
      </c>
      <c r="D85" s="54">
        <v>190411907</v>
      </c>
    </row>
    <row r="86" spans="1:4" x14ac:dyDescent="0.25">
      <c r="A86" s="51" t="s">
        <v>528</v>
      </c>
      <c r="B86" s="54">
        <v>430871207</v>
      </c>
      <c r="C86" s="54">
        <v>295551572</v>
      </c>
      <c r="D86" s="54">
        <v>135319635</v>
      </c>
    </row>
    <row r="87" spans="1:4" x14ac:dyDescent="0.25">
      <c r="A87" s="51" t="s">
        <v>529</v>
      </c>
      <c r="B87" s="54">
        <v>270514681</v>
      </c>
      <c r="C87" s="54">
        <v>113764446</v>
      </c>
      <c r="D87" s="54">
        <v>156750234</v>
      </c>
    </row>
    <row r="88" spans="1:4" x14ac:dyDescent="0.25">
      <c r="A88" s="51" t="s">
        <v>530</v>
      </c>
      <c r="B88" s="54">
        <v>423542428</v>
      </c>
      <c r="C88" s="54">
        <v>249100881</v>
      </c>
      <c r="D88" s="54">
        <v>174441547</v>
      </c>
    </row>
    <row r="89" spans="1:4" x14ac:dyDescent="0.25">
      <c r="A89" s="51" t="s">
        <v>531</v>
      </c>
      <c r="B89" s="54">
        <v>148531837</v>
      </c>
      <c r="C89" s="54">
        <v>34350457</v>
      </c>
      <c r="D89" s="54">
        <v>114181381</v>
      </c>
    </row>
    <row r="90" spans="1:4" x14ac:dyDescent="0.25">
      <c r="A90" s="51" t="s">
        <v>532</v>
      </c>
      <c r="B90" s="54">
        <v>175173918</v>
      </c>
      <c r="C90" s="54">
        <v>98947417</v>
      </c>
      <c r="D90" s="54">
        <v>76226501</v>
      </c>
    </row>
    <row r="91" spans="1:4" x14ac:dyDescent="0.25">
      <c r="A91" s="51" t="s">
        <v>533</v>
      </c>
      <c r="B91" s="54">
        <v>274020287</v>
      </c>
      <c r="C91" s="54">
        <v>116862343</v>
      </c>
      <c r="D91" s="54">
        <v>157157945</v>
      </c>
    </row>
    <row r="92" spans="1:4" x14ac:dyDescent="0.25">
      <c r="A92" s="51" t="s">
        <v>534</v>
      </c>
      <c r="B92" s="54">
        <v>277388001</v>
      </c>
      <c r="C92" s="54">
        <v>92001980</v>
      </c>
      <c r="D92" s="54">
        <v>185386020</v>
      </c>
    </row>
    <row r="93" spans="1:4" x14ac:dyDescent="0.25">
      <c r="A93" s="51" t="s">
        <v>535</v>
      </c>
      <c r="B93" s="54">
        <v>139659814</v>
      </c>
      <c r="C93" s="54">
        <v>68764286</v>
      </c>
      <c r="D93" s="54">
        <v>70895528</v>
      </c>
    </row>
    <row r="94" spans="1:4" x14ac:dyDescent="0.25">
      <c r="A94" s="51" t="s">
        <v>536</v>
      </c>
      <c r="B94" s="54">
        <v>273148615</v>
      </c>
      <c r="C94" s="54">
        <v>65065321</v>
      </c>
      <c r="D94" s="54">
        <v>208083295</v>
      </c>
    </row>
    <row r="95" spans="1:4" x14ac:dyDescent="0.25">
      <c r="A95" s="51" t="s">
        <v>537</v>
      </c>
      <c r="B95" s="54">
        <v>391665029</v>
      </c>
      <c r="C95" s="54">
        <v>205508063</v>
      </c>
      <c r="D95" s="54">
        <v>186156965</v>
      </c>
    </row>
    <row r="96" spans="1:4" x14ac:dyDescent="0.25">
      <c r="A96" s="51" t="s">
        <v>538</v>
      </c>
      <c r="B96" s="54">
        <v>258343538</v>
      </c>
      <c r="C96" s="54">
        <v>196200810</v>
      </c>
      <c r="D96" s="54">
        <v>62142727</v>
      </c>
    </row>
    <row r="97" spans="1:4" x14ac:dyDescent="0.25">
      <c r="A97" s="51" t="s">
        <v>539</v>
      </c>
      <c r="B97" s="54">
        <v>419783722</v>
      </c>
      <c r="C97" s="54">
        <v>220835154</v>
      </c>
      <c r="D97" s="54">
        <v>198948568</v>
      </c>
    </row>
    <row r="98" spans="1:4" x14ac:dyDescent="0.25">
      <c r="A98" s="51" t="s">
        <v>540</v>
      </c>
      <c r="B98" s="54">
        <v>214259443</v>
      </c>
      <c r="C98" s="54">
        <v>102327855</v>
      </c>
      <c r="D98" s="54">
        <v>111931588</v>
      </c>
    </row>
    <row r="99" spans="1:4" x14ac:dyDescent="0.25">
      <c r="A99" s="51" t="s">
        <v>541</v>
      </c>
      <c r="B99" s="54">
        <v>177901764</v>
      </c>
      <c r="C99" s="54">
        <v>119132623</v>
      </c>
      <c r="D99" s="54">
        <v>58769141</v>
      </c>
    </row>
    <row r="100" spans="1:4" x14ac:dyDescent="0.25">
      <c r="A100" s="51" t="s">
        <v>542</v>
      </c>
      <c r="B100" s="54">
        <v>285890259</v>
      </c>
      <c r="C100" s="54">
        <v>154057372</v>
      </c>
      <c r="D100" s="54">
        <v>131832888</v>
      </c>
    </row>
    <row r="101" spans="1:4" x14ac:dyDescent="0.25">
      <c r="A101" s="51" t="s">
        <v>543</v>
      </c>
      <c r="B101" s="54">
        <v>141100274</v>
      </c>
      <c r="C101" s="54">
        <v>72120404</v>
      </c>
      <c r="D101" s="54">
        <v>68979870</v>
      </c>
    </row>
    <row r="102" spans="1:4" x14ac:dyDescent="0.25">
      <c r="A102" s="51" t="s">
        <v>544</v>
      </c>
      <c r="B102" s="54">
        <v>107845223</v>
      </c>
      <c r="C102" s="54">
        <v>67381623</v>
      </c>
      <c r="D102" s="54">
        <v>40463601</v>
      </c>
    </row>
    <row r="103" spans="1:4" x14ac:dyDescent="0.25">
      <c r="A103" s="51" t="s">
        <v>545</v>
      </c>
      <c r="B103" s="54">
        <v>573948516</v>
      </c>
      <c r="C103" s="54">
        <v>361855109</v>
      </c>
      <c r="D103" s="54">
        <v>212093407</v>
      </c>
    </row>
    <row r="104" spans="1:4" x14ac:dyDescent="0.25">
      <c r="A104" s="51" t="s">
        <v>546</v>
      </c>
      <c r="B104" s="54">
        <v>230513202</v>
      </c>
      <c r="C104" s="54">
        <v>90427874</v>
      </c>
      <c r="D104" s="54">
        <v>140085328</v>
      </c>
    </row>
    <row r="105" spans="1:4" x14ac:dyDescent="0.25">
      <c r="A105" s="51" t="s">
        <v>547</v>
      </c>
      <c r="B105" s="54">
        <v>416162426</v>
      </c>
      <c r="C105" s="54">
        <v>259806897</v>
      </c>
      <c r="D105" s="54">
        <v>156355530</v>
      </c>
    </row>
    <row r="106" spans="1:4" x14ac:dyDescent="0.25">
      <c r="A106" s="51" t="s">
        <v>548</v>
      </c>
      <c r="B106" s="54">
        <v>201047513</v>
      </c>
      <c r="C106" s="54">
        <v>115907628</v>
      </c>
      <c r="D106" s="54">
        <v>85139885</v>
      </c>
    </row>
    <row r="107" spans="1:4" x14ac:dyDescent="0.25">
      <c r="A107" s="51" t="s">
        <v>549</v>
      </c>
      <c r="B107" s="54">
        <v>400297294</v>
      </c>
      <c r="C107" s="54">
        <v>226890677</v>
      </c>
      <c r="D107" s="54">
        <v>173406617</v>
      </c>
    </row>
    <row r="108" spans="1:4" x14ac:dyDescent="0.25">
      <c r="A108" s="51" t="s">
        <v>550</v>
      </c>
      <c r="B108" s="54">
        <v>287426384</v>
      </c>
      <c r="C108" s="54">
        <v>179062064</v>
      </c>
      <c r="D108" s="54">
        <v>108364320</v>
      </c>
    </row>
    <row r="109" spans="1:4" x14ac:dyDescent="0.25">
      <c r="A109" s="51" t="s">
        <v>551</v>
      </c>
      <c r="B109" s="54">
        <v>424145500</v>
      </c>
      <c r="C109" s="54">
        <v>98239352</v>
      </c>
      <c r="D109" s="54">
        <v>325906148</v>
      </c>
    </row>
    <row r="110" spans="1:4" x14ac:dyDescent="0.25">
      <c r="A110" s="51" t="s">
        <v>552</v>
      </c>
      <c r="B110" s="54">
        <v>294601882</v>
      </c>
      <c r="C110" s="54">
        <v>202781684</v>
      </c>
      <c r="D110" s="54">
        <v>91820198</v>
      </c>
    </row>
    <row r="111" spans="1:4" x14ac:dyDescent="0.25">
      <c r="A111" s="51" t="s">
        <v>553</v>
      </c>
      <c r="B111" s="54">
        <v>233861740</v>
      </c>
      <c r="C111" s="54">
        <v>118260564</v>
      </c>
      <c r="D111" s="54">
        <v>115601176</v>
      </c>
    </row>
    <row r="112" spans="1:4" x14ac:dyDescent="0.25">
      <c r="A112" s="51" t="s">
        <v>554</v>
      </c>
      <c r="B112" s="54">
        <v>259122633</v>
      </c>
      <c r="C112" s="54">
        <v>70370167</v>
      </c>
      <c r="D112" s="54">
        <v>188752466</v>
      </c>
    </row>
    <row r="113" spans="1:4" x14ac:dyDescent="0.25">
      <c r="A113" s="51" t="s">
        <v>555</v>
      </c>
      <c r="B113" s="54">
        <v>180553123</v>
      </c>
      <c r="C113" s="54">
        <v>73172036</v>
      </c>
      <c r="D113" s="54">
        <v>107381088</v>
      </c>
    </row>
    <row r="114" spans="1:4" x14ac:dyDescent="0.25">
      <c r="A114" s="51" t="s">
        <v>556</v>
      </c>
      <c r="B114" s="54">
        <v>179666286</v>
      </c>
      <c r="C114" s="54">
        <v>102462355</v>
      </c>
      <c r="D114" s="54">
        <v>77203931</v>
      </c>
    </row>
    <row r="115" spans="1:4" x14ac:dyDescent="0.25">
      <c r="A115" s="51" t="s">
        <v>557</v>
      </c>
      <c r="B115" s="54">
        <v>489182779</v>
      </c>
      <c r="C115" s="54">
        <v>273870218</v>
      </c>
      <c r="D115" s="54">
        <v>215312560</v>
      </c>
    </row>
    <row r="116" spans="1:4" x14ac:dyDescent="0.25">
      <c r="A116" s="51" t="s">
        <v>558</v>
      </c>
      <c r="B116" s="54">
        <v>129794887</v>
      </c>
      <c r="C116" s="54">
        <v>50559578</v>
      </c>
      <c r="D116" s="54">
        <v>79235309</v>
      </c>
    </row>
    <row r="117" spans="1:4" x14ac:dyDescent="0.25">
      <c r="A117" s="51" t="s">
        <v>559</v>
      </c>
      <c r="B117" s="54">
        <v>199696209</v>
      </c>
      <c r="C117" s="54">
        <v>126642010</v>
      </c>
      <c r="D117" s="54">
        <v>73054198</v>
      </c>
    </row>
    <row r="118" spans="1:4" x14ac:dyDescent="0.25">
      <c r="A118" s="51" t="s">
        <v>560</v>
      </c>
      <c r="B118" s="54">
        <v>343017324</v>
      </c>
      <c r="C118" s="54">
        <v>171740433</v>
      </c>
      <c r="D118" s="54">
        <v>171276892</v>
      </c>
    </row>
    <row r="119" spans="1:4" x14ac:dyDescent="0.25">
      <c r="A119" s="51" t="s">
        <v>561</v>
      </c>
      <c r="B119" s="54">
        <v>216863971</v>
      </c>
      <c r="C119" s="54">
        <v>123501801</v>
      </c>
      <c r="D119" s="54">
        <v>93362171</v>
      </c>
    </row>
    <row r="120" spans="1:4" x14ac:dyDescent="0.25">
      <c r="A120" s="51" t="s">
        <v>562</v>
      </c>
      <c r="B120" s="54">
        <v>370220821</v>
      </c>
      <c r="C120" s="54">
        <v>158293452</v>
      </c>
      <c r="D120" s="54">
        <v>211927369</v>
      </c>
    </row>
    <row r="121" spans="1:4" x14ac:dyDescent="0.25">
      <c r="A121" s="51" t="s">
        <v>563</v>
      </c>
      <c r="B121" s="54">
        <v>312066835</v>
      </c>
      <c r="C121" s="54">
        <v>135764025</v>
      </c>
      <c r="D121" s="54">
        <v>176302811</v>
      </c>
    </row>
    <row r="122" spans="1:4" x14ac:dyDescent="0.25">
      <c r="A122" s="51" t="s">
        <v>564</v>
      </c>
      <c r="B122" s="54">
        <v>113142624</v>
      </c>
      <c r="C122" s="54">
        <v>54760176</v>
      </c>
      <c r="D122" s="54">
        <v>58382448</v>
      </c>
    </row>
    <row r="123" spans="1:4" x14ac:dyDescent="0.25">
      <c r="A123" s="51" t="s">
        <v>565</v>
      </c>
      <c r="B123" s="54">
        <v>197839315</v>
      </c>
      <c r="C123" s="54">
        <v>66032531</v>
      </c>
      <c r="D123" s="54">
        <v>131806784</v>
      </c>
    </row>
    <row r="124" spans="1:4" x14ac:dyDescent="0.25">
      <c r="A124" s="51" t="s">
        <v>566</v>
      </c>
      <c r="B124" s="54">
        <v>150086901</v>
      </c>
      <c r="C124" s="54">
        <v>41553188</v>
      </c>
      <c r="D124" s="54">
        <v>108533713</v>
      </c>
    </row>
    <row r="125" spans="1:4" x14ac:dyDescent="0.25">
      <c r="A125" s="51" t="s">
        <v>567</v>
      </c>
      <c r="B125" s="54">
        <v>534491985</v>
      </c>
      <c r="C125" s="54">
        <v>194935050</v>
      </c>
      <c r="D125" s="54">
        <v>339556934</v>
      </c>
    </row>
    <row r="126" spans="1:4" x14ac:dyDescent="0.25">
      <c r="A126" s="51" t="s">
        <v>568</v>
      </c>
      <c r="B126" s="54">
        <v>285646800</v>
      </c>
      <c r="C126" s="54">
        <v>126812987</v>
      </c>
      <c r="D126" s="54">
        <v>158833813</v>
      </c>
    </row>
    <row r="127" spans="1:4" x14ac:dyDescent="0.25">
      <c r="A127" s="51" t="s">
        <v>569</v>
      </c>
      <c r="B127" s="54">
        <v>52123933</v>
      </c>
      <c r="C127" s="54">
        <v>23482683</v>
      </c>
      <c r="D127" s="54">
        <v>28641250</v>
      </c>
    </row>
    <row r="128" spans="1:4" x14ac:dyDescent="0.25">
      <c r="A128" s="51" t="s">
        <v>570</v>
      </c>
      <c r="B128" s="54">
        <v>221887490</v>
      </c>
      <c r="C128" s="54">
        <v>52939149</v>
      </c>
      <c r="D128" s="54">
        <v>168948341</v>
      </c>
    </row>
    <row r="129" spans="1:4" x14ac:dyDescent="0.25">
      <c r="A129" s="51" t="s">
        <v>571</v>
      </c>
      <c r="B129" s="54">
        <v>224713923</v>
      </c>
      <c r="C129" s="54">
        <v>149551607</v>
      </c>
      <c r="D129" s="54">
        <v>75162316</v>
      </c>
    </row>
    <row r="130" spans="1:4" x14ac:dyDescent="0.25">
      <c r="A130" s="51" t="s">
        <v>572</v>
      </c>
      <c r="B130" s="54">
        <v>216981302</v>
      </c>
      <c r="C130" s="54">
        <v>84194535</v>
      </c>
      <c r="D130" s="54">
        <v>132786767</v>
      </c>
    </row>
    <row r="131" spans="1:4" x14ac:dyDescent="0.25">
      <c r="A131" s="51" t="s">
        <v>573</v>
      </c>
      <c r="B131" s="54">
        <v>227591472</v>
      </c>
      <c r="C131" s="54">
        <v>104361959</v>
      </c>
      <c r="D131" s="54">
        <v>123229513</v>
      </c>
    </row>
    <row r="132" spans="1:4" x14ac:dyDescent="0.25">
      <c r="A132" s="51" t="s">
        <v>574</v>
      </c>
      <c r="B132" s="54">
        <v>107201103</v>
      </c>
      <c r="C132" s="54">
        <v>66699619</v>
      </c>
      <c r="D132" s="54">
        <v>40501484</v>
      </c>
    </row>
    <row r="133" spans="1:4" x14ac:dyDescent="0.25">
      <c r="A133" s="51" t="s">
        <v>575</v>
      </c>
      <c r="B133" s="54">
        <v>279870565</v>
      </c>
      <c r="C133" s="54">
        <v>198151829</v>
      </c>
      <c r="D133" s="54">
        <v>81718736</v>
      </c>
    </row>
    <row r="134" spans="1:4" x14ac:dyDescent="0.25">
      <c r="A134" s="51" t="s">
        <v>576</v>
      </c>
      <c r="B134" s="54">
        <v>168919940</v>
      </c>
      <c r="C134" s="54">
        <v>85482551</v>
      </c>
      <c r="D134" s="54">
        <v>83437389</v>
      </c>
    </row>
    <row r="135" spans="1:4" x14ac:dyDescent="0.25">
      <c r="A135" s="51" t="s">
        <v>577</v>
      </c>
      <c r="B135" s="54">
        <v>582096152</v>
      </c>
      <c r="C135" s="54">
        <v>175990803</v>
      </c>
      <c r="D135" s="54">
        <v>406105349</v>
      </c>
    </row>
    <row r="136" spans="1:4" x14ac:dyDescent="0.25">
      <c r="A136" s="51" t="s">
        <v>578</v>
      </c>
      <c r="B136" s="54">
        <v>277332920</v>
      </c>
      <c r="C136" s="54">
        <v>125261194</v>
      </c>
      <c r="D136" s="54">
        <v>152071726</v>
      </c>
    </row>
    <row r="137" spans="1:4" x14ac:dyDescent="0.25">
      <c r="A137" s="51" t="s">
        <v>579</v>
      </c>
      <c r="B137" s="54">
        <v>227952234</v>
      </c>
      <c r="C137" s="54">
        <v>105230278</v>
      </c>
      <c r="D137" s="54">
        <v>122721955</v>
      </c>
    </row>
    <row r="138" spans="1:4" x14ac:dyDescent="0.25">
      <c r="A138" s="51" t="s">
        <v>580</v>
      </c>
      <c r="B138" s="54">
        <v>69958083</v>
      </c>
      <c r="C138" s="54">
        <v>35356730</v>
      </c>
      <c r="D138" s="54">
        <v>34601354</v>
      </c>
    </row>
    <row r="139" spans="1:4" x14ac:dyDescent="0.25">
      <c r="A139" s="51" t="s">
        <v>581</v>
      </c>
      <c r="B139" s="54">
        <v>135999317</v>
      </c>
      <c r="C139" s="54">
        <v>78955638</v>
      </c>
      <c r="D139" s="54">
        <v>57043678</v>
      </c>
    </row>
    <row r="140" spans="1:4" x14ac:dyDescent="0.25">
      <c r="A140" s="51" t="s">
        <v>582</v>
      </c>
      <c r="B140" s="54">
        <v>631450736</v>
      </c>
      <c r="C140" s="54">
        <v>288572318</v>
      </c>
      <c r="D140" s="54">
        <v>342878419</v>
      </c>
    </row>
    <row r="141" spans="1:4" x14ac:dyDescent="0.25">
      <c r="A141" s="51" t="s">
        <v>583</v>
      </c>
      <c r="B141" s="54">
        <v>72826403</v>
      </c>
      <c r="C141" s="54">
        <v>56384243</v>
      </c>
      <c r="D141" s="54">
        <v>16442160</v>
      </c>
    </row>
    <row r="142" spans="1:4" x14ac:dyDescent="0.25">
      <c r="A142" s="51" t="s">
        <v>584</v>
      </c>
      <c r="B142" s="54">
        <v>182065766</v>
      </c>
      <c r="C142" s="54">
        <v>59307030</v>
      </c>
      <c r="D142" s="54">
        <v>122758737</v>
      </c>
    </row>
    <row r="143" spans="1:4" x14ac:dyDescent="0.25">
      <c r="A143" s="51" t="s">
        <v>585</v>
      </c>
      <c r="B143" s="54">
        <v>132102308</v>
      </c>
      <c r="C143" s="54">
        <v>26519608</v>
      </c>
      <c r="D143" s="54">
        <v>105582699</v>
      </c>
    </row>
    <row r="144" spans="1:4" x14ac:dyDescent="0.25">
      <c r="A144" s="51" t="s">
        <v>586</v>
      </c>
      <c r="B144" s="54">
        <v>275238087</v>
      </c>
      <c r="C144" s="54">
        <v>159983037</v>
      </c>
      <c r="D144" s="54">
        <v>115255049</v>
      </c>
    </row>
    <row r="145" spans="1:4" x14ac:dyDescent="0.25">
      <c r="A145" s="51" t="s">
        <v>587</v>
      </c>
      <c r="B145" s="54">
        <v>274106175</v>
      </c>
      <c r="C145" s="54">
        <v>158142679</v>
      </c>
      <c r="D145" s="54">
        <v>115963496</v>
      </c>
    </row>
    <row r="146" spans="1:4" x14ac:dyDescent="0.25">
      <c r="A146" s="51" t="s">
        <v>588</v>
      </c>
      <c r="B146" s="54">
        <v>309582284</v>
      </c>
      <c r="C146" s="54">
        <v>176100074</v>
      </c>
      <c r="D146" s="54">
        <v>133482211</v>
      </c>
    </row>
    <row r="147" spans="1:4" x14ac:dyDescent="0.25">
      <c r="A147" s="51" t="s">
        <v>589</v>
      </c>
      <c r="B147" s="54">
        <v>194663274</v>
      </c>
      <c r="C147" s="54">
        <v>124068339</v>
      </c>
      <c r="D147" s="54">
        <v>70594935</v>
      </c>
    </row>
    <row r="148" spans="1:4" x14ac:dyDescent="0.25">
      <c r="A148" s="51" t="s">
        <v>590</v>
      </c>
      <c r="B148" s="54">
        <v>276382407</v>
      </c>
      <c r="C148" s="54">
        <v>183737094</v>
      </c>
      <c r="D148" s="54">
        <v>92645313</v>
      </c>
    </row>
    <row r="149" spans="1:4" x14ac:dyDescent="0.25">
      <c r="A149" s="51" t="s">
        <v>591</v>
      </c>
      <c r="B149" s="54">
        <v>225392327</v>
      </c>
      <c r="C149" s="54">
        <v>114278796</v>
      </c>
      <c r="D149" s="54">
        <v>111113531</v>
      </c>
    </row>
    <row r="150" spans="1:4" x14ac:dyDescent="0.25">
      <c r="A150" s="51" t="s">
        <v>592</v>
      </c>
      <c r="B150" s="54">
        <v>370667044</v>
      </c>
      <c r="C150" s="54">
        <v>214195336</v>
      </c>
      <c r="D150" s="54">
        <v>156471707</v>
      </c>
    </row>
    <row r="151" spans="1:4" x14ac:dyDescent="0.25">
      <c r="A151" s="51" t="s">
        <v>593</v>
      </c>
      <c r="B151" s="54">
        <v>235407608</v>
      </c>
      <c r="C151" s="54">
        <v>84524496</v>
      </c>
      <c r="D151" s="54">
        <v>150883112</v>
      </c>
    </row>
    <row r="152" spans="1:4" x14ac:dyDescent="0.25">
      <c r="A152" s="51" t="s">
        <v>594</v>
      </c>
      <c r="B152" s="54">
        <v>358517000</v>
      </c>
      <c r="C152" s="54">
        <v>226779005</v>
      </c>
      <c r="D152" s="54">
        <v>131737995</v>
      </c>
    </row>
    <row r="153" spans="1:4" x14ac:dyDescent="0.25">
      <c r="A153" s="51" t="s">
        <v>595</v>
      </c>
      <c r="B153" s="54">
        <v>167636385</v>
      </c>
      <c r="C153" s="54">
        <v>79652384</v>
      </c>
      <c r="D153" s="54">
        <v>87984002</v>
      </c>
    </row>
    <row r="154" spans="1:4" x14ac:dyDescent="0.25">
      <c r="A154" s="51" t="s">
        <v>596</v>
      </c>
      <c r="B154" s="54">
        <v>247221327</v>
      </c>
      <c r="C154" s="54">
        <v>148584504</v>
      </c>
      <c r="D154" s="54">
        <v>98636822</v>
      </c>
    </row>
    <row r="155" spans="1:4" x14ac:dyDescent="0.25">
      <c r="A155" s="51" t="s">
        <v>597</v>
      </c>
      <c r="B155" s="54">
        <v>182885514</v>
      </c>
      <c r="C155" s="54">
        <v>43397568</v>
      </c>
      <c r="D155" s="54">
        <v>139487945</v>
      </c>
    </row>
    <row r="156" spans="1:4" x14ac:dyDescent="0.25">
      <c r="A156" s="51" t="s">
        <v>598</v>
      </c>
      <c r="B156" s="54">
        <v>215725405</v>
      </c>
      <c r="C156" s="54">
        <v>159914878</v>
      </c>
      <c r="D156" s="54">
        <v>55810527</v>
      </c>
    </row>
    <row r="157" spans="1:4" x14ac:dyDescent="0.25">
      <c r="A157" s="51" t="s">
        <v>599</v>
      </c>
      <c r="B157" s="54">
        <v>464723376</v>
      </c>
      <c r="C157" s="54">
        <v>193654469</v>
      </c>
      <c r="D157" s="54">
        <v>271068906</v>
      </c>
    </row>
    <row r="158" spans="1:4" x14ac:dyDescent="0.25">
      <c r="A158" s="51" t="s">
        <v>600</v>
      </c>
      <c r="B158" s="54">
        <v>114836090</v>
      </c>
      <c r="C158" s="54">
        <v>102269245</v>
      </c>
      <c r="D158" s="54">
        <v>12566845</v>
      </c>
    </row>
    <row r="159" spans="1:4" x14ac:dyDescent="0.25">
      <c r="A159" s="51" t="s">
        <v>601</v>
      </c>
      <c r="B159" s="54">
        <v>238997623</v>
      </c>
      <c r="C159" s="54">
        <v>124592608</v>
      </c>
      <c r="D159" s="54">
        <v>114405015</v>
      </c>
    </row>
    <row r="160" spans="1:4" x14ac:dyDescent="0.25">
      <c r="A160" s="51" t="s">
        <v>602</v>
      </c>
      <c r="B160" s="54">
        <v>331116517</v>
      </c>
      <c r="C160" s="54">
        <v>72960758</v>
      </c>
      <c r="D160" s="54">
        <v>258155760</v>
      </c>
    </row>
    <row r="161" spans="1:4" x14ac:dyDescent="0.25">
      <c r="A161" s="51" t="s">
        <v>603</v>
      </c>
      <c r="B161" s="54">
        <v>257668770</v>
      </c>
      <c r="C161" s="54">
        <v>103291000</v>
      </c>
      <c r="D161" s="54">
        <v>154377770</v>
      </c>
    </row>
    <row r="162" spans="1:4" x14ac:dyDescent="0.25">
      <c r="A162" s="51" t="s">
        <v>604</v>
      </c>
      <c r="B162" s="54">
        <v>329972176</v>
      </c>
      <c r="C162" s="54">
        <v>87401859</v>
      </c>
      <c r="D162" s="54">
        <v>242570317</v>
      </c>
    </row>
    <row r="163" spans="1:4" x14ac:dyDescent="0.25">
      <c r="A163" s="51" t="s">
        <v>605</v>
      </c>
      <c r="B163" s="54">
        <v>338303596</v>
      </c>
      <c r="C163" s="54">
        <v>92433411</v>
      </c>
      <c r="D163" s="54">
        <v>245870185</v>
      </c>
    </row>
    <row r="164" spans="1:4" x14ac:dyDescent="0.25">
      <c r="A164" s="51" t="s">
        <v>606</v>
      </c>
      <c r="B164" s="54">
        <v>296523890</v>
      </c>
      <c r="C164" s="54">
        <v>252564084</v>
      </c>
      <c r="D164" s="54">
        <v>43959806</v>
      </c>
    </row>
    <row r="165" spans="1:4" x14ac:dyDescent="0.25">
      <c r="A165" s="51" t="s">
        <v>607</v>
      </c>
      <c r="B165" s="54">
        <v>350568648</v>
      </c>
      <c r="C165" s="54">
        <v>221675745</v>
      </c>
      <c r="D165" s="54">
        <v>128892903</v>
      </c>
    </row>
    <row r="166" spans="1:4" x14ac:dyDescent="0.25">
      <c r="A166" s="51" t="s">
        <v>608</v>
      </c>
      <c r="B166" s="54">
        <v>536075223</v>
      </c>
      <c r="C166" s="54">
        <v>332626824</v>
      </c>
      <c r="D166" s="54">
        <v>203448399</v>
      </c>
    </row>
    <row r="167" spans="1:4" x14ac:dyDescent="0.25">
      <c r="A167" s="51" t="s">
        <v>609</v>
      </c>
      <c r="B167" s="54">
        <v>499071050</v>
      </c>
      <c r="C167" s="54">
        <v>286296484</v>
      </c>
      <c r="D167" s="54">
        <v>212774566</v>
      </c>
    </row>
    <row r="168" spans="1:4" x14ac:dyDescent="0.25">
      <c r="A168" s="51" t="s">
        <v>610</v>
      </c>
      <c r="B168" s="54">
        <v>126370003</v>
      </c>
      <c r="C168" s="54">
        <v>48572243</v>
      </c>
      <c r="D168" s="54">
        <v>77797759</v>
      </c>
    </row>
    <row r="169" spans="1:4" x14ac:dyDescent="0.25">
      <c r="A169" s="51" t="s">
        <v>611</v>
      </c>
      <c r="B169" s="54">
        <v>242539840</v>
      </c>
      <c r="C169" s="54">
        <v>139855357</v>
      </c>
      <c r="D169" s="54">
        <v>102684484</v>
      </c>
    </row>
    <row r="170" spans="1:4" x14ac:dyDescent="0.25">
      <c r="A170" s="51" t="s">
        <v>612</v>
      </c>
      <c r="B170" s="54">
        <v>343762993</v>
      </c>
      <c r="C170" s="54">
        <v>89815135</v>
      </c>
      <c r="D170" s="54">
        <v>253947859</v>
      </c>
    </row>
    <row r="171" spans="1:4" x14ac:dyDescent="0.25">
      <c r="A171" s="51" t="s">
        <v>613</v>
      </c>
      <c r="B171" s="54">
        <v>191657585</v>
      </c>
      <c r="C171" s="54">
        <v>60076761</v>
      </c>
      <c r="D171" s="54">
        <v>131580825</v>
      </c>
    </row>
    <row r="172" spans="1:4" x14ac:dyDescent="0.25">
      <c r="A172" s="51" t="s">
        <v>614</v>
      </c>
      <c r="B172" s="54">
        <v>297926111</v>
      </c>
      <c r="C172" s="54">
        <v>178210719</v>
      </c>
      <c r="D172" s="54">
        <v>119715392</v>
      </c>
    </row>
    <row r="173" spans="1:4" x14ac:dyDescent="0.25">
      <c r="A173" s="51" t="s">
        <v>615</v>
      </c>
      <c r="B173" s="54">
        <v>566777943</v>
      </c>
      <c r="C173" s="54">
        <v>391430177</v>
      </c>
      <c r="D173" s="54">
        <v>175347766</v>
      </c>
    </row>
    <row r="174" spans="1:4" x14ac:dyDescent="0.25">
      <c r="A174" s="51" t="s">
        <v>616</v>
      </c>
      <c r="B174" s="54">
        <v>323402901</v>
      </c>
      <c r="C174" s="54">
        <v>144342098</v>
      </c>
      <c r="D174" s="54">
        <v>179060803</v>
      </c>
    </row>
    <row r="175" spans="1:4" x14ac:dyDescent="0.25">
      <c r="A175" s="51" t="s">
        <v>617</v>
      </c>
      <c r="B175" s="54">
        <v>337894838</v>
      </c>
      <c r="C175" s="54">
        <v>202926120</v>
      </c>
      <c r="D175" s="54">
        <v>134968718</v>
      </c>
    </row>
    <row r="176" spans="1:4" x14ac:dyDescent="0.25">
      <c r="A176" s="51" t="s">
        <v>11</v>
      </c>
      <c r="B176" s="54">
        <v>43254466654</v>
      </c>
      <c r="C176" s="54">
        <v>21881120384</v>
      </c>
      <c r="D176" s="54">
        <v>21373346269</v>
      </c>
    </row>
  </sheetData>
  <mergeCells count="2">
    <mergeCell ref="A14:D14"/>
    <mergeCell ref="B15:D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workbookViewId="0">
      <selection activeCell="A2" sqref="A2:XFD3"/>
    </sheetView>
  </sheetViews>
  <sheetFormatPr defaultRowHeight="15.75" x14ac:dyDescent="0.25"/>
  <cols>
    <col min="1" max="1" width="29.625" customWidth="1"/>
    <col min="2" max="3" width="12.375" bestFit="1" customWidth="1"/>
    <col min="4" max="4" width="10.875" bestFit="1" customWidth="1"/>
  </cols>
  <sheetData>
    <row r="1" spans="1:6" x14ac:dyDescent="0.25">
      <c r="A1" s="51" t="s">
        <v>456</v>
      </c>
      <c r="B1" s="52"/>
      <c r="C1" s="52"/>
      <c r="D1" s="52"/>
    </row>
    <row r="2" spans="1:6" x14ac:dyDescent="0.25">
      <c r="A2" t="s">
        <v>618</v>
      </c>
      <c r="B2" s="52"/>
      <c r="C2" s="52"/>
      <c r="D2" s="52"/>
    </row>
    <row r="3" spans="1:6" s="49" customFormat="1" x14ac:dyDescent="0.25">
      <c r="A3" s="49" t="s">
        <v>619</v>
      </c>
      <c r="B3" s="52"/>
      <c r="C3" s="52"/>
      <c r="D3" s="52"/>
      <c r="E3" s="52"/>
      <c r="F3" s="52"/>
    </row>
    <row r="4" spans="1:6" x14ac:dyDescent="0.25">
      <c r="A4" s="52"/>
      <c r="B4" s="52"/>
      <c r="C4" s="52"/>
      <c r="D4" s="52"/>
    </row>
    <row r="5" spans="1:6" x14ac:dyDescent="0.25">
      <c r="A5" s="52" t="s">
        <v>32</v>
      </c>
      <c r="B5" s="52"/>
      <c r="C5" s="52"/>
      <c r="D5" s="52"/>
    </row>
    <row r="6" spans="1:6" x14ac:dyDescent="0.25">
      <c r="A6" s="52" t="s">
        <v>2</v>
      </c>
      <c r="B6" s="52"/>
      <c r="C6" s="52"/>
      <c r="D6" s="52"/>
    </row>
    <row r="7" spans="1:6" x14ac:dyDescent="0.25">
      <c r="A7" s="52" t="s">
        <v>620</v>
      </c>
      <c r="B7" s="52"/>
      <c r="C7" s="52"/>
      <c r="D7" s="52"/>
    </row>
    <row r="8" spans="1:6" x14ac:dyDescent="0.25">
      <c r="A8" s="52" t="s">
        <v>27</v>
      </c>
      <c r="B8" s="52"/>
      <c r="C8" s="52"/>
      <c r="D8" s="52"/>
    </row>
    <row r="9" spans="1:6" x14ac:dyDescent="0.25">
      <c r="A9" s="52" t="s">
        <v>5</v>
      </c>
      <c r="B9" s="52"/>
      <c r="C9" s="52"/>
      <c r="D9" s="52"/>
    </row>
    <row r="10" spans="1:6" x14ac:dyDescent="0.25">
      <c r="A10" s="52" t="s">
        <v>28</v>
      </c>
      <c r="B10" s="52"/>
      <c r="C10" s="52"/>
      <c r="D10" s="52"/>
    </row>
    <row r="11" spans="1:6" x14ac:dyDescent="0.25">
      <c r="A11" s="52" t="s">
        <v>458</v>
      </c>
      <c r="B11" s="52"/>
      <c r="C11" s="52"/>
      <c r="D11" s="52"/>
    </row>
    <row r="12" spans="1:6" x14ac:dyDescent="0.25">
      <c r="A12" s="52"/>
      <c r="B12" s="52"/>
      <c r="C12" s="52"/>
      <c r="D12" s="52"/>
    </row>
    <row r="13" spans="1:6" x14ac:dyDescent="0.25">
      <c r="A13" s="52" t="s">
        <v>7</v>
      </c>
      <c r="B13" s="52"/>
      <c r="C13" s="52"/>
      <c r="D13" s="52"/>
    </row>
    <row r="14" spans="1:6" x14ac:dyDescent="0.25">
      <c r="A14" s="61" t="s">
        <v>8</v>
      </c>
      <c r="B14" s="62"/>
      <c r="C14" s="62"/>
      <c r="D14" s="62"/>
    </row>
    <row r="15" spans="1:6" x14ac:dyDescent="0.25">
      <c r="A15" s="53"/>
      <c r="B15" s="63" t="s">
        <v>29</v>
      </c>
      <c r="C15" s="63"/>
      <c r="D15" s="63"/>
    </row>
    <row r="16" spans="1:6" x14ac:dyDescent="0.25">
      <c r="A16" s="50" t="s">
        <v>10</v>
      </c>
      <c r="B16" s="36" t="s">
        <v>11</v>
      </c>
      <c r="C16" s="36" t="s">
        <v>30</v>
      </c>
      <c r="D16" s="36" t="s">
        <v>31</v>
      </c>
    </row>
    <row r="17" spans="1:4" x14ac:dyDescent="0.25">
      <c r="A17" s="51" t="s">
        <v>459</v>
      </c>
      <c r="B17" s="54">
        <v>24713867</v>
      </c>
      <c r="C17" s="54">
        <v>21274347</v>
      </c>
      <c r="D17" s="54">
        <v>3439520</v>
      </c>
    </row>
    <row r="18" spans="1:4" x14ac:dyDescent="0.25">
      <c r="A18" s="51" t="s">
        <v>460</v>
      </c>
      <c r="B18" s="54">
        <v>13010205</v>
      </c>
      <c r="C18" s="54">
        <v>12086331</v>
      </c>
      <c r="D18" s="54">
        <v>923874</v>
      </c>
    </row>
    <row r="19" spans="1:4" x14ac:dyDescent="0.25">
      <c r="A19" s="51" t="s">
        <v>461</v>
      </c>
      <c r="B19" s="54">
        <v>14686004</v>
      </c>
      <c r="C19" s="54">
        <v>13201395</v>
      </c>
      <c r="D19" s="54">
        <v>1484609</v>
      </c>
    </row>
    <row r="20" spans="1:4" x14ac:dyDescent="0.25">
      <c r="A20" s="51" t="s">
        <v>462</v>
      </c>
      <c r="B20" s="54">
        <v>6813326</v>
      </c>
      <c r="C20" s="54">
        <v>4045888</v>
      </c>
      <c r="D20" s="54">
        <v>2767438</v>
      </c>
    </row>
    <row r="21" spans="1:4" x14ac:dyDescent="0.25">
      <c r="A21" s="51" t="s">
        <v>463</v>
      </c>
      <c r="B21" s="54">
        <v>11382304</v>
      </c>
      <c r="C21" s="54">
        <v>8695153</v>
      </c>
      <c r="D21" s="54">
        <v>2687151</v>
      </c>
    </row>
    <row r="22" spans="1:4" x14ac:dyDescent="0.25">
      <c r="A22" s="51" t="s">
        <v>464</v>
      </c>
      <c r="B22" s="54">
        <v>2816050</v>
      </c>
      <c r="C22" s="54">
        <v>112081</v>
      </c>
      <c r="D22" s="54">
        <v>2703969</v>
      </c>
    </row>
    <row r="23" spans="1:4" x14ac:dyDescent="0.25">
      <c r="A23" s="51" t="s">
        <v>465</v>
      </c>
      <c r="B23" s="54">
        <v>5879872</v>
      </c>
      <c r="C23" s="54">
        <v>2591544</v>
      </c>
      <c r="D23" s="54">
        <v>3288328</v>
      </c>
    </row>
    <row r="24" spans="1:4" x14ac:dyDescent="0.25">
      <c r="A24" s="51" t="s">
        <v>466</v>
      </c>
      <c r="B24" s="54">
        <v>12439004</v>
      </c>
      <c r="C24" s="54">
        <v>10553668</v>
      </c>
      <c r="D24" s="54">
        <v>1885336</v>
      </c>
    </row>
    <row r="25" spans="1:4" x14ac:dyDescent="0.25">
      <c r="A25" s="51" t="s">
        <v>467</v>
      </c>
      <c r="B25" s="54">
        <v>9730012</v>
      </c>
      <c r="C25" s="54">
        <v>10515595</v>
      </c>
      <c r="D25" s="54">
        <v>-785583</v>
      </c>
    </row>
    <row r="26" spans="1:4" x14ac:dyDescent="0.25">
      <c r="A26" s="51" t="s">
        <v>468</v>
      </c>
      <c r="B26" s="54">
        <v>15220269</v>
      </c>
      <c r="C26" s="54">
        <v>12945187</v>
      </c>
      <c r="D26" s="54">
        <v>2275081</v>
      </c>
    </row>
    <row r="27" spans="1:4" x14ac:dyDescent="0.25">
      <c r="A27" s="51" t="s">
        <v>469</v>
      </c>
      <c r="B27" s="54">
        <v>2177902</v>
      </c>
      <c r="C27" s="54">
        <v>847239</v>
      </c>
      <c r="D27" s="54">
        <v>1330663</v>
      </c>
    </row>
    <row r="28" spans="1:4" x14ac:dyDescent="0.25">
      <c r="A28" s="51" t="s">
        <v>470</v>
      </c>
      <c r="B28" s="54">
        <v>6261996</v>
      </c>
      <c r="C28" s="54">
        <v>4242207</v>
      </c>
      <c r="D28" s="54">
        <v>2019788</v>
      </c>
    </row>
    <row r="29" spans="1:4" x14ac:dyDescent="0.25">
      <c r="A29" s="51" t="s">
        <v>471</v>
      </c>
      <c r="B29" s="54">
        <v>17777329</v>
      </c>
      <c r="C29" s="54">
        <v>14679216</v>
      </c>
      <c r="D29" s="54">
        <v>3098113</v>
      </c>
    </row>
    <row r="30" spans="1:4" x14ac:dyDescent="0.25">
      <c r="A30" s="51" t="s">
        <v>472</v>
      </c>
      <c r="B30" s="54">
        <v>14870504</v>
      </c>
      <c r="C30" s="54">
        <v>12050586</v>
      </c>
      <c r="D30" s="54">
        <v>2819918</v>
      </c>
    </row>
    <row r="31" spans="1:4" x14ac:dyDescent="0.25">
      <c r="A31" s="51" t="s">
        <v>473</v>
      </c>
      <c r="B31" s="54">
        <v>16932185</v>
      </c>
      <c r="C31" s="54">
        <v>13966777</v>
      </c>
      <c r="D31" s="54">
        <v>2965408</v>
      </c>
    </row>
    <row r="32" spans="1:4" x14ac:dyDescent="0.25">
      <c r="A32" s="51" t="s">
        <v>474</v>
      </c>
      <c r="B32" s="54">
        <v>35981919</v>
      </c>
      <c r="C32" s="54">
        <v>27108616</v>
      </c>
      <c r="D32" s="54">
        <v>8873304</v>
      </c>
    </row>
    <row r="33" spans="1:4" x14ac:dyDescent="0.25">
      <c r="A33" s="51" t="s">
        <v>475</v>
      </c>
      <c r="B33" s="54">
        <v>35032904</v>
      </c>
      <c r="C33" s="54">
        <v>27772367</v>
      </c>
      <c r="D33" s="54">
        <v>7260537</v>
      </c>
    </row>
    <row r="34" spans="1:4" x14ac:dyDescent="0.25">
      <c r="A34" s="51" t="s">
        <v>476</v>
      </c>
      <c r="B34" s="54">
        <v>4266985</v>
      </c>
      <c r="C34" s="54">
        <v>5517976</v>
      </c>
      <c r="D34" s="54">
        <v>-1250991</v>
      </c>
    </row>
    <row r="35" spans="1:4" x14ac:dyDescent="0.25">
      <c r="A35" s="51" t="s">
        <v>477</v>
      </c>
      <c r="B35" s="54">
        <v>6742114</v>
      </c>
      <c r="C35" s="54">
        <v>4614127</v>
      </c>
      <c r="D35" s="54">
        <v>2127987</v>
      </c>
    </row>
    <row r="36" spans="1:4" x14ac:dyDescent="0.25">
      <c r="A36" s="51" t="s">
        <v>478</v>
      </c>
      <c r="B36" s="54">
        <v>31505179</v>
      </c>
      <c r="C36" s="54">
        <v>25092125</v>
      </c>
      <c r="D36" s="54">
        <v>6413054</v>
      </c>
    </row>
    <row r="37" spans="1:4" x14ac:dyDescent="0.25">
      <c r="A37" s="51" t="s">
        <v>479</v>
      </c>
      <c r="B37" s="54">
        <v>9420954</v>
      </c>
      <c r="C37" s="54">
        <v>5670424</v>
      </c>
      <c r="D37" s="54">
        <v>3750531</v>
      </c>
    </row>
    <row r="38" spans="1:4" x14ac:dyDescent="0.25">
      <c r="A38" s="51" t="s">
        <v>480</v>
      </c>
      <c r="B38" s="54">
        <v>17774064</v>
      </c>
      <c r="C38" s="54">
        <v>11149916</v>
      </c>
      <c r="D38" s="54">
        <v>6624149</v>
      </c>
    </row>
    <row r="39" spans="1:4" x14ac:dyDescent="0.25">
      <c r="A39" s="51" t="s">
        <v>481</v>
      </c>
      <c r="B39" s="54">
        <v>1679552</v>
      </c>
      <c r="C39" s="54">
        <v>1074684</v>
      </c>
      <c r="D39" s="54">
        <v>604868</v>
      </c>
    </row>
    <row r="40" spans="1:4" x14ac:dyDescent="0.25">
      <c r="A40" s="51" t="s">
        <v>482</v>
      </c>
      <c r="B40" s="54">
        <v>23224283</v>
      </c>
      <c r="C40" s="54">
        <v>21655967</v>
      </c>
      <c r="D40" s="54">
        <v>1568316</v>
      </c>
    </row>
    <row r="41" spans="1:4" x14ac:dyDescent="0.25">
      <c r="A41" s="51" t="s">
        <v>483</v>
      </c>
      <c r="B41" s="54">
        <v>8526015</v>
      </c>
      <c r="C41" s="54">
        <v>5298665</v>
      </c>
      <c r="D41" s="54">
        <v>3227350</v>
      </c>
    </row>
    <row r="42" spans="1:4" x14ac:dyDescent="0.25">
      <c r="A42" s="51" t="s">
        <v>484</v>
      </c>
      <c r="B42" s="54">
        <v>5879925</v>
      </c>
      <c r="C42" s="54">
        <v>4398405</v>
      </c>
      <c r="D42" s="54">
        <v>1481520</v>
      </c>
    </row>
    <row r="43" spans="1:4" x14ac:dyDescent="0.25">
      <c r="A43" s="51" t="s">
        <v>485</v>
      </c>
      <c r="B43" s="54">
        <v>9611691</v>
      </c>
      <c r="C43" s="54">
        <v>5400434</v>
      </c>
      <c r="D43" s="54">
        <v>4211257</v>
      </c>
    </row>
    <row r="44" spans="1:4" x14ac:dyDescent="0.25">
      <c r="A44" s="51" t="s">
        <v>486</v>
      </c>
      <c r="B44" s="54">
        <v>10402559</v>
      </c>
      <c r="C44" s="54">
        <v>6340819</v>
      </c>
      <c r="D44" s="54">
        <v>4061740</v>
      </c>
    </row>
    <row r="45" spans="1:4" x14ac:dyDescent="0.25">
      <c r="A45" s="51" t="s">
        <v>487</v>
      </c>
      <c r="B45" s="54">
        <v>2771428</v>
      </c>
      <c r="C45" s="54">
        <v>1585660</v>
      </c>
      <c r="D45" s="54">
        <v>1185768</v>
      </c>
    </row>
    <row r="46" spans="1:4" x14ac:dyDescent="0.25">
      <c r="A46" s="51" t="s">
        <v>488</v>
      </c>
      <c r="B46" s="54">
        <v>6586966</v>
      </c>
      <c r="C46" s="54">
        <v>4304635</v>
      </c>
      <c r="D46" s="54">
        <v>2282331</v>
      </c>
    </row>
    <row r="47" spans="1:4" x14ac:dyDescent="0.25">
      <c r="A47" s="51" t="s">
        <v>489</v>
      </c>
      <c r="B47" s="54">
        <v>765738</v>
      </c>
      <c r="C47" s="54">
        <v>30205</v>
      </c>
      <c r="D47" s="54">
        <v>735534</v>
      </c>
    </row>
    <row r="48" spans="1:4" x14ac:dyDescent="0.25">
      <c r="A48" s="51" t="s">
        <v>490</v>
      </c>
      <c r="B48" s="54">
        <v>26490441</v>
      </c>
      <c r="C48" s="54">
        <v>29015507</v>
      </c>
      <c r="D48" s="54">
        <v>-2525066</v>
      </c>
    </row>
    <row r="49" spans="1:4" x14ac:dyDescent="0.25">
      <c r="A49" s="51" t="s">
        <v>491</v>
      </c>
      <c r="B49" s="54">
        <v>3756715</v>
      </c>
      <c r="C49" s="54">
        <v>2459699</v>
      </c>
      <c r="D49" s="54">
        <v>1297015</v>
      </c>
    </row>
    <row r="50" spans="1:4" x14ac:dyDescent="0.25">
      <c r="A50" s="51" t="s">
        <v>492</v>
      </c>
      <c r="B50" s="54">
        <v>24285028</v>
      </c>
      <c r="C50" s="54">
        <v>18820110</v>
      </c>
      <c r="D50" s="54">
        <v>5464918</v>
      </c>
    </row>
    <row r="51" spans="1:4" x14ac:dyDescent="0.25">
      <c r="A51" s="51" t="s">
        <v>493</v>
      </c>
      <c r="B51" s="54">
        <v>12203774</v>
      </c>
      <c r="C51" s="54">
        <v>9919398</v>
      </c>
      <c r="D51" s="54">
        <v>2284376</v>
      </c>
    </row>
    <row r="52" spans="1:4" x14ac:dyDescent="0.25">
      <c r="A52" s="51" t="s">
        <v>494</v>
      </c>
      <c r="B52" s="54">
        <v>9803424</v>
      </c>
      <c r="C52" s="54">
        <v>7409441</v>
      </c>
      <c r="D52" s="54">
        <v>2393982</v>
      </c>
    </row>
    <row r="53" spans="1:4" x14ac:dyDescent="0.25">
      <c r="A53" s="51" t="s">
        <v>495</v>
      </c>
      <c r="B53" s="54">
        <v>5825769</v>
      </c>
      <c r="C53" s="54">
        <v>2912766</v>
      </c>
      <c r="D53" s="54">
        <v>2913003</v>
      </c>
    </row>
    <row r="54" spans="1:4" x14ac:dyDescent="0.25">
      <c r="A54" s="51" t="s">
        <v>496</v>
      </c>
      <c r="B54" s="54">
        <v>19536026</v>
      </c>
      <c r="C54" s="54">
        <v>13128114</v>
      </c>
      <c r="D54" s="54">
        <v>6407912</v>
      </c>
    </row>
    <row r="55" spans="1:4" x14ac:dyDescent="0.25">
      <c r="A55" s="51" t="s">
        <v>497</v>
      </c>
      <c r="B55" s="54">
        <v>11670122</v>
      </c>
      <c r="C55" s="54">
        <v>9166577</v>
      </c>
      <c r="D55" s="54">
        <v>2503545</v>
      </c>
    </row>
    <row r="56" spans="1:4" x14ac:dyDescent="0.25">
      <c r="A56" s="51" t="s">
        <v>498</v>
      </c>
      <c r="B56" s="54">
        <v>6068706</v>
      </c>
      <c r="C56" s="54">
        <v>5021963</v>
      </c>
      <c r="D56" s="54">
        <v>1046744</v>
      </c>
    </row>
    <row r="57" spans="1:4" x14ac:dyDescent="0.25">
      <c r="A57" s="51" t="s">
        <v>499</v>
      </c>
      <c r="B57" s="54">
        <v>4048477</v>
      </c>
      <c r="C57" s="54">
        <v>1100214</v>
      </c>
      <c r="D57" s="54">
        <v>2948263</v>
      </c>
    </row>
    <row r="58" spans="1:4" x14ac:dyDescent="0.25">
      <c r="A58" s="51" t="s">
        <v>500</v>
      </c>
      <c r="B58" s="54">
        <v>7013537</v>
      </c>
      <c r="C58" s="54">
        <v>3466462</v>
      </c>
      <c r="D58" s="54">
        <v>3547075</v>
      </c>
    </row>
    <row r="59" spans="1:4" x14ac:dyDescent="0.25">
      <c r="A59" s="51" t="s">
        <v>501</v>
      </c>
      <c r="B59" s="54">
        <v>21054864</v>
      </c>
      <c r="C59" s="54">
        <v>15457628</v>
      </c>
      <c r="D59" s="54">
        <v>5597236</v>
      </c>
    </row>
    <row r="60" spans="1:4" x14ac:dyDescent="0.25">
      <c r="A60" s="51" t="s">
        <v>502</v>
      </c>
      <c r="B60" s="54">
        <v>1515784</v>
      </c>
      <c r="C60" s="54">
        <v>371671</v>
      </c>
      <c r="D60" s="54">
        <v>1144113</v>
      </c>
    </row>
    <row r="61" spans="1:4" x14ac:dyDescent="0.25">
      <c r="A61" s="51" t="s">
        <v>503</v>
      </c>
      <c r="B61" s="54">
        <v>23010606</v>
      </c>
      <c r="C61" s="54">
        <v>21564286</v>
      </c>
      <c r="D61" s="54">
        <v>1446320</v>
      </c>
    </row>
    <row r="62" spans="1:4" x14ac:dyDescent="0.25">
      <c r="A62" s="51" t="s">
        <v>504</v>
      </c>
      <c r="B62" s="54">
        <v>6086595</v>
      </c>
      <c r="C62" s="54">
        <v>6874820</v>
      </c>
      <c r="D62" s="54">
        <v>-788225</v>
      </c>
    </row>
    <row r="63" spans="1:4" x14ac:dyDescent="0.25">
      <c r="A63" s="51" t="s">
        <v>505</v>
      </c>
      <c r="B63" s="54">
        <v>4708772</v>
      </c>
      <c r="C63" s="54">
        <v>2705980</v>
      </c>
      <c r="D63" s="54">
        <v>2002792</v>
      </c>
    </row>
    <row r="64" spans="1:4" x14ac:dyDescent="0.25">
      <c r="A64" s="51" t="s">
        <v>506</v>
      </c>
      <c r="B64" s="54">
        <v>4342643</v>
      </c>
      <c r="C64" s="54">
        <v>985013</v>
      </c>
      <c r="D64" s="54">
        <v>3357631</v>
      </c>
    </row>
    <row r="65" spans="1:4" x14ac:dyDescent="0.25">
      <c r="A65" s="51" t="s">
        <v>507</v>
      </c>
      <c r="B65" s="54">
        <v>14588535</v>
      </c>
      <c r="C65" s="54">
        <v>12121846</v>
      </c>
      <c r="D65" s="54">
        <v>2466689</v>
      </c>
    </row>
    <row r="66" spans="1:4" x14ac:dyDescent="0.25">
      <c r="A66" s="51" t="s">
        <v>508</v>
      </c>
      <c r="B66" s="54">
        <v>21426271</v>
      </c>
      <c r="C66" s="54">
        <v>19601437</v>
      </c>
      <c r="D66" s="54">
        <v>1824834</v>
      </c>
    </row>
    <row r="67" spans="1:4" x14ac:dyDescent="0.25">
      <c r="A67" s="51" t="s">
        <v>509</v>
      </c>
      <c r="B67" s="54">
        <v>24444770</v>
      </c>
      <c r="C67" s="54">
        <v>18722218</v>
      </c>
      <c r="D67" s="54">
        <v>5722553</v>
      </c>
    </row>
    <row r="68" spans="1:4" x14ac:dyDescent="0.25">
      <c r="A68" s="51" t="s">
        <v>510</v>
      </c>
      <c r="B68" s="54">
        <v>9703227</v>
      </c>
      <c r="C68" s="54">
        <v>6070529</v>
      </c>
      <c r="D68" s="54">
        <v>3632697</v>
      </c>
    </row>
    <row r="69" spans="1:4" x14ac:dyDescent="0.25">
      <c r="A69" s="51" t="s">
        <v>511</v>
      </c>
      <c r="B69" s="54">
        <v>31265542</v>
      </c>
      <c r="C69" s="54">
        <v>27416433</v>
      </c>
      <c r="D69" s="54">
        <v>3849110</v>
      </c>
    </row>
    <row r="70" spans="1:4" x14ac:dyDescent="0.25">
      <c r="A70" s="51" t="s">
        <v>512</v>
      </c>
      <c r="B70" s="54">
        <v>6564603</v>
      </c>
      <c r="C70" s="54">
        <v>4317821</v>
      </c>
      <c r="D70" s="54">
        <v>2246782</v>
      </c>
    </row>
    <row r="71" spans="1:4" x14ac:dyDescent="0.25">
      <c r="A71" s="51" t="s">
        <v>513</v>
      </c>
      <c r="B71" s="54">
        <v>12561453</v>
      </c>
      <c r="C71" s="54">
        <v>3819859</v>
      </c>
      <c r="D71" s="54">
        <v>8741594</v>
      </c>
    </row>
    <row r="72" spans="1:4" x14ac:dyDescent="0.25">
      <c r="A72" s="51" t="s">
        <v>514</v>
      </c>
      <c r="B72" s="54">
        <v>4275450</v>
      </c>
      <c r="C72" s="54">
        <v>1860232</v>
      </c>
      <c r="D72" s="54">
        <v>2415218</v>
      </c>
    </row>
    <row r="73" spans="1:4" x14ac:dyDescent="0.25">
      <c r="A73" s="51" t="s">
        <v>515</v>
      </c>
      <c r="B73" s="54">
        <v>12661574</v>
      </c>
      <c r="C73" s="54">
        <v>7725628</v>
      </c>
      <c r="D73" s="54">
        <v>4935946</v>
      </c>
    </row>
    <row r="74" spans="1:4" x14ac:dyDescent="0.25">
      <c r="A74" s="51" t="s">
        <v>516</v>
      </c>
      <c r="B74" s="54">
        <v>7506094</v>
      </c>
      <c r="C74" s="54">
        <v>1025518</v>
      </c>
      <c r="D74" s="54">
        <v>6480575</v>
      </c>
    </row>
    <row r="75" spans="1:4" x14ac:dyDescent="0.25">
      <c r="A75" s="51" t="s">
        <v>517</v>
      </c>
      <c r="B75" s="54">
        <v>9052010</v>
      </c>
      <c r="C75" s="54">
        <v>4865119</v>
      </c>
      <c r="D75" s="54">
        <v>4186891</v>
      </c>
    </row>
    <row r="76" spans="1:4" x14ac:dyDescent="0.25">
      <c r="A76" s="51" t="s">
        <v>518</v>
      </c>
      <c r="B76" s="54">
        <v>11526392</v>
      </c>
      <c r="C76" s="54">
        <v>5526451</v>
      </c>
      <c r="D76" s="54">
        <v>5999940</v>
      </c>
    </row>
    <row r="77" spans="1:4" x14ac:dyDescent="0.25">
      <c r="A77" s="51" t="s">
        <v>519</v>
      </c>
      <c r="B77" s="54">
        <v>13651251</v>
      </c>
      <c r="C77" s="54">
        <v>4328592</v>
      </c>
      <c r="D77" s="54">
        <v>9322659</v>
      </c>
    </row>
    <row r="78" spans="1:4" x14ac:dyDescent="0.25">
      <c r="A78" s="51" t="s">
        <v>520</v>
      </c>
      <c r="B78" s="54">
        <v>3259642</v>
      </c>
      <c r="C78" s="54">
        <v>5005722</v>
      </c>
      <c r="D78" s="54">
        <v>-1746079</v>
      </c>
    </row>
    <row r="79" spans="1:4" x14ac:dyDescent="0.25">
      <c r="A79" s="51" t="s">
        <v>521</v>
      </c>
      <c r="B79" s="54">
        <v>16354299</v>
      </c>
      <c r="C79" s="54">
        <v>12098775</v>
      </c>
      <c r="D79" s="54">
        <v>4255524</v>
      </c>
    </row>
    <row r="80" spans="1:4" x14ac:dyDescent="0.25">
      <c r="A80" s="51" t="s">
        <v>522</v>
      </c>
      <c r="B80" s="54">
        <v>4469627</v>
      </c>
      <c r="C80" s="54">
        <v>2852241</v>
      </c>
      <c r="D80" s="54">
        <v>1617385</v>
      </c>
    </row>
    <row r="81" spans="1:4" x14ac:dyDescent="0.25">
      <c r="A81" s="51" t="s">
        <v>523</v>
      </c>
      <c r="B81" s="54">
        <v>15631726</v>
      </c>
      <c r="C81" s="54">
        <v>11951783</v>
      </c>
      <c r="D81" s="54">
        <v>3679943</v>
      </c>
    </row>
    <row r="82" spans="1:4" x14ac:dyDescent="0.25">
      <c r="A82" s="51" t="s">
        <v>524</v>
      </c>
      <c r="B82" s="54">
        <v>23140667</v>
      </c>
      <c r="C82" s="54">
        <v>20559184</v>
      </c>
      <c r="D82" s="54">
        <v>2581483</v>
      </c>
    </row>
    <row r="83" spans="1:4" x14ac:dyDescent="0.25">
      <c r="A83" s="51" t="s">
        <v>525</v>
      </c>
      <c r="B83" s="54">
        <v>10789800</v>
      </c>
      <c r="C83" s="54">
        <v>3221203</v>
      </c>
      <c r="D83" s="54">
        <v>7568597</v>
      </c>
    </row>
    <row r="84" spans="1:4" x14ac:dyDescent="0.25">
      <c r="A84" s="51" t="s">
        <v>526</v>
      </c>
      <c r="B84" s="54">
        <v>2780610</v>
      </c>
      <c r="C84" s="54">
        <v>388539</v>
      </c>
      <c r="D84" s="54">
        <v>2392071</v>
      </c>
    </row>
    <row r="85" spans="1:4" x14ac:dyDescent="0.25">
      <c r="A85" s="51" t="s">
        <v>527</v>
      </c>
      <c r="B85" s="54">
        <v>6523265</v>
      </c>
      <c r="C85" s="54">
        <v>2369955</v>
      </c>
      <c r="D85" s="54">
        <v>4153310</v>
      </c>
    </row>
    <row r="86" spans="1:4" x14ac:dyDescent="0.25">
      <c r="A86" s="51" t="s">
        <v>528</v>
      </c>
      <c r="B86" s="54">
        <v>29511070</v>
      </c>
      <c r="C86" s="54">
        <v>25108558</v>
      </c>
      <c r="D86" s="54">
        <v>4402512</v>
      </c>
    </row>
    <row r="87" spans="1:4" x14ac:dyDescent="0.25">
      <c r="A87" s="51" t="s">
        <v>529</v>
      </c>
      <c r="B87" s="54">
        <v>10701625</v>
      </c>
      <c r="C87" s="54">
        <v>7644979</v>
      </c>
      <c r="D87" s="54">
        <v>3056646</v>
      </c>
    </row>
    <row r="88" spans="1:4" x14ac:dyDescent="0.25">
      <c r="A88" s="51" t="s">
        <v>530</v>
      </c>
      <c r="B88" s="54">
        <v>21156411</v>
      </c>
      <c r="C88" s="54">
        <v>16232767</v>
      </c>
      <c r="D88" s="54">
        <v>4923644</v>
      </c>
    </row>
    <row r="89" spans="1:4" x14ac:dyDescent="0.25">
      <c r="A89" s="51" t="s">
        <v>531</v>
      </c>
      <c r="B89" s="54">
        <v>5559789</v>
      </c>
      <c r="C89" s="54">
        <v>2520435</v>
      </c>
      <c r="D89" s="54">
        <v>3039355</v>
      </c>
    </row>
    <row r="90" spans="1:4" x14ac:dyDescent="0.25">
      <c r="A90" s="51" t="s">
        <v>532</v>
      </c>
      <c r="B90" s="54">
        <v>10457383</v>
      </c>
      <c r="C90" s="54">
        <v>7338441</v>
      </c>
      <c r="D90" s="54">
        <v>3118943</v>
      </c>
    </row>
    <row r="91" spans="1:4" x14ac:dyDescent="0.25">
      <c r="A91" s="51" t="s">
        <v>533</v>
      </c>
      <c r="B91" s="54">
        <v>8502462</v>
      </c>
      <c r="C91" s="54">
        <v>4948074</v>
      </c>
      <c r="D91" s="54">
        <v>3554388</v>
      </c>
    </row>
    <row r="92" spans="1:4" x14ac:dyDescent="0.25">
      <c r="A92" s="51" t="s">
        <v>534</v>
      </c>
      <c r="B92" s="54">
        <v>10160536</v>
      </c>
      <c r="C92" s="54">
        <v>5305131</v>
      </c>
      <c r="D92" s="54">
        <v>4855405</v>
      </c>
    </row>
    <row r="93" spans="1:4" x14ac:dyDescent="0.25">
      <c r="A93" s="51" t="s">
        <v>535</v>
      </c>
      <c r="B93" s="54">
        <v>6784645</v>
      </c>
      <c r="C93" s="54">
        <v>4775457</v>
      </c>
      <c r="D93" s="54">
        <v>2009188</v>
      </c>
    </row>
    <row r="94" spans="1:4" x14ac:dyDescent="0.25">
      <c r="A94" s="51" t="s">
        <v>536</v>
      </c>
      <c r="B94" s="54">
        <v>10285383</v>
      </c>
      <c r="C94" s="54">
        <v>3757377</v>
      </c>
      <c r="D94" s="54">
        <v>6528006</v>
      </c>
    </row>
    <row r="95" spans="1:4" x14ac:dyDescent="0.25">
      <c r="A95" s="51" t="s">
        <v>537</v>
      </c>
      <c r="B95" s="54">
        <v>15979078</v>
      </c>
      <c r="C95" s="54">
        <v>11766380</v>
      </c>
      <c r="D95" s="54">
        <v>4212697</v>
      </c>
    </row>
    <row r="96" spans="1:4" x14ac:dyDescent="0.25">
      <c r="A96" s="51" t="s">
        <v>538</v>
      </c>
      <c r="B96" s="54">
        <v>16502888</v>
      </c>
      <c r="C96" s="54">
        <v>15101950</v>
      </c>
      <c r="D96" s="54">
        <v>1400938</v>
      </c>
    </row>
    <row r="97" spans="1:4" x14ac:dyDescent="0.25">
      <c r="A97" s="51" t="s">
        <v>539</v>
      </c>
      <c r="B97" s="54">
        <v>20781307</v>
      </c>
      <c r="C97" s="54">
        <v>18661047</v>
      </c>
      <c r="D97" s="54">
        <v>2120260</v>
      </c>
    </row>
    <row r="98" spans="1:4" x14ac:dyDescent="0.25">
      <c r="A98" s="51" t="s">
        <v>540</v>
      </c>
      <c r="B98" s="54">
        <v>12434219</v>
      </c>
      <c r="C98" s="54">
        <v>9015954</v>
      </c>
      <c r="D98" s="54">
        <v>3418265</v>
      </c>
    </row>
    <row r="99" spans="1:4" x14ac:dyDescent="0.25">
      <c r="A99" s="51" t="s">
        <v>541</v>
      </c>
      <c r="B99" s="54">
        <v>12450987</v>
      </c>
      <c r="C99" s="54">
        <v>9762166</v>
      </c>
      <c r="D99" s="54">
        <v>2688821</v>
      </c>
    </row>
    <row r="100" spans="1:4" x14ac:dyDescent="0.25">
      <c r="A100" s="51" t="s">
        <v>542</v>
      </c>
      <c r="B100" s="54">
        <v>15429269</v>
      </c>
      <c r="C100" s="54">
        <v>12533430</v>
      </c>
      <c r="D100" s="54">
        <v>2895838</v>
      </c>
    </row>
    <row r="101" spans="1:4" x14ac:dyDescent="0.25">
      <c r="A101" s="51" t="s">
        <v>543</v>
      </c>
      <c r="B101" s="54">
        <v>7749888</v>
      </c>
      <c r="C101" s="54">
        <v>4763112</v>
      </c>
      <c r="D101" s="54">
        <v>2986776</v>
      </c>
    </row>
    <row r="102" spans="1:4" x14ac:dyDescent="0.25">
      <c r="A102" s="51" t="s">
        <v>544</v>
      </c>
      <c r="B102" s="54">
        <v>7683320</v>
      </c>
      <c r="C102" s="54">
        <v>6179482</v>
      </c>
      <c r="D102" s="54">
        <v>1503838</v>
      </c>
    </row>
    <row r="103" spans="1:4" x14ac:dyDescent="0.25">
      <c r="A103" s="51" t="s">
        <v>545</v>
      </c>
      <c r="B103" s="54">
        <v>33564071</v>
      </c>
      <c r="C103" s="54">
        <v>26777681</v>
      </c>
      <c r="D103" s="54">
        <v>6786390</v>
      </c>
    </row>
    <row r="104" spans="1:4" x14ac:dyDescent="0.25">
      <c r="A104" s="51" t="s">
        <v>546</v>
      </c>
      <c r="B104" s="54">
        <v>8741458</v>
      </c>
      <c r="C104" s="54">
        <v>6841037</v>
      </c>
      <c r="D104" s="54">
        <v>1900420</v>
      </c>
    </row>
    <row r="105" spans="1:4" x14ac:dyDescent="0.25">
      <c r="A105" s="51" t="s">
        <v>547</v>
      </c>
      <c r="B105" s="54">
        <v>15627709</v>
      </c>
      <c r="C105" s="54">
        <v>12410183</v>
      </c>
      <c r="D105" s="54">
        <v>3217526</v>
      </c>
    </row>
    <row r="106" spans="1:4" x14ac:dyDescent="0.25">
      <c r="A106" s="51" t="s">
        <v>548</v>
      </c>
      <c r="B106" s="54">
        <v>5441245</v>
      </c>
      <c r="C106" s="54">
        <v>3713856</v>
      </c>
      <c r="D106" s="54">
        <v>1727389</v>
      </c>
    </row>
    <row r="107" spans="1:4" x14ac:dyDescent="0.25">
      <c r="A107" s="51" t="s">
        <v>549</v>
      </c>
      <c r="B107" s="54">
        <v>21027273</v>
      </c>
      <c r="C107" s="54">
        <v>19549121</v>
      </c>
      <c r="D107" s="54">
        <v>1478152</v>
      </c>
    </row>
    <row r="108" spans="1:4" x14ac:dyDescent="0.25">
      <c r="A108" s="51" t="s">
        <v>550</v>
      </c>
      <c r="B108" s="54">
        <v>13140244</v>
      </c>
      <c r="C108" s="54">
        <v>11292700</v>
      </c>
      <c r="D108" s="54">
        <v>1847544</v>
      </c>
    </row>
    <row r="109" spans="1:4" x14ac:dyDescent="0.25">
      <c r="A109" s="51" t="s">
        <v>551</v>
      </c>
      <c r="B109" s="54">
        <v>11357704</v>
      </c>
      <c r="C109" s="54">
        <v>2991494</v>
      </c>
      <c r="D109" s="54">
        <v>8366210</v>
      </c>
    </row>
    <row r="110" spans="1:4" x14ac:dyDescent="0.25">
      <c r="A110" s="51" t="s">
        <v>552</v>
      </c>
      <c r="B110" s="54">
        <v>12250808</v>
      </c>
      <c r="C110" s="54">
        <v>9741819</v>
      </c>
      <c r="D110" s="54">
        <v>2508989</v>
      </c>
    </row>
    <row r="111" spans="1:4" x14ac:dyDescent="0.25">
      <c r="A111" s="51" t="s">
        <v>553</v>
      </c>
      <c r="B111" s="54">
        <v>17179793</v>
      </c>
      <c r="C111" s="54">
        <v>12127105</v>
      </c>
      <c r="D111" s="54">
        <v>5052688</v>
      </c>
    </row>
    <row r="112" spans="1:4" x14ac:dyDescent="0.25">
      <c r="A112" s="51" t="s">
        <v>554</v>
      </c>
      <c r="B112" s="54">
        <v>4767215</v>
      </c>
      <c r="C112" s="54">
        <v>3032475</v>
      </c>
      <c r="D112" s="54">
        <v>1734739</v>
      </c>
    </row>
    <row r="113" spans="1:4" x14ac:dyDescent="0.25">
      <c r="A113" s="51" t="s">
        <v>555</v>
      </c>
      <c r="B113" s="54">
        <v>6285130</v>
      </c>
      <c r="C113" s="54">
        <v>2882272</v>
      </c>
      <c r="D113" s="54">
        <v>3402858</v>
      </c>
    </row>
    <row r="114" spans="1:4" x14ac:dyDescent="0.25">
      <c r="A114" s="51" t="s">
        <v>556</v>
      </c>
      <c r="B114" s="54">
        <v>11178510</v>
      </c>
      <c r="C114" s="54">
        <v>8951792</v>
      </c>
      <c r="D114" s="54">
        <v>2226717</v>
      </c>
    </row>
    <row r="115" spans="1:4" x14ac:dyDescent="0.25">
      <c r="A115" s="51" t="s">
        <v>557</v>
      </c>
      <c r="B115" s="54">
        <v>26372138</v>
      </c>
      <c r="C115" s="54">
        <v>19999054</v>
      </c>
      <c r="D115" s="54">
        <v>6373084</v>
      </c>
    </row>
    <row r="116" spans="1:4" x14ac:dyDescent="0.25">
      <c r="A116" s="51" t="s">
        <v>558</v>
      </c>
      <c r="B116" s="54">
        <v>5644382</v>
      </c>
      <c r="C116" s="54">
        <v>3136157</v>
      </c>
      <c r="D116" s="54">
        <v>2508225</v>
      </c>
    </row>
    <row r="117" spans="1:4" x14ac:dyDescent="0.25">
      <c r="A117" s="51" t="s">
        <v>559</v>
      </c>
      <c r="B117" s="54">
        <v>9908679</v>
      </c>
      <c r="C117" s="54">
        <v>7222814</v>
      </c>
      <c r="D117" s="54">
        <v>2685865</v>
      </c>
    </row>
    <row r="118" spans="1:4" x14ac:dyDescent="0.25">
      <c r="A118" s="51" t="s">
        <v>560</v>
      </c>
      <c r="B118" s="54">
        <v>14568927</v>
      </c>
      <c r="C118" s="54">
        <v>10036599</v>
      </c>
      <c r="D118" s="54">
        <v>4532327</v>
      </c>
    </row>
    <row r="119" spans="1:4" x14ac:dyDescent="0.25">
      <c r="A119" s="51" t="s">
        <v>561</v>
      </c>
      <c r="B119" s="54">
        <v>11713140</v>
      </c>
      <c r="C119" s="54">
        <v>9508076</v>
      </c>
      <c r="D119" s="54">
        <v>2205064</v>
      </c>
    </row>
    <row r="120" spans="1:4" x14ac:dyDescent="0.25">
      <c r="A120" s="51" t="s">
        <v>562</v>
      </c>
      <c r="B120" s="54">
        <v>19148297</v>
      </c>
      <c r="C120" s="54">
        <v>14210800</v>
      </c>
      <c r="D120" s="54">
        <v>4937498</v>
      </c>
    </row>
    <row r="121" spans="1:4" x14ac:dyDescent="0.25">
      <c r="A121" s="51" t="s">
        <v>563</v>
      </c>
      <c r="B121" s="54">
        <v>7477456</v>
      </c>
      <c r="C121" s="54">
        <v>5834322</v>
      </c>
      <c r="D121" s="54">
        <v>1643133</v>
      </c>
    </row>
    <row r="122" spans="1:4" x14ac:dyDescent="0.25">
      <c r="A122" s="51" t="s">
        <v>564</v>
      </c>
      <c r="B122" s="54">
        <v>5521233</v>
      </c>
      <c r="C122" s="54">
        <v>2923114</v>
      </c>
      <c r="D122" s="54">
        <v>2598119</v>
      </c>
    </row>
    <row r="123" spans="1:4" x14ac:dyDescent="0.25">
      <c r="A123" s="51" t="s">
        <v>565</v>
      </c>
      <c r="B123" s="54">
        <v>4402057</v>
      </c>
      <c r="C123" s="54">
        <v>2223952</v>
      </c>
      <c r="D123" s="54">
        <v>2178105</v>
      </c>
    </row>
    <row r="124" spans="1:4" x14ac:dyDescent="0.25">
      <c r="A124" s="51" t="s">
        <v>566</v>
      </c>
      <c r="B124" s="54">
        <v>7005270</v>
      </c>
      <c r="C124" s="54">
        <v>3602732</v>
      </c>
      <c r="D124" s="54">
        <v>3402537</v>
      </c>
    </row>
    <row r="125" spans="1:4" x14ac:dyDescent="0.25">
      <c r="A125" s="51" t="s">
        <v>567</v>
      </c>
      <c r="B125" s="54">
        <v>24383741</v>
      </c>
      <c r="C125" s="54">
        <v>15327031</v>
      </c>
      <c r="D125" s="54">
        <v>9056710</v>
      </c>
    </row>
    <row r="126" spans="1:4" x14ac:dyDescent="0.25">
      <c r="A126" s="51" t="s">
        <v>568</v>
      </c>
      <c r="B126" s="54">
        <v>10991690</v>
      </c>
      <c r="C126" s="54">
        <v>7220413</v>
      </c>
      <c r="D126" s="54">
        <v>3771277</v>
      </c>
    </row>
    <row r="127" spans="1:4" x14ac:dyDescent="0.25">
      <c r="A127" s="51" t="s">
        <v>569</v>
      </c>
      <c r="B127" s="54">
        <v>2075395</v>
      </c>
      <c r="C127" s="54">
        <v>1182327</v>
      </c>
      <c r="D127" s="54">
        <v>893068</v>
      </c>
    </row>
    <row r="128" spans="1:4" x14ac:dyDescent="0.25">
      <c r="A128" s="51" t="s">
        <v>570</v>
      </c>
      <c r="B128" s="54">
        <v>7864874</v>
      </c>
      <c r="C128" s="54">
        <v>3690029</v>
      </c>
      <c r="D128" s="54">
        <v>4174845</v>
      </c>
    </row>
    <row r="129" spans="1:4" x14ac:dyDescent="0.25">
      <c r="A129" s="51" t="s">
        <v>571</v>
      </c>
      <c r="B129" s="54">
        <v>12642075</v>
      </c>
      <c r="C129" s="54">
        <v>10126231</v>
      </c>
      <c r="D129" s="54">
        <v>2515844</v>
      </c>
    </row>
    <row r="130" spans="1:4" x14ac:dyDescent="0.25">
      <c r="A130" s="51" t="s">
        <v>572</v>
      </c>
      <c r="B130" s="54">
        <v>7212991</v>
      </c>
      <c r="C130" s="54">
        <v>4317449</v>
      </c>
      <c r="D130" s="54">
        <v>2895542</v>
      </c>
    </row>
    <row r="131" spans="1:4" x14ac:dyDescent="0.25">
      <c r="A131" s="51" t="s">
        <v>573</v>
      </c>
      <c r="B131" s="54">
        <v>9264330</v>
      </c>
      <c r="C131" s="54">
        <v>7734577</v>
      </c>
      <c r="D131" s="54">
        <v>1529753</v>
      </c>
    </row>
    <row r="132" spans="1:4" x14ac:dyDescent="0.25">
      <c r="A132" s="51" t="s">
        <v>574</v>
      </c>
      <c r="B132" s="54">
        <v>3574759</v>
      </c>
      <c r="C132" s="54">
        <v>3097064</v>
      </c>
      <c r="D132" s="54">
        <v>477695</v>
      </c>
    </row>
    <row r="133" spans="1:4" x14ac:dyDescent="0.25">
      <c r="A133" s="51" t="s">
        <v>575</v>
      </c>
      <c r="B133" s="54">
        <v>15508736</v>
      </c>
      <c r="C133" s="54">
        <v>12876164</v>
      </c>
      <c r="D133" s="54">
        <v>2632572</v>
      </c>
    </row>
    <row r="134" spans="1:4" x14ac:dyDescent="0.25">
      <c r="A134" s="51" t="s">
        <v>576</v>
      </c>
      <c r="B134" s="54">
        <v>8829202</v>
      </c>
      <c r="C134" s="54">
        <v>6334131</v>
      </c>
      <c r="D134" s="54">
        <v>2495071</v>
      </c>
    </row>
    <row r="135" spans="1:4" x14ac:dyDescent="0.25">
      <c r="A135" s="51" t="s">
        <v>577</v>
      </c>
      <c r="B135" s="54">
        <v>10307512</v>
      </c>
      <c r="C135" s="54">
        <v>2025894</v>
      </c>
      <c r="D135" s="54">
        <v>8281618</v>
      </c>
    </row>
    <row r="136" spans="1:4" x14ac:dyDescent="0.25">
      <c r="A136" s="51" t="s">
        <v>578</v>
      </c>
      <c r="B136" s="54">
        <v>13164034</v>
      </c>
      <c r="C136" s="54">
        <v>9700095</v>
      </c>
      <c r="D136" s="54">
        <v>3463940</v>
      </c>
    </row>
    <row r="137" spans="1:4" x14ac:dyDescent="0.25">
      <c r="A137" s="51" t="s">
        <v>579</v>
      </c>
      <c r="B137" s="54">
        <v>9452433</v>
      </c>
      <c r="C137" s="54">
        <v>5449630</v>
      </c>
      <c r="D137" s="54">
        <v>4002802</v>
      </c>
    </row>
    <row r="138" spans="1:4" x14ac:dyDescent="0.25">
      <c r="A138" s="51" t="s">
        <v>580</v>
      </c>
      <c r="B138" s="54">
        <v>987454</v>
      </c>
      <c r="C138" s="54">
        <v>20045</v>
      </c>
      <c r="D138" s="54">
        <v>967410</v>
      </c>
    </row>
    <row r="139" spans="1:4" x14ac:dyDescent="0.25">
      <c r="A139" s="51" t="s">
        <v>581</v>
      </c>
      <c r="B139" s="54">
        <v>10424149</v>
      </c>
      <c r="C139" s="54">
        <v>7839970</v>
      </c>
      <c r="D139" s="54">
        <v>2584179</v>
      </c>
    </row>
    <row r="140" spans="1:4" x14ac:dyDescent="0.25">
      <c r="A140" s="51" t="s">
        <v>582</v>
      </c>
      <c r="B140" s="54">
        <v>33879195</v>
      </c>
      <c r="C140" s="54">
        <v>22866922</v>
      </c>
      <c r="D140" s="54">
        <v>11012272</v>
      </c>
    </row>
    <row r="141" spans="1:4" x14ac:dyDescent="0.25">
      <c r="A141" s="51" t="s">
        <v>583</v>
      </c>
      <c r="B141" s="54">
        <v>3976556</v>
      </c>
      <c r="C141" s="54">
        <v>3243811</v>
      </c>
      <c r="D141" s="54">
        <v>732745</v>
      </c>
    </row>
    <row r="142" spans="1:4" x14ac:dyDescent="0.25">
      <c r="A142" s="51" t="s">
        <v>584</v>
      </c>
      <c r="B142" s="54">
        <v>6042434</v>
      </c>
      <c r="C142" s="54">
        <v>2784155</v>
      </c>
      <c r="D142" s="54">
        <v>3258279</v>
      </c>
    </row>
    <row r="143" spans="1:4" x14ac:dyDescent="0.25">
      <c r="A143" s="51" t="s">
        <v>585</v>
      </c>
      <c r="B143" s="54">
        <v>5073836</v>
      </c>
      <c r="C143" s="54">
        <v>1839941</v>
      </c>
      <c r="D143" s="54">
        <v>3233895</v>
      </c>
    </row>
    <row r="144" spans="1:4" x14ac:dyDescent="0.25">
      <c r="A144" s="51" t="s">
        <v>586</v>
      </c>
      <c r="B144" s="54">
        <v>22372685</v>
      </c>
      <c r="C144" s="54">
        <v>17344066</v>
      </c>
      <c r="D144" s="54">
        <v>5028619</v>
      </c>
    </row>
    <row r="145" spans="1:4" x14ac:dyDescent="0.25">
      <c r="A145" s="51" t="s">
        <v>587</v>
      </c>
      <c r="B145" s="54">
        <v>12331187</v>
      </c>
      <c r="C145" s="54">
        <v>9856387</v>
      </c>
      <c r="D145" s="54">
        <v>2474800</v>
      </c>
    </row>
    <row r="146" spans="1:4" x14ac:dyDescent="0.25">
      <c r="A146" s="51" t="s">
        <v>588</v>
      </c>
      <c r="B146" s="54">
        <v>21680909</v>
      </c>
      <c r="C146" s="54">
        <v>16243305</v>
      </c>
      <c r="D146" s="54">
        <v>5437604</v>
      </c>
    </row>
    <row r="147" spans="1:4" x14ac:dyDescent="0.25">
      <c r="A147" s="51" t="s">
        <v>589</v>
      </c>
      <c r="B147" s="54">
        <v>11809480</v>
      </c>
      <c r="C147" s="54">
        <v>8615595</v>
      </c>
      <c r="D147" s="54">
        <v>3193885</v>
      </c>
    </row>
    <row r="148" spans="1:4" x14ac:dyDescent="0.25">
      <c r="A148" s="51" t="s">
        <v>590</v>
      </c>
      <c r="B148" s="54">
        <v>19767838</v>
      </c>
      <c r="C148" s="54">
        <v>16690938</v>
      </c>
      <c r="D148" s="54">
        <v>3076900</v>
      </c>
    </row>
    <row r="149" spans="1:4" x14ac:dyDescent="0.25">
      <c r="A149" s="51" t="s">
        <v>591</v>
      </c>
      <c r="B149" s="54">
        <v>12195450</v>
      </c>
      <c r="C149" s="54">
        <v>8561786</v>
      </c>
      <c r="D149" s="54">
        <v>3633663</v>
      </c>
    </row>
    <row r="150" spans="1:4" x14ac:dyDescent="0.25">
      <c r="A150" s="51" t="s">
        <v>592</v>
      </c>
      <c r="B150" s="54">
        <v>26670555</v>
      </c>
      <c r="C150" s="54">
        <v>20656135</v>
      </c>
      <c r="D150" s="54">
        <v>6014420</v>
      </c>
    </row>
    <row r="151" spans="1:4" x14ac:dyDescent="0.25">
      <c r="A151" s="51" t="s">
        <v>593</v>
      </c>
      <c r="B151" s="54">
        <v>9708621</v>
      </c>
      <c r="C151" s="54">
        <v>3881045</v>
      </c>
      <c r="D151" s="54">
        <v>5827576</v>
      </c>
    </row>
    <row r="152" spans="1:4" x14ac:dyDescent="0.25">
      <c r="A152" s="51" t="s">
        <v>594</v>
      </c>
      <c r="B152" s="54">
        <v>12794191</v>
      </c>
      <c r="C152" s="54">
        <v>11119684</v>
      </c>
      <c r="D152" s="54">
        <v>1674506</v>
      </c>
    </row>
    <row r="153" spans="1:4" x14ac:dyDescent="0.25">
      <c r="A153" s="51" t="s">
        <v>595</v>
      </c>
      <c r="B153" s="54">
        <v>4449074</v>
      </c>
      <c r="C153" s="54">
        <v>4890051</v>
      </c>
      <c r="D153" s="54">
        <v>-440977</v>
      </c>
    </row>
    <row r="154" spans="1:4" x14ac:dyDescent="0.25">
      <c r="A154" s="51" t="s">
        <v>596</v>
      </c>
      <c r="B154" s="54">
        <v>13396672</v>
      </c>
      <c r="C154" s="54">
        <v>11304746</v>
      </c>
      <c r="D154" s="54">
        <v>2091926</v>
      </c>
    </row>
    <row r="155" spans="1:4" x14ac:dyDescent="0.25">
      <c r="A155" s="51" t="s">
        <v>597</v>
      </c>
      <c r="B155" s="54">
        <v>2874688</v>
      </c>
      <c r="C155" s="54">
        <v>732043</v>
      </c>
      <c r="D155" s="54">
        <v>2142645</v>
      </c>
    </row>
    <row r="156" spans="1:4" x14ac:dyDescent="0.25">
      <c r="A156" s="51" t="s">
        <v>598</v>
      </c>
      <c r="B156" s="54">
        <v>13228668</v>
      </c>
      <c r="C156" s="54">
        <v>11169484</v>
      </c>
      <c r="D156" s="54">
        <v>2059184</v>
      </c>
    </row>
    <row r="157" spans="1:4" x14ac:dyDescent="0.25">
      <c r="A157" s="51" t="s">
        <v>599</v>
      </c>
      <c r="B157" s="54">
        <v>17974773</v>
      </c>
      <c r="C157" s="54">
        <v>11016402</v>
      </c>
      <c r="D157" s="54">
        <v>6958372</v>
      </c>
    </row>
    <row r="158" spans="1:4" x14ac:dyDescent="0.25">
      <c r="A158" s="51" t="s">
        <v>600</v>
      </c>
      <c r="B158" s="54">
        <v>10885890</v>
      </c>
      <c r="C158" s="54">
        <v>9593330</v>
      </c>
      <c r="D158" s="54">
        <v>1292560</v>
      </c>
    </row>
    <row r="159" spans="1:4" x14ac:dyDescent="0.25">
      <c r="A159" s="51" t="s">
        <v>601</v>
      </c>
      <c r="B159" s="54">
        <v>14173927</v>
      </c>
      <c r="C159" s="54">
        <v>10939835</v>
      </c>
      <c r="D159" s="54">
        <v>3234092</v>
      </c>
    </row>
    <row r="160" spans="1:4" x14ac:dyDescent="0.25">
      <c r="A160" s="51" t="s">
        <v>602</v>
      </c>
      <c r="B160" s="54">
        <v>11138200</v>
      </c>
      <c r="C160" s="54">
        <v>3078628</v>
      </c>
      <c r="D160" s="54">
        <v>8059572</v>
      </c>
    </row>
    <row r="161" spans="1:4" x14ac:dyDescent="0.25">
      <c r="A161" s="51" t="s">
        <v>603</v>
      </c>
      <c r="B161" s="54">
        <v>6494739</v>
      </c>
      <c r="C161" s="54">
        <v>6610731</v>
      </c>
      <c r="D161" s="54">
        <v>-115992</v>
      </c>
    </row>
    <row r="162" spans="1:4" x14ac:dyDescent="0.25">
      <c r="A162" s="51" t="s">
        <v>604</v>
      </c>
      <c r="B162" s="54">
        <v>8505143</v>
      </c>
      <c r="C162" s="54">
        <v>2262829</v>
      </c>
      <c r="D162" s="54">
        <v>6242314</v>
      </c>
    </row>
    <row r="163" spans="1:4" x14ac:dyDescent="0.25">
      <c r="A163" s="51" t="s">
        <v>605</v>
      </c>
      <c r="B163" s="54">
        <v>14315221</v>
      </c>
      <c r="C163" s="54">
        <v>4389487</v>
      </c>
      <c r="D163" s="54">
        <v>9925734</v>
      </c>
    </row>
    <row r="164" spans="1:4" x14ac:dyDescent="0.25">
      <c r="A164" s="51" t="s">
        <v>606</v>
      </c>
      <c r="B164" s="54">
        <v>23642991</v>
      </c>
      <c r="C164" s="54">
        <v>22236560</v>
      </c>
      <c r="D164" s="54">
        <v>1406431</v>
      </c>
    </row>
    <row r="165" spans="1:4" x14ac:dyDescent="0.25">
      <c r="A165" s="51" t="s">
        <v>607</v>
      </c>
      <c r="B165" s="54">
        <v>16253682</v>
      </c>
      <c r="C165" s="54">
        <v>14043914</v>
      </c>
      <c r="D165" s="54">
        <v>2209769</v>
      </c>
    </row>
    <row r="166" spans="1:4" x14ac:dyDescent="0.25">
      <c r="A166" s="51" t="s">
        <v>608</v>
      </c>
      <c r="B166" s="54">
        <v>35019022</v>
      </c>
      <c r="C166" s="54">
        <v>31192560</v>
      </c>
      <c r="D166" s="54">
        <v>3826461</v>
      </c>
    </row>
    <row r="167" spans="1:4" x14ac:dyDescent="0.25">
      <c r="A167" s="51" t="s">
        <v>609</v>
      </c>
      <c r="B167" s="54">
        <v>34829782</v>
      </c>
      <c r="C167" s="54">
        <v>29084842</v>
      </c>
      <c r="D167" s="54">
        <v>5744940</v>
      </c>
    </row>
    <row r="168" spans="1:4" x14ac:dyDescent="0.25">
      <c r="A168" s="51" t="s">
        <v>610</v>
      </c>
      <c r="B168" s="54">
        <v>4577654</v>
      </c>
      <c r="C168" s="54">
        <v>1134712</v>
      </c>
      <c r="D168" s="54">
        <v>3442942</v>
      </c>
    </row>
    <row r="169" spans="1:4" x14ac:dyDescent="0.25">
      <c r="A169" s="51" t="s">
        <v>611</v>
      </c>
      <c r="B169" s="54">
        <v>10112698</v>
      </c>
      <c r="C169" s="54">
        <v>9346103</v>
      </c>
      <c r="D169" s="54">
        <v>766594</v>
      </c>
    </row>
    <row r="170" spans="1:4" x14ac:dyDescent="0.25">
      <c r="A170" s="51" t="s">
        <v>612</v>
      </c>
      <c r="B170" s="54">
        <v>7182944</v>
      </c>
      <c r="C170" s="54">
        <v>1264965</v>
      </c>
      <c r="D170" s="54">
        <v>5917980</v>
      </c>
    </row>
    <row r="171" spans="1:4" x14ac:dyDescent="0.25">
      <c r="A171" s="51" t="s">
        <v>613</v>
      </c>
      <c r="B171" s="54">
        <v>5674434</v>
      </c>
      <c r="C171" s="54">
        <v>3146434</v>
      </c>
      <c r="D171" s="54">
        <v>2528000</v>
      </c>
    </row>
    <row r="172" spans="1:4" x14ac:dyDescent="0.25">
      <c r="A172" s="51" t="s">
        <v>614</v>
      </c>
      <c r="B172" s="54">
        <v>14868126</v>
      </c>
      <c r="C172" s="54">
        <v>12125622</v>
      </c>
      <c r="D172" s="54">
        <v>2742504</v>
      </c>
    </row>
    <row r="173" spans="1:4" x14ac:dyDescent="0.25">
      <c r="A173" s="51" t="s">
        <v>615</v>
      </c>
      <c r="B173" s="54">
        <v>33676017</v>
      </c>
      <c r="C173" s="54">
        <v>27202689</v>
      </c>
      <c r="D173" s="54">
        <v>6473329</v>
      </c>
    </row>
    <row r="174" spans="1:4" x14ac:dyDescent="0.25">
      <c r="A174" s="51" t="s">
        <v>616</v>
      </c>
      <c r="B174" s="54">
        <v>16866126</v>
      </c>
      <c r="C174" s="54">
        <v>13722332</v>
      </c>
      <c r="D174" s="54">
        <v>3143794</v>
      </c>
    </row>
    <row r="175" spans="1:4" x14ac:dyDescent="0.25">
      <c r="A175" s="51" t="s">
        <v>617</v>
      </c>
      <c r="B175" s="54">
        <v>14367074</v>
      </c>
      <c r="C175" s="54">
        <v>13193099</v>
      </c>
      <c r="D175" s="54">
        <v>1173975</v>
      </c>
    </row>
    <row r="176" spans="1:4" x14ac:dyDescent="0.25">
      <c r="A176" s="51" t="s">
        <v>11</v>
      </c>
      <c r="B176" s="54">
        <v>2012428053</v>
      </c>
      <c r="C176" s="54">
        <v>1483801089</v>
      </c>
      <c r="D176" s="54">
        <v>528626964</v>
      </c>
    </row>
  </sheetData>
  <mergeCells count="2">
    <mergeCell ref="A14:D14"/>
    <mergeCell ref="B15:D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workbookViewId="0">
      <selection activeCell="B17" sqref="B17"/>
    </sheetView>
  </sheetViews>
  <sheetFormatPr defaultRowHeight="15.75" x14ac:dyDescent="0.25"/>
  <cols>
    <col min="1" max="1" width="23.625" customWidth="1"/>
    <col min="2" max="2" width="12.375" bestFit="1" customWidth="1"/>
    <col min="3" max="4" width="10.875" bestFit="1" customWidth="1"/>
  </cols>
  <sheetData>
    <row r="1" spans="1:6" x14ac:dyDescent="0.25">
      <c r="A1" s="51" t="s">
        <v>456</v>
      </c>
      <c r="B1" s="52"/>
      <c r="C1" s="52"/>
      <c r="D1" s="52"/>
    </row>
    <row r="2" spans="1:6" s="49" customFormat="1" x14ac:dyDescent="0.25">
      <c r="A2" s="49" t="s">
        <v>618</v>
      </c>
      <c r="B2" s="52"/>
      <c r="C2" s="52"/>
      <c r="D2" s="52"/>
    </row>
    <row r="3" spans="1:6" s="49" customFormat="1" x14ac:dyDescent="0.25">
      <c r="A3" s="49" t="s">
        <v>619</v>
      </c>
      <c r="B3" s="52"/>
      <c r="C3" s="52"/>
      <c r="D3" s="52"/>
      <c r="E3" s="52"/>
      <c r="F3" s="52"/>
    </row>
    <row r="4" spans="1:6" s="49" customFormat="1" x14ac:dyDescent="0.25">
      <c r="B4" s="52"/>
      <c r="C4" s="52"/>
      <c r="D4" s="52"/>
      <c r="E4" s="52"/>
      <c r="F4" s="52"/>
    </row>
    <row r="5" spans="1:6" x14ac:dyDescent="0.25">
      <c r="A5" s="52" t="s">
        <v>34</v>
      </c>
      <c r="B5" s="52"/>
      <c r="C5" s="52"/>
      <c r="D5" s="52"/>
    </row>
    <row r="6" spans="1:6" x14ac:dyDescent="0.25">
      <c r="A6" s="52" t="s">
        <v>2</v>
      </c>
      <c r="B6" s="52"/>
      <c r="C6" s="52"/>
      <c r="D6" s="52"/>
    </row>
    <row r="7" spans="1:6" x14ac:dyDescent="0.25">
      <c r="A7" s="52" t="s">
        <v>457</v>
      </c>
      <c r="B7" s="52"/>
      <c r="C7" s="52"/>
      <c r="D7" s="52"/>
    </row>
    <row r="8" spans="1:6" x14ac:dyDescent="0.25">
      <c r="A8" s="52" t="s">
        <v>27</v>
      </c>
      <c r="B8" s="52"/>
      <c r="C8" s="52"/>
      <c r="D8" s="52"/>
    </row>
    <row r="9" spans="1:6" x14ac:dyDescent="0.25">
      <c r="A9" s="52" t="s">
        <v>5</v>
      </c>
      <c r="B9" s="52"/>
      <c r="C9" s="52"/>
      <c r="D9" s="52"/>
    </row>
    <row r="10" spans="1:6" x14ac:dyDescent="0.25">
      <c r="A10" s="52" t="s">
        <v>28</v>
      </c>
      <c r="B10" s="52"/>
      <c r="C10" s="52"/>
      <c r="D10" s="52"/>
    </row>
    <row r="11" spans="1:6" x14ac:dyDescent="0.25">
      <c r="A11" s="52" t="s">
        <v>458</v>
      </c>
      <c r="B11" s="52"/>
      <c r="C11" s="52"/>
      <c r="D11" s="52"/>
    </row>
    <row r="12" spans="1:6" x14ac:dyDescent="0.25">
      <c r="A12" s="52"/>
      <c r="B12" s="52"/>
      <c r="C12" s="52"/>
      <c r="D12" s="52"/>
    </row>
    <row r="13" spans="1:6" x14ac:dyDescent="0.25">
      <c r="A13" s="52" t="s">
        <v>7</v>
      </c>
      <c r="B13" s="52"/>
      <c r="C13" s="52"/>
      <c r="D13" s="52"/>
    </row>
    <row r="14" spans="1:6" x14ac:dyDescent="0.25">
      <c r="A14" s="61" t="s">
        <v>8</v>
      </c>
      <c r="B14" s="62"/>
      <c r="C14" s="62"/>
      <c r="D14" s="62"/>
    </row>
    <row r="15" spans="1:6" x14ac:dyDescent="0.25">
      <c r="A15" s="53"/>
      <c r="B15" s="63" t="s">
        <v>29</v>
      </c>
      <c r="C15" s="63"/>
      <c r="D15" s="63"/>
    </row>
    <row r="16" spans="1:6" x14ac:dyDescent="0.25">
      <c r="A16" s="50" t="s">
        <v>10</v>
      </c>
      <c r="B16" s="36" t="s">
        <v>11</v>
      </c>
      <c r="C16" s="36" t="s">
        <v>30</v>
      </c>
      <c r="D16" s="36" t="s">
        <v>31</v>
      </c>
    </row>
    <row r="17" spans="1:4" x14ac:dyDescent="0.25">
      <c r="A17" s="51" t="s">
        <v>459</v>
      </c>
      <c r="B17" s="54">
        <v>10766188</v>
      </c>
      <c r="C17" s="54">
        <v>6309573</v>
      </c>
      <c r="D17" s="54">
        <v>4456615</v>
      </c>
    </row>
    <row r="18" spans="1:4" x14ac:dyDescent="0.25">
      <c r="A18" s="51" t="s">
        <v>460</v>
      </c>
      <c r="B18" s="54">
        <v>4412534</v>
      </c>
      <c r="C18" s="54">
        <v>3495178</v>
      </c>
      <c r="D18" s="54">
        <v>917355</v>
      </c>
    </row>
    <row r="19" spans="1:4" x14ac:dyDescent="0.25">
      <c r="A19" s="51" t="s">
        <v>461</v>
      </c>
      <c r="B19" s="54">
        <v>3550613</v>
      </c>
      <c r="C19" s="54">
        <v>2768128</v>
      </c>
      <c r="D19" s="54">
        <v>782485</v>
      </c>
    </row>
    <row r="20" spans="1:4" x14ac:dyDescent="0.25">
      <c r="A20" s="51" t="s">
        <v>462</v>
      </c>
      <c r="B20" s="54">
        <v>5973655</v>
      </c>
      <c r="C20" s="54">
        <v>1933694</v>
      </c>
      <c r="D20" s="54">
        <v>4039961</v>
      </c>
    </row>
    <row r="21" spans="1:4" x14ac:dyDescent="0.25">
      <c r="A21" s="51" t="s">
        <v>463</v>
      </c>
      <c r="B21" s="54">
        <v>5962597</v>
      </c>
      <c r="C21" s="54">
        <v>3084610</v>
      </c>
      <c r="D21" s="54">
        <v>2877987</v>
      </c>
    </row>
    <row r="22" spans="1:4" x14ac:dyDescent="0.25">
      <c r="A22" s="51" t="s">
        <v>464</v>
      </c>
      <c r="B22" s="54">
        <v>4457591</v>
      </c>
      <c r="C22" s="54">
        <v>468705</v>
      </c>
      <c r="D22" s="54">
        <v>3988886</v>
      </c>
    </row>
    <row r="23" spans="1:4" x14ac:dyDescent="0.25">
      <c r="A23" s="51" t="s">
        <v>465</v>
      </c>
      <c r="B23" s="54">
        <v>3570687</v>
      </c>
      <c r="C23" s="54">
        <v>1257274</v>
      </c>
      <c r="D23" s="54">
        <v>2313413</v>
      </c>
    </row>
    <row r="24" spans="1:4" x14ac:dyDescent="0.25">
      <c r="A24" s="51" t="s">
        <v>466</v>
      </c>
      <c r="B24" s="54">
        <v>6100380</v>
      </c>
      <c r="C24" s="54">
        <v>2875822</v>
      </c>
      <c r="D24" s="54">
        <v>3224558</v>
      </c>
    </row>
    <row r="25" spans="1:4" x14ac:dyDescent="0.25">
      <c r="A25" s="51" t="s">
        <v>467</v>
      </c>
      <c r="B25" s="54">
        <v>4673439</v>
      </c>
      <c r="C25" s="54">
        <v>3163983</v>
      </c>
      <c r="D25" s="54">
        <v>1509456</v>
      </c>
    </row>
    <row r="26" spans="1:4" x14ac:dyDescent="0.25">
      <c r="A26" s="51" t="s">
        <v>468</v>
      </c>
      <c r="B26" s="54">
        <v>6883862</v>
      </c>
      <c r="C26" s="54">
        <v>5119066</v>
      </c>
      <c r="D26" s="54">
        <v>1764795</v>
      </c>
    </row>
    <row r="27" spans="1:4" x14ac:dyDescent="0.25">
      <c r="A27" s="51" t="s">
        <v>469</v>
      </c>
      <c r="B27" s="54">
        <v>2681071</v>
      </c>
      <c r="C27" s="54">
        <v>439069</v>
      </c>
      <c r="D27" s="54">
        <v>2242002</v>
      </c>
    </row>
    <row r="28" spans="1:4" x14ac:dyDescent="0.25">
      <c r="A28" s="51" t="s">
        <v>470</v>
      </c>
      <c r="B28" s="54">
        <v>3452908</v>
      </c>
      <c r="C28" s="54">
        <v>1051983</v>
      </c>
      <c r="D28" s="54">
        <v>2400925</v>
      </c>
    </row>
    <row r="29" spans="1:4" x14ac:dyDescent="0.25">
      <c r="A29" s="51" t="s">
        <v>471</v>
      </c>
      <c r="B29" s="54">
        <v>6833826</v>
      </c>
      <c r="C29" s="54">
        <v>3546059</v>
      </c>
      <c r="D29" s="54">
        <v>3287766</v>
      </c>
    </row>
    <row r="30" spans="1:4" x14ac:dyDescent="0.25">
      <c r="A30" s="51" t="s">
        <v>472</v>
      </c>
      <c r="B30" s="54">
        <v>7289603</v>
      </c>
      <c r="C30" s="54">
        <v>4031500</v>
      </c>
      <c r="D30" s="54">
        <v>3258103</v>
      </c>
    </row>
    <row r="31" spans="1:4" x14ac:dyDescent="0.25">
      <c r="A31" s="51" t="s">
        <v>473</v>
      </c>
      <c r="B31" s="54">
        <v>9947457</v>
      </c>
      <c r="C31" s="54">
        <v>6316721</v>
      </c>
      <c r="D31" s="54">
        <v>3630736</v>
      </c>
    </row>
    <row r="32" spans="1:4" x14ac:dyDescent="0.25">
      <c r="A32" s="51" t="s">
        <v>474</v>
      </c>
      <c r="B32" s="54">
        <v>11873603</v>
      </c>
      <c r="C32" s="54">
        <v>7152001</v>
      </c>
      <c r="D32" s="54">
        <v>4721602</v>
      </c>
    </row>
    <row r="33" spans="1:4" x14ac:dyDescent="0.25">
      <c r="A33" s="51" t="s">
        <v>475</v>
      </c>
      <c r="B33" s="54">
        <v>13821064</v>
      </c>
      <c r="C33" s="54">
        <v>6228289</v>
      </c>
      <c r="D33" s="54">
        <v>7592775</v>
      </c>
    </row>
    <row r="34" spans="1:4" x14ac:dyDescent="0.25">
      <c r="A34" s="51" t="s">
        <v>476</v>
      </c>
      <c r="B34" s="54">
        <v>3446333</v>
      </c>
      <c r="C34" s="54">
        <v>1783866</v>
      </c>
      <c r="D34" s="54">
        <v>1662467</v>
      </c>
    </row>
    <row r="35" spans="1:4" x14ac:dyDescent="0.25">
      <c r="A35" s="51" t="s">
        <v>477</v>
      </c>
      <c r="B35" s="54">
        <v>3321121</v>
      </c>
      <c r="C35" s="54">
        <v>1717847</v>
      </c>
      <c r="D35" s="54">
        <v>1603273</v>
      </c>
    </row>
    <row r="36" spans="1:4" x14ac:dyDescent="0.25">
      <c r="A36" s="51" t="s">
        <v>478</v>
      </c>
      <c r="B36" s="54">
        <v>13268072</v>
      </c>
      <c r="C36" s="54">
        <v>7619703</v>
      </c>
      <c r="D36" s="54">
        <v>5648368</v>
      </c>
    </row>
    <row r="37" spans="1:4" x14ac:dyDescent="0.25">
      <c r="A37" s="51" t="s">
        <v>479</v>
      </c>
      <c r="B37" s="54">
        <v>3697783</v>
      </c>
      <c r="C37" s="54">
        <v>1596156</v>
      </c>
      <c r="D37" s="54">
        <v>2101627</v>
      </c>
    </row>
    <row r="38" spans="1:4" x14ac:dyDescent="0.25">
      <c r="A38" s="51" t="s">
        <v>480</v>
      </c>
      <c r="B38" s="54">
        <v>10976120</v>
      </c>
      <c r="C38" s="54">
        <v>4178383</v>
      </c>
      <c r="D38" s="54">
        <v>6797736</v>
      </c>
    </row>
    <row r="39" spans="1:4" x14ac:dyDescent="0.25">
      <c r="A39" s="51" t="s">
        <v>481</v>
      </c>
      <c r="B39" s="54">
        <v>1723514</v>
      </c>
      <c r="C39" s="54">
        <v>496892</v>
      </c>
      <c r="D39" s="54">
        <v>1226622</v>
      </c>
    </row>
    <row r="40" spans="1:4" x14ac:dyDescent="0.25">
      <c r="A40" s="51" t="s">
        <v>482</v>
      </c>
      <c r="B40" s="54">
        <v>8746948</v>
      </c>
      <c r="C40" s="54">
        <v>6709651</v>
      </c>
      <c r="D40" s="54">
        <v>2037297</v>
      </c>
    </row>
    <row r="41" spans="1:4" x14ac:dyDescent="0.25">
      <c r="A41" s="51" t="s">
        <v>483</v>
      </c>
      <c r="B41" s="54">
        <v>6608362</v>
      </c>
      <c r="C41" s="54">
        <v>2897128</v>
      </c>
      <c r="D41" s="54">
        <v>3711234</v>
      </c>
    </row>
    <row r="42" spans="1:4" x14ac:dyDescent="0.25">
      <c r="A42" s="51" t="s">
        <v>484</v>
      </c>
      <c r="B42" s="54">
        <v>5156906</v>
      </c>
      <c r="C42" s="54">
        <v>2138955</v>
      </c>
      <c r="D42" s="54">
        <v>3017951</v>
      </c>
    </row>
    <row r="43" spans="1:4" x14ac:dyDescent="0.25">
      <c r="A43" s="51" t="s">
        <v>485</v>
      </c>
      <c r="B43" s="54">
        <v>7745247</v>
      </c>
      <c r="C43" s="54">
        <v>1926500</v>
      </c>
      <c r="D43" s="54">
        <v>5818747</v>
      </c>
    </row>
    <row r="44" spans="1:4" x14ac:dyDescent="0.25">
      <c r="A44" s="51" t="s">
        <v>486</v>
      </c>
      <c r="B44" s="54">
        <v>8736840</v>
      </c>
      <c r="C44" s="54">
        <v>2021041</v>
      </c>
      <c r="D44" s="54">
        <v>6715799</v>
      </c>
    </row>
    <row r="45" spans="1:4" x14ac:dyDescent="0.25">
      <c r="A45" s="51" t="s">
        <v>487</v>
      </c>
      <c r="B45" s="54">
        <v>1310363</v>
      </c>
      <c r="C45" s="54">
        <v>482833</v>
      </c>
      <c r="D45" s="54">
        <v>827529</v>
      </c>
    </row>
    <row r="46" spans="1:4" x14ac:dyDescent="0.25">
      <c r="A46" s="51" t="s">
        <v>488</v>
      </c>
      <c r="B46" s="54">
        <v>3734806</v>
      </c>
      <c r="C46" s="54">
        <v>1335619</v>
      </c>
      <c r="D46" s="54">
        <v>2399187</v>
      </c>
    </row>
    <row r="47" spans="1:4" x14ac:dyDescent="0.25">
      <c r="A47" s="51" t="s">
        <v>489</v>
      </c>
      <c r="B47" s="54">
        <v>701293</v>
      </c>
      <c r="C47" s="54">
        <v>82167</v>
      </c>
      <c r="D47" s="54">
        <v>619126</v>
      </c>
    </row>
    <row r="48" spans="1:4" x14ac:dyDescent="0.25">
      <c r="A48" s="51" t="s">
        <v>490</v>
      </c>
      <c r="B48" s="54">
        <v>12405497</v>
      </c>
      <c r="C48" s="54">
        <v>8959604</v>
      </c>
      <c r="D48" s="54">
        <v>3445893</v>
      </c>
    </row>
    <row r="49" spans="1:4" x14ac:dyDescent="0.25">
      <c r="A49" s="51" t="s">
        <v>491</v>
      </c>
      <c r="B49" s="54">
        <v>1955356</v>
      </c>
      <c r="C49" s="54">
        <v>812347</v>
      </c>
      <c r="D49" s="54">
        <v>1143009</v>
      </c>
    </row>
    <row r="50" spans="1:4" x14ac:dyDescent="0.25">
      <c r="A50" s="51" t="s">
        <v>492</v>
      </c>
      <c r="B50" s="54">
        <v>8671103</v>
      </c>
      <c r="C50" s="54">
        <v>5501987</v>
      </c>
      <c r="D50" s="54">
        <v>3169116</v>
      </c>
    </row>
    <row r="51" spans="1:4" x14ac:dyDescent="0.25">
      <c r="A51" s="51" t="s">
        <v>493</v>
      </c>
      <c r="B51" s="54">
        <v>6684041</v>
      </c>
      <c r="C51" s="54">
        <v>4147893</v>
      </c>
      <c r="D51" s="54">
        <v>2536148</v>
      </c>
    </row>
    <row r="52" spans="1:4" x14ac:dyDescent="0.25">
      <c r="A52" s="51" t="s">
        <v>494</v>
      </c>
      <c r="B52" s="54">
        <v>6158942</v>
      </c>
      <c r="C52" s="54">
        <v>3922849</v>
      </c>
      <c r="D52" s="54">
        <v>2236092</v>
      </c>
    </row>
    <row r="53" spans="1:4" x14ac:dyDescent="0.25">
      <c r="A53" s="51" t="s">
        <v>495</v>
      </c>
      <c r="B53" s="54">
        <v>3991610</v>
      </c>
      <c r="C53" s="54">
        <v>1036415</v>
      </c>
      <c r="D53" s="54">
        <v>2955195</v>
      </c>
    </row>
    <row r="54" spans="1:4" x14ac:dyDescent="0.25">
      <c r="A54" s="51" t="s">
        <v>496</v>
      </c>
      <c r="B54" s="54">
        <v>10789921</v>
      </c>
      <c r="C54" s="54">
        <v>4902166</v>
      </c>
      <c r="D54" s="54">
        <v>5887755</v>
      </c>
    </row>
    <row r="55" spans="1:4" x14ac:dyDescent="0.25">
      <c r="A55" s="51" t="s">
        <v>497</v>
      </c>
      <c r="B55" s="54">
        <v>5525755</v>
      </c>
      <c r="C55" s="54">
        <v>3068682</v>
      </c>
      <c r="D55" s="54">
        <v>2457073</v>
      </c>
    </row>
    <row r="56" spans="1:4" x14ac:dyDescent="0.25">
      <c r="A56" s="51" t="s">
        <v>498</v>
      </c>
      <c r="B56" s="54">
        <v>3828792</v>
      </c>
      <c r="C56" s="54">
        <v>1395877</v>
      </c>
      <c r="D56" s="54">
        <v>2432915</v>
      </c>
    </row>
    <row r="57" spans="1:4" x14ac:dyDescent="0.25">
      <c r="A57" s="51" t="s">
        <v>499</v>
      </c>
      <c r="B57" s="54">
        <v>5402909</v>
      </c>
      <c r="C57" s="54">
        <v>746099</v>
      </c>
      <c r="D57" s="54">
        <v>4656810</v>
      </c>
    </row>
    <row r="58" spans="1:4" x14ac:dyDescent="0.25">
      <c r="A58" s="51" t="s">
        <v>500</v>
      </c>
      <c r="B58" s="54">
        <v>7066777</v>
      </c>
      <c r="C58" s="54">
        <v>2306351</v>
      </c>
      <c r="D58" s="54">
        <v>4760426</v>
      </c>
    </row>
    <row r="59" spans="1:4" x14ac:dyDescent="0.25">
      <c r="A59" s="51" t="s">
        <v>501</v>
      </c>
      <c r="B59" s="54">
        <v>8500476</v>
      </c>
      <c r="C59" s="54">
        <v>4599922</v>
      </c>
      <c r="D59" s="54">
        <v>3900554</v>
      </c>
    </row>
    <row r="60" spans="1:4" x14ac:dyDescent="0.25">
      <c r="A60" s="51" t="s">
        <v>502</v>
      </c>
      <c r="B60" s="54">
        <v>2592843</v>
      </c>
      <c r="C60" s="54">
        <v>1129329</v>
      </c>
      <c r="D60" s="54">
        <v>1463515</v>
      </c>
    </row>
    <row r="61" spans="1:4" x14ac:dyDescent="0.25">
      <c r="A61" s="51" t="s">
        <v>503</v>
      </c>
      <c r="B61" s="54">
        <v>8457550</v>
      </c>
      <c r="C61" s="54">
        <v>5758752</v>
      </c>
      <c r="D61" s="54">
        <v>2698797</v>
      </c>
    </row>
    <row r="62" spans="1:4" x14ac:dyDescent="0.25">
      <c r="A62" s="51" t="s">
        <v>504</v>
      </c>
      <c r="B62" s="54">
        <v>3281077</v>
      </c>
      <c r="C62" s="54">
        <v>2324340</v>
      </c>
      <c r="D62" s="54">
        <v>956737</v>
      </c>
    </row>
    <row r="63" spans="1:4" x14ac:dyDescent="0.25">
      <c r="A63" s="51" t="s">
        <v>505</v>
      </c>
      <c r="B63" s="54">
        <v>6069817</v>
      </c>
      <c r="C63" s="54">
        <v>2249105</v>
      </c>
      <c r="D63" s="54">
        <v>3820711</v>
      </c>
    </row>
    <row r="64" spans="1:4" x14ac:dyDescent="0.25">
      <c r="A64" s="51" t="s">
        <v>506</v>
      </c>
      <c r="B64" s="54">
        <v>5064420</v>
      </c>
      <c r="C64" s="54">
        <v>546921</v>
      </c>
      <c r="D64" s="54">
        <v>4517499</v>
      </c>
    </row>
    <row r="65" spans="1:4" x14ac:dyDescent="0.25">
      <c r="A65" s="51" t="s">
        <v>507</v>
      </c>
      <c r="B65" s="54">
        <v>6104493</v>
      </c>
      <c r="C65" s="54">
        <v>3570468</v>
      </c>
      <c r="D65" s="54">
        <v>2534025</v>
      </c>
    </row>
    <row r="66" spans="1:4" x14ac:dyDescent="0.25">
      <c r="A66" s="51" t="s">
        <v>508</v>
      </c>
      <c r="B66" s="54">
        <v>7528225</v>
      </c>
      <c r="C66" s="54">
        <v>5428154</v>
      </c>
      <c r="D66" s="54">
        <v>2100071</v>
      </c>
    </row>
    <row r="67" spans="1:4" x14ac:dyDescent="0.25">
      <c r="A67" s="51" t="s">
        <v>509</v>
      </c>
      <c r="B67" s="54">
        <v>11050835</v>
      </c>
      <c r="C67" s="54">
        <v>4973152</v>
      </c>
      <c r="D67" s="54">
        <v>6077684</v>
      </c>
    </row>
    <row r="68" spans="1:4" x14ac:dyDescent="0.25">
      <c r="A68" s="51" t="s">
        <v>510</v>
      </c>
      <c r="B68" s="54">
        <v>8025111</v>
      </c>
      <c r="C68" s="54">
        <v>2293762</v>
      </c>
      <c r="D68" s="54">
        <v>5731349</v>
      </c>
    </row>
    <row r="69" spans="1:4" x14ac:dyDescent="0.25">
      <c r="A69" s="51" t="s">
        <v>511</v>
      </c>
      <c r="B69" s="54">
        <v>14038959</v>
      </c>
      <c r="C69" s="54">
        <v>9032542</v>
      </c>
      <c r="D69" s="54">
        <v>5006416</v>
      </c>
    </row>
    <row r="70" spans="1:4" x14ac:dyDescent="0.25">
      <c r="A70" s="51" t="s">
        <v>512</v>
      </c>
      <c r="B70" s="54">
        <v>4869402</v>
      </c>
      <c r="C70" s="54">
        <v>1714503</v>
      </c>
      <c r="D70" s="54">
        <v>3154899</v>
      </c>
    </row>
    <row r="71" spans="1:4" x14ac:dyDescent="0.25">
      <c r="A71" s="51" t="s">
        <v>513</v>
      </c>
      <c r="B71" s="54">
        <v>11835853</v>
      </c>
      <c r="C71" s="54">
        <v>1891195</v>
      </c>
      <c r="D71" s="54">
        <v>9944658</v>
      </c>
    </row>
    <row r="72" spans="1:4" x14ac:dyDescent="0.25">
      <c r="A72" s="51" t="s">
        <v>514</v>
      </c>
      <c r="B72" s="54">
        <v>2188786</v>
      </c>
      <c r="C72" s="54">
        <v>843151</v>
      </c>
      <c r="D72" s="54">
        <v>1345635</v>
      </c>
    </row>
    <row r="73" spans="1:4" x14ac:dyDescent="0.25">
      <c r="A73" s="51" t="s">
        <v>515</v>
      </c>
      <c r="B73" s="54">
        <v>10585375</v>
      </c>
      <c r="C73" s="54">
        <v>3080032</v>
      </c>
      <c r="D73" s="54">
        <v>7505343</v>
      </c>
    </row>
    <row r="74" spans="1:4" x14ac:dyDescent="0.25">
      <c r="A74" s="51" t="s">
        <v>516</v>
      </c>
      <c r="B74" s="54">
        <v>3554297</v>
      </c>
      <c r="C74" s="54">
        <v>335857</v>
      </c>
      <c r="D74" s="54">
        <v>3218440</v>
      </c>
    </row>
    <row r="75" spans="1:4" x14ac:dyDescent="0.25">
      <c r="A75" s="51" t="s">
        <v>517</v>
      </c>
      <c r="B75" s="54">
        <v>5033100</v>
      </c>
      <c r="C75" s="54">
        <v>940944</v>
      </c>
      <c r="D75" s="54">
        <v>4092156</v>
      </c>
    </row>
    <row r="76" spans="1:4" x14ac:dyDescent="0.25">
      <c r="A76" s="51" t="s">
        <v>518</v>
      </c>
      <c r="B76" s="54">
        <v>9197095</v>
      </c>
      <c r="C76" s="54">
        <v>3475256</v>
      </c>
      <c r="D76" s="54">
        <v>5721839</v>
      </c>
    </row>
    <row r="77" spans="1:4" x14ac:dyDescent="0.25">
      <c r="A77" s="51" t="s">
        <v>519</v>
      </c>
      <c r="B77" s="54">
        <v>16248111</v>
      </c>
      <c r="C77" s="54">
        <v>3571433</v>
      </c>
      <c r="D77" s="54">
        <v>12676678</v>
      </c>
    </row>
    <row r="78" spans="1:4" x14ac:dyDescent="0.25">
      <c r="A78" s="51" t="s">
        <v>520</v>
      </c>
      <c r="B78" s="54">
        <v>3067621</v>
      </c>
      <c r="C78" s="54">
        <v>1852597</v>
      </c>
      <c r="D78" s="54">
        <v>1215024</v>
      </c>
    </row>
    <row r="79" spans="1:4" x14ac:dyDescent="0.25">
      <c r="A79" s="51" t="s">
        <v>521</v>
      </c>
      <c r="B79" s="54">
        <v>6104134</v>
      </c>
      <c r="C79" s="54">
        <v>3748749</v>
      </c>
      <c r="D79" s="54">
        <v>2355385</v>
      </c>
    </row>
    <row r="80" spans="1:4" x14ac:dyDescent="0.25">
      <c r="A80" s="51" t="s">
        <v>522</v>
      </c>
      <c r="B80" s="54">
        <v>3511251</v>
      </c>
      <c r="C80" s="54">
        <v>1251511</v>
      </c>
      <c r="D80" s="54">
        <v>2259740</v>
      </c>
    </row>
    <row r="81" spans="1:4" x14ac:dyDescent="0.25">
      <c r="A81" s="51" t="s">
        <v>523</v>
      </c>
      <c r="B81" s="54">
        <v>6365958</v>
      </c>
      <c r="C81" s="54">
        <v>3199140</v>
      </c>
      <c r="D81" s="54">
        <v>3166818</v>
      </c>
    </row>
    <row r="82" spans="1:4" x14ac:dyDescent="0.25">
      <c r="A82" s="51" t="s">
        <v>524</v>
      </c>
      <c r="B82" s="54">
        <v>10205032</v>
      </c>
      <c r="C82" s="54">
        <v>5792826</v>
      </c>
      <c r="D82" s="54">
        <v>4412206</v>
      </c>
    </row>
    <row r="83" spans="1:4" x14ac:dyDescent="0.25">
      <c r="A83" s="51" t="s">
        <v>525</v>
      </c>
      <c r="B83" s="54">
        <v>5397913</v>
      </c>
      <c r="C83" s="54">
        <v>1074666</v>
      </c>
      <c r="D83" s="54">
        <v>4323247</v>
      </c>
    </row>
    <row r="84" spans="1:4" x14ac:dyDescent="0.25">
      <c r="A84" s="51" t="s">
        <v>526</v>
      </c>
      <c r="B84" s="54">
        <v>8724486</v>
      </c>
      <c r="C84" s="54">
        <v>1593232</v>
      </c>
      <c r="D84" s="54">
        <v>7131254</v>
      </c>
    </row>
    <row r="85" spans="1:4" x14ac:dyDescent="0.25">
      <c r="A85" s="51" t="s">
        <v>527</v>
      </c>
      <c r="B85" s="54">
        <v>6017846</v>
      </c>
      <c r="C85" s="54">
        <v>897890</v>
      </c>
      <c r="D85" s="54">
        <v>5119956</v>
      </c>
    </row>
    <row r="86" spans="1:4" x14ac:dyDescent="0.25">
      <c r="A86" s="51" t="s">
        <v>528</v>
      </c>
      <c r="B86" s="54">
        <v>10698694</v>
      </c>
      <c r="C86" s="54">
        <v>6441347</v>
      </c>
      <c r="D86" s="54">
        <v>4257346</v>
      </c>
    </row>
    <row r="87" spans="1:4" x14ac:dyDescent="0.25">
      <c r="A87" s="51" t="s">
        <v>529</v>
      </c>
      <c r="B87" s="54">
        <v>6449244</v>
      </c>
      <c r="C87" s="54">
        <v>2440521</v>
      </c>
      <c r="D87" s="54">
        <v>4008723</v>
      </c>
    </row>
    <row r="88" spans="1:4" x14ac:dyDescent="0.25">
      <c r="A88" s="51" t="s">
        <v>530</v>
      </c>
      <c r="B88" s="54">
        <v>10404778</v>
      </c>
      <c r="C88" s="54">
        <v>5262317</v>
      </c>
      <c r="D88" s="54">
        <v>5142461</v>
      </c>
    </row>
    <row r="89" spans="1:4" x14ac:dyDescent="0.25">
      <c r="A89" s="51" t="s">
        <v>531</v>
      </c>
      <c r="B89" s="54">
        <v>3577860</v>
      </c>
      <c r="C89" s="54">
        <v>706458</v>
      </c>
      <c r="D89" s="54">
        <v>2871402</v>
      </c>
    </row>
    <row r="90" spans="1:4" x14ac:dyDescent="0.25">
      <c r="A90" s="51" t="s">
        <v>532</v>
      </c>
      <c r="B90" s="54">
        <v>4247631</v>
      </c>
      <c r="C90" s="54">
        <v>2084299</v>
      </c>
      <c r="D90" s="54">
        <v>2163332</v>
      </c>
    </row>
    <row r="91" spans="1:4" x14ac:dyDescent="0.25">
      <c r="A91" s="51" t="s">
        <v>533</v>
      </c>
      <c r="B91" s="54">
        <v>6569163</v>
      </c>
      <c r="C91" s="54">
        <v>2402323</v>
      </c>
      <c r="D91" s="54">
        <v>4166840</v>
      </c>
    </row>
    <row r="92" spans="1:4" x14ac:dyDescent="0.25">
      <c r="A92" s="51" t="s">
        <v>534</v>
      </c>
      <c r="B92" s="54">
        <v>6581818</v>
      </c>
      <c r="C92" s="54">
        <v>1896601</v>
      </c>
      <c r="D92" s="54">
        <v>4685217</v>
      </c>
    </row>
    <row r="93" spans="1:4" x14ac:dyDescent="0.25">
      <c r="A93" s="51" t="s">
        <v>535</v>
      </c>
      <c r="B93" s="54">
        <v>3712965</v>
      </c>
      <c r="C93" s="54">
        <v>1699077</v>
      </c>
      <c r="D93" s="54">
        <v>2013888</v>
      </c>
    </row>
    <row r="94" spans="1:4" x14ac:dyDescent="0.25">
      <c r="A94" s="51" t="s">
        <v>536</v>
      </c>
      <c r="B94" s="54">
        <v>6976772</v>
      </c>
      <c r="C94" s="54">
        <v>1354289</v>
      </c>
      <c r="D94" s="54">
        <v>5622483</v>
      </c>
    </row>
    <row r="95" spans="1:4" x14ac:dyDescent="0.25">
      <c r="A95" s="51" t="s">
        <v>537</v>
      </c>
      <c r="B95" s="54">
        <v>9385361</v>
      </c>
      <c r="C95" s="54">
        <v>4246929</v>
      </c>
      <c r="D95" s="54">
        <v>5138433</v>
      </c>
    </row>
    <row r="96" spans="1:4" x14ac:dyDescent="0.25">
      <c r="A96" s="51" t="s">
        <v>538</v>
      </c>
      <c r="B96" s="54">
        <v>6287006</v>
      </c>
      <c r="C96" s="54">
        <v>4386025</v>
      </c>
      <c r="D96" s="54">
        <v>1900980</v>
      </c>
    </row>
    <row r="97" spans="1:4" x14ac:dyDescent="0.25">
      <c r="A97" s="51" t="s">
        <v>539</v>
      </c>
      <c r="B97" s="54">
        <v>10033334</v>
      </c>
      <c r="C97" s="54">
        <v>4662283</v>
      </c>
      <c r="D97" s="54">
        <v>5371051</v>
      </c>
    </row>
    <row r="98" spans="1:4" x14ac:dyDescent="0.25">
      <c r="A98" s="51" t="s">
        <v>540</v>
      </c>
      <c r="B98" s="54">
        <v>5421709</v>
      </c>
      <c r="C98" s="54">
        <v>2346079</v>
      </c>
      <c r="D98" s="54">
        <v>3075630</v>
      </c>
    </row>
    <row r="99" spans="1:4" x14ac:dyDescent="0.25">
      <c r="A99" s="51" t="s">
        <v>541</v>
      </c>
      <c r="B99" s="54">
        <v>4278970</v>
      </c>
      <c r="C99" s="54">
        <v>2546674</v>
      </c>
      <c r="D99" s="54">
        <v>1732296</v>
      </c>
    </row>
    <row r="100" spans="1:4" x14ac:dyDescent="0.25">
      <c r="A100" s="51" t="s">
        <v>542</v>
      </c>
      <c r="B100" s="54">
        <v>7435530</v>
      </c>
      <c r="C100" s="54">
        <v>3520769</v>
      </c>
      <c r="D100" s="54">
        <v>3914761</v>
      </c>
    </row>
    <row r="101" spans="1:4" x14ac:dyDescent="0.25">
      <c r="A101" s="51" t="s">
        <v>543</v>
      </c>
      <c r="B101" s="54">
        <v>3678274</v>
      </c>
      <c r="C101" s="54">
        <v>1556898</v>
      </c>
      <c r="D101" s="54">
        <v>2121377</v>
      </c>
    </row>
    <row r="102" spans="1:4" x14ac:dyDescent="0.25">
      <c r="A102" s="51" t="s">
        <v>544</v>
      </c>
      <c r="B102" s="54">
        <v>2990529</v>
      </c>
      <c r="C102" s="54">
        <v>1581760</v>
      </c>
      <c r="D102" s="54">
        <v>1408769</v>
      </c>
    </row>
    <row r="103" spans="1:4" x14ac:dyDescent="0.25">
      <c r="A103" s="51" t="s">
        <v>545</v>
      </c>
      <c r="B103" s="54">
        <v>14232012</v>
      </c>
      <c r="C103" s="54">
        <v>8207219</v>
      </c>
      <c r="D103" s="54">
        <v>6024793</v>
      </c>
    </row>
    <row r="104" spans="1:4" x14ac:dyDescent="0.25">
      <c r="A104" s="51" t="s">
        <v>546</v>
      </c>
      <c r="B104" s="54">
        <v>5791699</v>
      </c>
      <c r="C104" s="54">
        <v>2089265</v>
      </c>
      <c r="D104" s="54">
        <v>3702434</v>
      </c>
    </row>
    <row r="105" spans="1:4" x14ac:dyDescent="0.25">
      <c r="A105" s="51" t="s">
        <v>547</v>
      </c>
      <c r="B105" s="54">
        <v>10177569</v>
      </c>
      <c r="C105" s="54">
        <v>5725486</v>
      </c>
      <c r="D105" s="54">
        <v>4452084</v>
      </c>
    </row>
    <row r="106" spans="1:4" x14ac:dyDescent="0.25">
      <c r="A106" s="51" t="s">
        <v>548</v>
      </c>
      <c r="B106" s="54">
        <v>4949152</v>
      </c>
      <c r="C106" s="54">
        <v>2402166</v>
      </c>
      <c r="D106" s="54">
        <v>2546987</v>
      </c>
    </row>
    <row r="107" spans="1:4" x14ac:dyDescent="0.25">
      <c r="A107" s="51" t="s">
        <v>549</v>
      </c>
      <c r="B107" s="54">
        <v>9761484</v>
      </c>
      <c r="C107" s="54">
        <v>4942326</v>
      </c>
      <c r="D107" s="54">
        <v>4819157</v>
      </c>
    </row>
    <row r="108" spans="1:4" x14ac:dyDescent="0.25">
      <c r="A108" s="51" t="s">
        <v>550</v>
      </c>
      <c r="B108" s="54">
        <v>7825904</v>
      </c>
      <c r="C108" s="54">
        <v>4122712</v>
      </c>
      <c r="D108" s="54">
        <v>3703192</v>
      </c>
    </row>
    <row r="109" spans="1:4" x14ac:dyDescent="0.25">
      <c r="A109" s="51" t="s">
        <v>551</v>
      </c>
      <c r="B109" s="54">
        <v>10966708</v>
      </c>
      <c r="C109" s="54">
        <v>1873191</v>
      </c>
      <c r="D109" s="54">
        <v>9093517</v>
      </c>
    </row>
    <row r="110" spans="1:4" x14ac:dyDescent="0.25">
      <c r="A110" s="51" t="s">
        <v>552</v>
      </c>
      <c r="B110" s="54">
        <v>6804713</v>
      </c>
      <c r="C110" s="54">
        <v>4133450</v>
      </c>
      <c r="D110" s="54">
        <v>2671263</v>
      </c>
    </row>
    <row r="111" spans="1:4" x14ac:dyDescent="0.25">
      <c r="A111" s="51" t="s">
        <v>553</v>
      </c>
      <c r="B111" s="54">
        <v>6097494</v>
      </c>
      <c r="C111" s="54">
        <v>2662994</v>
      </c>
      <c r="D111" s="54">
        <v>3434501</v>
      </c>
    </row>
    <row r="112" spans="1:4" x14ac:dyDescent="0.25">
      <c r="A112" s="51" t="s">
        <v>554</v>
      </c>
      <c r="B112" s="54">
        <v>6618164</v>
      </c>
      <c r="C112" s="54">
        <v>1517592</v>
      </c>
      <c r="D112" s="54">
        <v>5100572</v>
      </c>
    </row>
    <row r="113" spans="1:4" x14ac:dyDescent="0.25">
      <c r="A113" s="51" t="s">
        <v>555</v>
      </c>
      <c r="B113" s="54">
        <v>4456278</v>
      </c>
      <c r="C113" s="54">
        <v>1470064</v>
      </c>
      <c r="D113" s="54">
        <v>2986214</v>
      </c>
    </row>
    <row r="114" spans="1:4" x14ac:dyDescent="0.25">
      <c r="A114" s="51" t="s">
        <v>556</v>
      </c>
      <c r="B114" s="54">
        <v>4741821</v>
      </c>
      <c r="C114" s="54">
        <v>2411838</v>
      </c>
      <c r="D114" s="54">
        <v>2329983</v>
      </c>
    </row>
    <row r="115" spans="1:4" x14ac:dyDescent="0.25">
      <c r="A115" s="51" t="s">
        <v>557</v>
      </c>
      <c r="B115" s="54">
        <v>11942686</v>
      </c>
      <c r="C115" s="54">
        <v>5747540</v>
      </c>
      <c r="D115" s="54">
        <v>6195146</v>
      </c>
    </row>
    <row r="116" spans="1:4" x14ac:dyDescent="0.25">
      <c r="A116" s="51" t="s">
        <v>558</v>
      </c>
      <c r="B116" s="54">
        <v>3463495</v>
      </c>
      <c r="C116" s="54">
        <v>1114047</v>
      </c>
      <c r="D116" s="54">
        <v>2349448</v>
      </c>
    </row>
    <row r="117" spans="1:4" x14ac:dyDescent="0.25">
      <c r="A117" s="51" t="s">
        <v>559</v>
      </c>
      <c r="B117" s="54">
        <v>5032118</v>
      </c>
      <c r="C117" s="54">
        <v>2861469</v>
      </c>
      <c r="D117" s="54">
        <v>2170649</v>
      </c>
    </row>
    <row r="118" spans="1:4" x14ac:dyDescent="0.25">
      <c r="A118" s="51" t="s">
        <v>560</v>
      </c>
      <c r="B118" s="54">
        <v>8205900</v>
      </c>
      <c r="C118" s="54">
        <v>3631870</v>
      </c>
      <c r="D118" s="54">
        <v>4574030</v>
      </c>
    </row>
    <row r="119" spans="1:4" x14ac:dyDescent="0.25">
      <c r="A119" s="51" t="s">
        <v>561</v>
      </c>
      <c r="B119" s="54">
        <v>5513687</v>
      </c>
      <c r="C119" s="54">
        <v>2874221</v>
      </c>
      <c r="D119" s="54">
        <v>2639466</v>
      </c>
    </row>
    <row r="120" spans="1:4" x14ac:dyDescent="0.25">
      <c r="A120" s="51" t="s">
        <v>562</v>
      </c>
      <c r="B120" s="54">
        <v>9260468</v>
      </c>
      <c r="C120" s="54">
        <v>3509673</v>
      </c>
      <c r="D120" s="54">
        <v>5750795</v>
      </c>
    </row>
    <row r="121" spans="1:4" x14ac:dyDescent="0.25">
      <c r="A121" s="51" t="s">
        <v>563</v>
      </c>
      <c r="B121" s="54">
        <v>7818978</v>
      </c>
      <c r="C121" s="54">
        <v>2790037</v>
      </c>
      <c r="D121" s="54">
        <v>5028941</v>
      </c>
    </row>
    <row r="122" spans="1:4" x14ac:dyDescent="0.25">
      <c r="A122" s="51" t="s">
        <v>564</v>
      </c>
      <c r="B122" s="54">
        <v>2841547</v>
      </c>
      <c r="C122" s="54">
        <v>1152945</v>
      </c>
      <c r="D122" s="54">
        <v>1688602</v>
      </c>
    </row>
    <row r="123" spans="1:4" x14ac:dyDescent="0.25">
      <c r="A123" s="51" t="s">
        <v>565</v>
      </c>
      <c r="B123" s="54">
        <v>5061382</v>
      </c>
      <c r="C123" s="54">
        <v>1374095</v>
      </c>
      <c r="D123" s="54">
        <v>3687287</v>
      </c>
    </row>
    <row r="124" spans="1:4" x14ac:dyDescent="0.25">
      <c r="A124" s="51" t="s">
        <v>566</v>
      </c>
      <c r="B124" s="54">
        <v>3567366</v>
      </c>
      <c r="C124" s="54">
        <v>845365</v>
      </c>
      <c r="D124" s="54">
        <v>2722001</v>
      </c>
    </row>
    <row r="125" spans="1:4" x14ac:dyDescent="0.25">
      <c r="A125" s="51" t="s">
        <v>567</v>
      </c>
      <c r="B125" s="54">
        <v>12675780</v>
      </c>
      <c r="C125" s="54">
        <v>4163374</v>
      </c>
      <c r="D125" s="54">
        <v>8512406</v>
      </c>
    </row>
    <row r="126" spans="1:4" x14ac:dyDescent="0.25">
      <c r="A126" s="51" t="s">
        <v>568</v>
      </c>
      <c r="B126" s="54">
        <v>7180405</v>
      </c>
      <c r="C126" s="54">
        <v>2812947</v>
      </c>
      <c r="D126" s="54">
        <v>4367458</v>
      </c>
    </row>
    <row r="127" spans="1:4" x14ac:dyDescent="0.25">
      <c r="A127" s="51" t="s">
        <v>569</v>
      </c>
      <c r="B127" s="54">
        <v>1391516</v>
      </c>
      <c r="C127" s="54">
        <v>530469</v>
      </c>
      <c r="D127" s="54">
        <v>861047</v>
      </c>
    </row>
    <row r="128" spans="1:4" x14ac:dyDescent="0.25">
      <c r="A128" s="51" t="s">
        <v>570</v>
      </c>
      <c r="B128" s="54">
        <v>5794711</v>
      </c>
      <c r="C128" s="54">
        <v>1141717</v>
      </c>
      <c r="D128" s="54">
        <v>4652994</v>
      </c>
    </row>
    <row r="129" spans="1:4" x14ac:dyDescent="0.25">
      <c r="A129" s="51" t="s">
        <v>571</v>
      </c>
      <c r="B129" s="54">
        <v>5557983</v>
      </c>
      <c r="C129" s="54">
        <v>3412162</v>
      </c>
      <c r="D129" s="54">
        <v>2145821</v>
      </c>
    </row>
    <row r="130" spans="1:4" x14ac:dyDescent="0.25">
      <c r="A130" s="51" t="s">
        <v>572</v>
      </c>
      <c r="B130" s="54">
        <v>5314782</v>
      </c>
      <c r="C130" s="54">
        <v>1787964</v>
      </c>
      <c r="D130" s="54">
        <v>3526818</v>
      </c>
    </row>
    <row r="131" spans="1:4" x14ac:dyDescent="0.25">
      <c r="A131" s="51" t="s">
        <v>573</v>
      </c>
      <c r="B131" s="54">
        <v>5859624</v>
      </c>
      <c r="C131" s="54">
        <v>2232519</v>
      </c>
      <c r="D131" s="54">
        <v>3627105</v>
      </c>
    </row>
    <row r="132" spans="1:4" x14ac:dyDescent="0.25">
      <c r="A132" s="51" t="s">
        <v>574</v>
      </c>
      <c r="B132" s="54">
        <v>2687941</v>
      </c>
      <c r="C132" s="54">
        <v>1377331</v>
      </c>
      <c r="D132" s="54">
        <v>1310609</v>
      </c>
    </row>
    <row r="133" spans="1:4" x14ac:dyDescent="0.25">
      <c r="A133" s="51" t="s">
        <v>575</v>
      </c>
      <c r="B133" s="54">
        <v>6825336</v>
      </c>
      <c r="C133" s="54">
        <v>4176755</v>
      </c>
      <c r="D133" s="54">
        <v>2648581</v>
      </c>
    </row>
    <row r="134" spans="1:4" x14ac:dyDescent="0.25">
      <c r="A134" s="51" t="s">
        <v>576</v>
      </c>
      <c r="B134" s="54">
        <v>4252305</v>
      </c>
      <c r="C134" s="54">
        <v>1754642</v>
      </c>
      <c r="D134" s="54">
        <v>2497663</v>
      </c>
    </row>
    <row r="135" spans="1:4" x14ac:dyDescent="0.25">
      <c r="A135" s="51" t="s">
        <v>577</v>
      </c>
      <c r="B135" s="54">
        <v>14509393</v>
      </c>
      <c r="C135" s="54">
        <v>3155708</v>
      </c>
      <c r="D135" s="54">
        <v>11353685</v>
      </c>
    </row>
    <row r="136" spans="1:4" x14ac:dyDescent="0.25">
      <c r="A136" s="51" t="s">
        <v>578</v>
      </c>
      <c r="B136" s="54">
        <v>6663740</v>
      </c>
      <c r="C136" s="54">
        <v>2651629</v>
      </c>
      <c r="D136" s="54">
        <v>4012111</v>
      </c>
    </row>
    <row r="137" spans="1:4" x14ac:dyDescent="0.25">
      <c r="A137" s="51" t="s">
        <v>579</v>
      </c>
      <c r="B137" s="54">
        <v>5635641</v>
      </c>
      <c r="C137" s="54">
        <v>2270976</v>
      </c>
      <c r="D137" s="54">
        <v>3364665</v>
      </c>
    </row>
    <row r="138" spans="1:4" x14ac:dyDescent="0.25">
      <c r="A138" s="51" t="s">
        <v>580</v>
      </c>
      <c r="B138" s="54">
        <v>1691132</v>
      </c>
      <c r="C138" s="54">
        <v>734732</v>
      </c>
      <c r="D138" s="54">
        <v>956400</v>
      </c>
    </row>
    <row r="139" spans="1:4" x14ac:dyDescent="0.25">
      <c r="A139" s="51" t="s">
        <v>581</v>
      </c>
      <c r="B139" s="54">
        <v>3572981</v>
      </c>
      <c r="C139" s="54">
        <v>1660182</v>
      </c>
      <c r="D139" s="54">
        <v>1912799</v>
      </c>
    </row>
    <row r="140" spans="1:4" x14ac:dyDescent="0.25">
      <c r="A140" s="51" t="s">
        <v>582</v>
      </c>
      <c r="B140" s="54">
        <v>15130191</v>
      </c>
      <c r="C140" s="54">
        <v>6075598</v>
      </c>
      <c r="D140" s="54">
        <v>9054593</v>
      </c>
    </row>
    <row r="141" spans="1:4" x14ac:dyDescent="0.25">
      <c r="A141" s="51" t="s">
        <v>583</v>
      </c>
      <c r="B141" s="54">
        <v>1761911</v>
      </c>
      <c r="C141" s="54">
        <v>1266684</v>
      </c>
      <c r="D141" s="54">
        <v>495227</v>
      </c>
    </row>
    <row r="142" spans="1:4" x14ac:dyDescent="0.25">
      <c r="A142" s="51" t="s">
        <v>584</v>
      </c>
      <c r="B142" s="54">
        <v>4371865</v>
      </c>
      <c r="C142" s="54">
        <v>1210454</v>
      </c>
      <c r="D142" s="54">
        <v>3161411</v>
      </c>
    </row>
    <row r="143" spans="1:4" x14ac:dyDescent="0.25">
      <c r="A143" s="51" t="s">
        <v>585</v>
      </c>
      <c r="B143" s="54">
        <v>3813543</v>
      </c>
      <c r="C143" s="54">
        <v>583115</v>
      </c>
      <c r="D143" s="54">
        <v>3230428</v>
      </c>
    </row>
    <row r="144" spans="1:4" x14ac:dyDescent="0.25">
      <c r="A144" s="51" t="s">
        <v>586</v>
      </c>
      <c r="B144" s="54">
        <v>7202140</v>
      </c>
      <c r="C144" s="54">
        <v>3616956</v>
      </c>
      <c r="D144" s="54">
        <v>3585184</v>
      </c>
    </row>
    <row r="145" spans="1:4" x14ac:dyDescent="0.25">
      <c r="A145" s="51" t="s">
        <v>587</v>
      </c>
      <c r="B145" s="54">
        <v>6517462</v>
      </c>
      <c r="C145" s="54">
        <v>3317591</v>
      </c>
      <c r="D145" s="54">
        <v>3199871</v>
      </c>
    </row>
    <row r="146" spans="1:4" x14ac:dyDescent="0.25">
      <c r="A146" s="51" t="s">
        <v>588</v>
      </c>
      <c r="B146" s="54">
        <v>7786563</v>
      </c>
      <c r="C146" s="54">
        <v>3836354</v>
      </c>
      <c r="D146" s="54">
        <v>3950209</v>
      </c>
    </row>
    <row r="147" spans="1:4" x14ac:dyDescent="0.25">
      <c r="A147" s="51" t="s">
        <v>589</v>
      </c>
      <c r="B147" s="54">
        <v>5069284</v>
      </c>
      <c r="C147" s="54">
        <v>2740805</v>
      </c>
      <c r="D147" s="54">
        <v>2328479</v>
      </c>
    </row>
    <row r="148" spans="1:4" x14ac:dyDescent="0.25">
      <c r="A148" s="51" t="s">
        <v>590</v>
      </c>
      <c r="B148" s="54">
        <v>6695458</v>
      </c>
      <c r="C148" s="54">
        <v>4114765</v>
      </c>
      <c r="D148" s="54">
        <v>2580693</v>
      </c>
    </row>
    <row r="149" spans="1:4" x14ac:dyDescent="0.25">
      <c r="A149" s="51" t="s">
        <v>591</v>
      </c>
      <c r="B149" s="54">
        <v>6255221</v>
      </c>
      <c r="C149" s="54">
        <v>2658206</v>
      </c>
      <c r="D149" s="54">
        <v>3597015</v>
      </c>
    </row>
    <row r="150" spans="1:4" x14ac:dyDescent="0.25">
      <c r="A150" s="51" t="s">
        <v>592</v>
      </c>
      <c r="B150" s="54">
        <v>9961160</v>
      </c>
      <c r="C150" s="54">
        <v>4812226</v>
      </c>
      <c r="D150" s="54">
        <v>5148934</v>
      </c>
    </row>
    <row r="151" spans="1:4" x14ac:dyDescent="0.25">
      <c r="A151" s="51" t="s">
        <v>593</v>
      </c>
      <c r="B151" s="54">
        <v>5910601</v>
      </c>
      <c r="C151" s="54">
        <v>1754505</v>
      </c>
      <c r="D151" s="54">
        <v>4156096</v>
      </c>
    </row>
    <row r="152" spans="1:4" x14ac:dyDescent="0.25">
      <c r="A152" s="51" t="s">
        <v>594</v>
      </c>
      <c r="B152" s="54">
        <v>8166887</v>
      </c>
      <c r="C152" s="54">
        <v>4876657</v>
      </c>
      <c r="D152" s="54">
        <v>3290230</v>
      </c>
    </row>
    <row r="153" spans="1:4" x14ac:dyDescent="0.25">
      <c r="A153" s="51" t="s">
        <v>595</v>
      </c>
      <c r="B153" s="54">
        <v>3973772</v>
      </c>
      <c r="C153" s="54">
        <v>1703222</v>
      </c>
      <c r="D153" s="54">
        <v>2270550</v>
      </c>
    </row>
    <row r="154" spans="1:4" x14ac:dyDescent="0.25">
      <c r="A154" s="51" t="s">
        <v>596</v>
      </c>
      <c r="B154" s="54">
        <v>6376903</v>
      </c>
      <c r="C154" s="54">
        <v>3416266</v>
      </c>
      <c r="D154" s="54">
        <v>2960638</v>
      </c>
    </row>
    <row r="155" spans="1:4" x14ac:dyDescent="0.25">
      <c r="A155" s="51" t="s">
        <v>597</v>
      </c>
      <c r="B155" s="54">
        <v>4706134</v>
      </c>
      <c r="C155" s="54">
        <v>877680</v>
      </c>
      <c r="D155" s="54">
        <v>3828455</v>
      </c>
    </row>
    <row r="156" spans="1:4" x14ac:dyDescent="0.25">
      <c r="A156" s="51" t="s">
        <v>598</v>
      </c>
      <c r="B156" s="54">
        <v>5138307</v>
      </c>
      <c r="C156" s="54">
        <v>3607728</v>
      </c>
      <c r="D156" s="54">
        <v>1530578</v>
      </c>
    </row>
    <row r="157" spans="1:4" x14ac:dyDescent="0.25">
      <c r="A157" s="51" t="s">
        <v>599</v>
      </c>
      <c r="B157" s="54">
        <v>11275489</v>
      </c>
      <c r="C157" s="54">
        <v>3993626</v>
      </c>
      <c r="D157" s="54">
        <v>7281863</v>
      </c>
    </row>
    <row r="158" spans="1:4" x14ac:dyDescent="0.25">
      <c r="A158" s="51" t="s">
        <v>600</v>
      </c>
      <c r="B158" s="54">
        <v>2730885</v>
      </c>
      <c r="C158" s="54">
        <v>2323465</v>
      </c>
      <c r="D158" s="54">
        <v>407420</v>
      </c>
    </row>
    <row r="159" spans="1:4" x14ac:dyDescent="0.25">
      <c r="A159" s="51" t="s">
        <v>601</v>
      </c>
      <c r="B159" s="54">
        <v>6154377</v>
      </c>
      <c r="C159" s="54">
        <v>2712989</v>
      </c>
      <c r="D159" s="54">
        <v>3441388</v>
      </c>
    </row>
    <row r="160" spans="1:4" x14ac:dyDescent="0.25">
      <c r="A160" s="51" t="s">
        <v>602</v>
      </c>
      <c r="B160" s="54">
        <v>8254758</v>
      </c>
      <c r="C160" s="54">
        <v>1298501</v>
      </c>
      <c r="D160" s="54">
        <v>6956257</v>
      </c>
    </row>
    <row r="161" spans="1:4" x14ac:dyDescent="0.25">
      <c r="A161" s="51" t="s">
        <v>603</v>
      </c>
      <c r="B161" s="54">
        <v>6599425</v>
      </c>
      <c r="C161" s="54">
        <v>2240296</v>
      </c>
      <c r="D161" s="54">
        <v>4359129</v>
      </c>
    </row>
    <row r="162" spans="1:4" x14ac:dyDescent="0.25">
      <c r="A162" s="51" t="s">
        <v>604</v>
      </c>
      <c r="B162" s="54">
        <v>9079392</v>
      </c>
      <c r="C162" s="54">
        <v>1931068</v>
      </c>
      <c r="D162" s="54">
        <v>7148324</v>
      </c>
    </row>
    <row r="163" spans="1:4" x14ac:dyDescent="0.25">
      <c r="A163" s="51" t="s">
        <v>605</v>
      </c>
      <c r="B163" s="54">
        <v>7901505</v>
      </c>
      <c r="C163" s="54">
        <v>1852283</v>
      </c>
      <c r="D163" s="54">
        <v>6049222</v>
      </c>
    </row>
    <row r="164" spans="1:4" x14ac:dyDescent="0.25">
      <c r="A164" s="51" t="s">
        <v>606</v>
      </c>
      <c r="B164" s="54">
        <v>7287267</v>
      </c>
      <c r="C164" s="54">
        <v>5955019</v>
      </c>
      <c r="D164" s="54">
        <v>1332248</v>
      </c>
    </row>
    <row r="165" spans="1:4" x14ac:dyDescent="0.25">
      <c r="A165" s="51" t="s">
        <v>607</v>
      </c>
      <c r="B165" s="54">
        <v>8514897</v>
      </c>
      <c r="C165" s="54">
        <v>4677625</v>
      </c>
      <c r="D165" s="54">
        <v>3837272</v>
      </c>
    </row>
    <row r="166" spans="1:4" x14ac:dyDescent="0.25">
      <c r="A166" s="51" t="s">
        <v>608</v>
      </c>
      <c r="B166" s="54">
        <v>12559491</v>
      </c>
      <c r="C166" s="54">
        <v>7085341</v>
      </c>
      <c r="D166" s="54">
        <v>5474151</v>
      </c>
    </row>
    <row r="167" spans="1:4" x14ac:dyDescent="0.25">
      <c r="A167" s="51" t="s">
        <v>609</v>
      </c>
      <c r="B167" s="54">
        <v>12160897</v>
      </c>
      <c r="C167" s="54">
        <v>6777813</v>
      </c>
      <c r="D167" s="54">
        <v>5383084</v>
      </c>
    </row>
    <row r="168" spans="1:4" x14ac:dyDescent="0.25">
      <c r="A168" s="51" t="s">
        <v>610</v>
      </c>
      <c r="B168" s="54">
        <v>3314710</v>
      </c>
      <c r="C168" s="54">
        <v>1072847</v>
      </c>
      <c r="D168" s="54">
        <v>2241863</v>
      </c>
    </row>
    <row r="169" spans="1:4" x14ac:dyDescent="0.25">
      <c r="A169" s="51" t="s">
        <v>611</v>
      </c>
      <c r="B169" s="54">
        <v>5931695</v>
      </c>
      <c r="C169" s="54">
        <v>3059693</v>
      </c>
      <c r="D169" s="54">
        <v>2872002</v>
      </c>
    </row>
    <row r="170" spans="1:4" x14ac:dyDescent="0.25">
      <c r="A170" s="51" t="s">
        <v>612</v>
      </c>
      <c r="B170" s="54">
        <v>8687817</v>
      </c>
      <c r="C170" s="54">
        <v>1661758</v>
      </c>
      <c r="D170" s="54">
        <v>7026059</v>
      </c>
    </row>
    <row r="171" spans="1:4" x14ac:dyDescent="0.25">
      <c r="A171" s="51" t="s">
        <v>613</v>
      </c>
      <c r="B171" s="54">
        <v>4856304</v>
      </c>
      <c r="C171" s="54">
        <v>1278945</v>
      </c>
      <c r="D171" s="54">
        <v>3577359</v>
      </c>
    </row>
    <row r="172" spans="1:4" x14ac:dyDescent="0.25">
      <c r="A172" s="51" t="s">
        <v>614</v>
      </c>
      <c r="B172" s="54">
        <v>7232312</v>
      </c>
      <c r="C172" s="54">
        <v>3998848</v>
      </c>
      <c r="D172" s="54">
        <v>3233463</v>
      </c>
    </row>
    <row r="173" spans="1:4" x14ac:dyDescent="0.25">
      <c r="A173" s="51" t="s">
        <v>615</v>
      </c>
      <c r="B173" s="54">
        <v>13219204</v>
      </c>
      <c r="C173" s="54">
        <v>8127492</v>
      </c>
      <c r="D173" s="54">
        <v>5091712</v>
      </c>
    </row>
    <row r="174" spans="1:4" x14ac:dyDescent="0.25">
      <c r="A174" s="51" t="s">
        <v>616</v>
      </c>
      <c r="B174" s="54">
        <v>8478752</v>
      </c>
      <c r="C174" s="54">
        <v>3180010</v>
      </c>
      <c r="D174" s="54">
        <v>5298742</v>
      </c>
    </row>
    <row r="175" spans="1:4" x14ac:dyDescent="0.25">
      <c r="A175" s="51" t="s">
        <v>617</v>
      </c>
      <c r="B175" s="54">
        <v>7761618</v>
      </c>
      <c r="C175" s="54">
        <v>4608123</v>
      </c>
      <c r="D175" s="54">
        <v>3153495</v>
      </c>
    </row>
    <row r="176" spans="1:4" x14ac:dyDescent="0.25">
      <c r="A176" s="51" t="s">
        <v>11</v>
      </c>
      <c r="B176" s="54">
        <v>1071837282</v>
      </c>
      <c r="C176" s="54">
        <v>476959971</v>
      </c>
      <c r="D176" s="54">
        <v>594877311</v>
      </c>
    </row>
  </sheetData>
  <mergeCells count="2">
    <mergeCell ref="A14:D14"/>
    <mergeCell ref="B15:D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9"/>
  <sheetViews>
    <sheetView workbookViewId="0">
      <selection activeCell="A8" sqref="A8"/>
    </sheetView>
  </sheetViews>
  <sheetFormatPr defaultColWidth="11.125" defaultRowHeight="15.75" x14ac:dyDescent="0.25"/>
  <cols>
    <col min="2" max="2" width="11.125" style="3"/>
    <col min="3" max="3" width="15.875" style="3" customWidth="1"/>
  </cols>
  <sheetData>
    <row r="1" spans="1:10" ht="31.5" x14ac:dyDescent="0.25">
      <c r="A1" s="1" t="s">
        <v>0</v>
      </c>
      <c r="B1" s="1"/>
      <c r="C1" s="1"/>
    </row>
    <row r="4" spans="1:10" x14ac:dyDescent="0.25">
      <c r="A4" t="s">
        <v>1</v>
      </c>
    </row>
    <row r="5" spans="1:10" x14ac:dyDescent="0.25">
      <c r="A5" t="s">
        <v>2</v>
      </c>
    </row>
    <row r="6" spans="1:10" x14ac:dyDescent="0.25">
      <c r="A6" t="s">
        <v>3</v>
      </c>
    </row>
    <row r="7" spans="1:10" x14ac:dyDescent="0.25">
      <c r="A7" t="s">
        <v>4</v>
      </c>
    </row>
    <row r="8" spans="1:10" x14ac:dyDescent="0.25">
      <c r="A8" t="s">
        <v>5</v>
      </c>
    </row>
    <row r="9" spans="1:10" x14ac:dyDescent="0.25">
      <c r="A9" t="s">
        <v>6</v>
      </c>
    </row>
    <row r="11" spans="1:10" x14ac:dyDescent="0.25">
      <c r="A11" s="39" t="s">
        <v>442</v>
      </c>
    </row>
    <row r="12" spans="1:10" x14ac:dyDescent="0.25">
      <c r="A12" t="s">
        <v>7</v>
      </c>
    </row>
    <row r="13" spans="1:10" x14ac:dyDescent="0.25">
      <c r="A13" s="64"/>
      <c r="B13" s="64"/>
      <c r="C13" s="64"/>
      <c r="D13" s="65"/>
      <c r="E13" s="65"/>
      <c r="F13" s="65"/>
      <c r="G13" s="65"/>
      <c r="H13" s="65"/>
      <c r="I13" s="65"/>
      <c r="J13" s="65"/>
    </row>
    <row r="14" spans="1:10" x14ac:dyDescent="0.25">
      <c r="A14" s="64"/>
      <c r="B14" s="64"/>
      <c r="C14" s="64"/>
      <c r="D14" s="65"/>
      <c r="E14" s="65"/>
      <c r="F14" s="65"/>
      <c r="G14" s="65"/>
      <c r="H14" s="65"/>
      <c r="I14" s="65"/>
      <c r="J14" s="65"/>
    </row>
    <row r="15" spans="1:10" ht="23.25" x14ac:dyDescent="0.25">
      <c r="A15" s="66" t="s">
        <v>8</v>
      </c>
      <c r="B15" s="66"/>
      <c r="C15" s="66"/>
      <c r="D15" s="65"/>
      <c r="E15" s="65"/>
      <c r="F15" s="65"/>
      <c r="G15" s="65"/>
      <c r="H15" s="65"/>
      <c r="I15" s="65"/>
      <c r="J15" s="65"/>
    </row>
    <row r="16" spans="1:10" x14ac:dyDescent="0.25">
      <c r="A16" s="67"/>
      <c r="B16" s="67"/>
      <c r="C16" s="67"/>
      <c r="D16" s="68"/>
      <c r="E16" s="68"/>
      <c r="F16" s="68"/>
      <c r="G16" s="68"/>
      <c r="H16" s="68"/>
      <c r="I16" s="68"/>
      <c r="J16" s="68"/>
    </row>
    <row r="17" spans="1:12" x14ac:dyDescent="0.25">
      <c r="A17" s="35"/>
      <c r="B17" s="35"/>
      <c r="C17" s="35"/>
      <c r="D17" s="63" t="s">
        <v>9</v>
      </c>
      <c r="E17" s="63"/>
      <c r="F17" s="63"/>
      <c r="G17" s="63"/>
      <c r="H17" s="63"/>
      <c r="I17" s="63"/>
      <c r="J17" s="63"/>
    </row>
    <row r="18" spans="1:12" ht="47.25" x14ac:dyDescent="0.25">
      <c r="A18" s="36" t="s">
        <v>10</v>
      </c>
      <c r="B18" s="36"/>
      <c r="C18" s="36"/>
      <c r="D18" s="36" t="s">
        <v>11</v>
      </c>
      <c r="E18" s="40" t="s">
        <v>12</v>
      </c>
      <c r="F18" s="40" t="s">
        <v>13</v>
      </c>
      <c r="G18" s="40" t="s">
        <v>14</v>
      </c>
      <c r="H18" s="36" t="s">
        <v>15</v>
      </c>
      <c r="I18" s="36" t="s">
        <v>16</v>
      </c>
      <c r="J18" s="36" t="s">
        <v>17</v>
      </c>
      <c r="L18" s="40" t="s">
        <v>443</v>
      </c>
    </row>
    <row r="19" spans="1:12" x14ac:dyDescent="0.25">
      <c r="E19" s="41"/>
      <c r="F19" s="41"/>
      <c r="G19" s="41"/>
      <c r="L19" s="41"/>
    </row>
    <row r="20" spans="1:12" x14ac:dyDescent="0.25">
      <c r="A20" s="36">
        <v>13001</v>
      </c>
      <c r="B20" s="36" t="s">
        <v>441</v>
      </c>
      <c r="C20" s="36" t="s">
        <v>267</v>
      </c>
      <c r="D20" s="37">
        <v>241237</v>
      </c>
      <c r="E20" s="42">
        <v>0</v>
      </c>
      <c r="F20" s="42">
        <v>0</v>
      </c>
      <c r="G20" s="42">
        <v>0</v>
      </c>
      <c r="H20" s="38">
        <v>5761</v>
      </c>
      <c r="I20" s="38" t="s">
        <v>18</v>
      </c>
      <c r="J20" s="37">
        <v>235477</v>
      </c>
      <c r="L20" s="44">
        <f t="shared" ref="L20:L83" si="0">E20+F20+G20</f>
        <v>0</v>
      </c>
    </row>
    <row r="21" spans="1:12" x14ac:dyDescent="0.25">
      <c r="A21" s="36">
        <v>13003</v>
      </c>
      <c r="B21" s="36" t="s">
        <v>441</v>
      </c>
      <c r="C21" s="36" t="s">
        <v>269</v>
      </c>
      <c r="D21" s="37">
        <v>161508</v>
      </c>
      <c r="E21" s="42">
        <v>0</v>
      </c>
      <c r="F21" s="42">
        <v>0</v>
      </c>
      <c r="G21" s="42">
        <v>0</v>
      </c>
      <c r="H21" s="38" t="s">
        <v>18</v>
      </c>
      <c r="I21" s="37" t="s">
        <v>18</v>
      </c>
      <c r="J21" s="37">
        <v>161508</v>
      </c>
      <c r="L21" s="44">
        <f t="shared" si="0"/>
        <v>0</v>
      </c>
    </row>
    <row r="22" spans="1:12" x14ac:dyDescent="0.25">
      <c r="A22" s="36">
        <v>13005</v>
      </c>
      <c r="B22" s="36" t="s">
        <v>441</v>
      </c>
      <c r="C22" s="36" t="s">
        <v>270</v>
      </c>
      <c r="D22" s="37">
        <v>123972</v>
      </c>
      <c r="E22" s="42">
        <v>0</v>
      </c>
      <c r="F22" s="42">
        <v>0</v>
      </c>
      <c r="G22" s="42">
        <v>0</v>
      </c>
      <c r="H22" s="37" t="s">
        <v>18</v>
      </c>
      <c r="I22" s="38">
        <v>2960</v>
      </c>
      <c r="J22" s="37">
        <v>121012</v>
      </c>
      <c r="L22" s="44">
        <f t="shared" si="0"/>
        <v>0</v>
      </c>
    </row>
    <row r="23" spans="1:12" x14ac:dyDescent="0.25">
      <c r="A23" s="36">
        <v>13007</v>
      </c>
      <c r="B23" s="36" t="s">
        <v>441</v>
      </c>
      <c r="C23" s="36" t="s">
        <v>271</v>
      </c>
      <c r="D23" s="37">
        <v>133269</v>
      </c>
      <c r="E23" s="42">
        <v>0</v>
      </c>
      <c r="F23" s="42">
        <v>0</v>
      </c>
      <c r="G23" s="42">
        <v>0</v>
      </c>
      <c r="H23" s="37">
        <v>10903</v>
      </c>
      <c r="I23" s="38" t="s">
        <v>18</v>
      </c>
      <c r="J23" s="37">
        <v>122366</v>
      </c>
      <c r="L23" s="44">
        <f t="shared" si="0"/>
        <v>0</v>
      </c>
    </row>
    <row r="24" spans="1:12" x14ac:dyDescent="0.25">
      <c r="A24" s="36">
        <v>13009</v>
      </c>
      <c r="B24" s="36" t="s">
        <v>441</v>
      </c>
      <c r="C24" s="36" t="s">
        <v>272</v>
      </c>
      <c r="D24" s="37">
        <v>126234</v>
      </c>
      <c r="E24" s="42">
        <v>0</v>
      </c>
      <c r="F24" s="42">
        <v>0</v>
      </c>
      <c r="G24" s="42">
        <v>0</v>
      </c>
      <c r="H24" s="38">
        <v>5822</v>
      </c>
      <c r="I24" s="38" t="s">
        <v>18</v>
      </c>
      <c r="J24" s="37">
        <v>120412</v>
      </c>
      <c r="L24" s="44">
        <f t="shared" si="0"/>
        <v>0</v>
      </c>
    </row>
    <row r="25" spans="1:12" x14ac:dyDescent="0.25">
      <c r="A25" s="36">
        <v>13011</v>
      </c>
      <c r="B25" s="36" t="s">
        <v>441</v>
      </c>
      <c r="C25" s="36" t="s">
        <v>273</v>
      </c>
      <c r="D25" s="37">
        <v>89092</v>
      </c>
      <c r="E25" s="42">
        <v>0</v>
      </c>
      <c r="F25" s="42">
        <v>0</v>
      </c>
      <c r="G25" s="42">
        <v>0</v>
      </c>
      <c r="H25" s="38" t="s">
        <v>18</v>
      </c>
      <c r="I25" s="37" t="s">
        <v>18</v>
      </c>
      <c r="J25" s="37">
        <v>89092</v>
      </c>
      <c r="L25" s="44">
        <f t="shared" si="0"/>
        <v>0</v>
      </c>
    </row>
    <row r="26" spans="1:12" x14ac:dyDescent="0.25">
      <c r="A26" s="36">
        <v>13013</v>
      </c>
      <c r="B26" s="36" t="s">
        <v>441</v>
      </c>
      <c r="C26" s="36" t="s">
        <v>274</v>
      </c>
      <c r="D26" s="37">
        <v>45600</v>
      </c>
      <c r="E26" s="42">
        <v>0</v>
      </c>
      <c r="F26" s="42">
        <v>0</v>
      </c>
      <c r="G26" s="42">
        <v>0</v>
      </c>
      <c r="H26" s="38" t="s">
        <v>18</v>
      </c>
      <c r="I26" s="38">
        <v>1410</v>
      </c>
      <c r="J26" s="37">
        <v>44189</v>
      </c>
      <c r="L26" s="44">
        <f t="shared" si="0"/>
        <v>0</v>
      </c>
    </row>
    <row r="27" spans="1:12" x14ac:dyDescent="0.25">
      <c r="A27" s="36">
        <v>13015</v>
      </c>
      <c r="B27" s="36" t="s">
        <v>441</v>
      </c>
      <c r="C27" s="36" t="s">
        <v>275</v>
      </c>
      <c r="D27" s="37">
        <v>172694</v>
      </c>
      <c r="E27" s="42">
        <v>0</v>
      </c>
      <c r="F27" s="42">
        <v>0</v>
      </c>
      <c r="G27" s="42">
        <v>0</v>
      </c>
      <c r="H27" s="38" t="s">
        <v>18</v>
      </c>
      <c r="I27" s="38" t="s">
        <v>18</v>
      </c>
      <c r="J27" s="37">
        <v>172694</v>
      </c>
      <c r="L27" s="44">
        <f t="shared" si="0"/>
        <v>0</v>
      </c>
    </row>
    <row r="28" spans="1:12" x14ac:dyDescent="0.25">
      <c r="A28" s="36">
        <v>13017</v>
      </c>
      <c r="B28" s="36" t="s">
        <v>441</v>
      </c>
      <c r="C28" s="36" t="s">
        <v>276</v>
      </c>
      <c r="D28" s="37">
        <v>97812</v>
      </c>
      <c r="E28" s="42">
        <v>0</v>
      </c>
      <c r="F28" s="42">
        <v>0</v>
      </c>
      <c r="G28" s="42">
        <v>0</v>
      </c>
      <c r="H28" s="38" t="s">
        <v>18</v>
      </c>
      <c r="I28" s="37" t="s">
        <v>18</v>
      </c>
      <c r="J28" s="37">
        <v>97812</v>
      </c>
      <c r="L28" s="44">
        <f t="shared" si="0"/>
        <v>0</v>
      </c>
    </row>
    <row r="29" spans="1:12" x14ac:dyDescent="0.25">
      <c r="A29" s="36">
        <v>13019</v>
      </c>
      <c r="B29" s="36" t="s">
        <v>441</v>
      </c>
      <c r="C29" s="36" t="s">
        <v>277</v>
      </c>
      <c r="D29" s="37">
        <v>172499</v>
      </c>
      <c r="E29" s="42">
        <v>0</v>
      </c>
      <c r="F29" s="42">
        <v>0</v>
      </c>
      <c r="G29" s="42">
        <v>0</v>
      </c>
      <c r="H29" s="38" t="s">
        <v>18</v>
      </c>
      <c r="I29" s="37">
        <v>11132</v>
      </c>
      <c r="J29" s="37">
        <v>161367</v>
      </c>
      <c r="L29" s="44">
        <f t="shared" si="0"/>
        <v>0</v>
      </c>
    </row>
    <row r="30" spans="1:12" x14ac:dyDescent="0.25">
      <c r="A30" s="36">
        <v>13021</v>
      </c>
      <c r="B30" s="36" t="s">
        <v>441</v>
      </c>
      <c r="C30" s="36" t="s">
        <v>278</v>
      </c>
      <c r="D30" s="37">
        <v>68850</v>
      </c>
      <c r="E30" s="42">
        <v>0</v>
      </c>
      <c r="F30" s="42">
        <v>0</v>
      </c>
      <c r="G30" s="42">
        <v>0</v>
      </c>
      <c r="H30" s="38" t="s">
        <v>18</v>
      </c>
      <c r="I30" s="37">
        <v>5822</v>
      </c>
      <c r="J30" s="37">
        <v>63028</v>
      </c>
      <c r="L30" s="44">
        <f t="shared" si="0"/>
        <v>0</v>
      </c>
    </row>
    <row r="31" spans="1:12" x14ac:dyDescent="0.25">
      <c r="A31" s="36">
        <v>13023</v>
      </c>
      <c r="B31" s="36" t="s">
        <v>441</v>
      </c>
      <c r="C31" s="36" t="s">
        <v>279</v>
      </c>
      <c r="D31" s="37">
        <v>81380</v>
      </c>
      <c r="E31" s="42">
        <v>0</v>
      </c>
      <c r="F31" s="42">
        <v>0</v>
      </c>
      <c r="G31" s="42">
        <v>0</v>
      </c>
      <c r="H31" s="37" t="s">
        <v>18</v>
      </c>
      <c r="I31" s="38">
        <v>5822</v>
      </c>
      <c r="J31" s="37">
        <v>75558</v>
      </c>
      <c r="L31" s="44">
        <f t="shared" si="0"/>
        <v>0</v>
      </c>
    </row>
    <row r="32" spans="1:12" x14ac:dyDescent="0.25">
      <c r="A32" s="36">
        <v>13025</v>
      </c>
      <c r="B32" s="36" t="s">
        <v>441</v>
      </c>
      <c r="C32" s="36" t="s">
        <v>280</v>
      </c>
      <c r="D32" s="37">
        <v>259270</v>
      </c>
      <c r="E32" s="42">
        <v>0</v>
      </c>
      <c r="F32" s="42">
        <v>0</v>
      </c>
      <c r="G32" s="42">
        <v>0</v>
      </c>
      <c r="H32" s="38" t="s">
        <v>18</v>
      </c>
      <c r="I32" s="38" t="s">
        <v>18</v>
      </c>
      <c r="J32" s="37">
        <v>259270</v>
      </c>
      <c r="L32" s="44">
        <f t="shared" si="0"/>
        <v>0</v>
      </c>
    </row>
    <row r="33" spans="1:12" x14ac:dyDescent="0.25">
      <c r="A33" s="36">
        <v>13027</v>
      </c>
      <c r="B33" s="36" t="s">
        <v>441</v>
      </c>
      <c r="C33" s="36" t="s">
        <v>281</v>
      </c>
      <c r="D33" s="37">
        <v>179689</v>
      </c>
      <c r="E33" s="42">
        <v>0</v>
      </c>
      <c r="F33" s="43">
        <v>0</v>
      </c>
      <c r="G33" s="42">
        <v>0</v>
      </c>
      <c r="H33" s="37" t="s">
        <v>18</v>
      </c>
      <c r="I33" s="38" t="s">
        <v>18</v>
      </c>
      <c r="J33" s="37">
        <v>179689</v>
      </c>
      <c r="L33" s="44">
        <f t="shared" si="0"/>
        <v>0</v>
      </c>
    </row>
    <row r="34" spans="1:12" x14ac:dyDescent="0.25">
      <c r="A34" s="36">
        <v>13029</v>
      </c>
      <c r="B34" s="36" t="s">
        <v>441</v>
      </c>
      <c r="C34" s="36" t="s">
        <v>282</v>
      </c>
      <c r="D34" s="37">
        <v>198164</v>
      </c>
      <c r="E34" s="42">
        <v>0</v>
      </c>
      <c r="F34" s="42">
        <v>75209</v>
      </c>
      <c r="G34" s="42">
        <v>0</v>
      </c>
      <c r="H34" s="38">
        <v>5761</v>
      </c>
      <c r="I34" s="38" t="s">
        <v>18</v>
      </c>
      <c r="J34" s="37">
        <v>117194</v>
      </c>
      <c r="L34" s="44">
        <f t="shared" si="0"/>
        <v>75209</v>
      </c>
    </row>
    <row r="35" spans="1:12" x14ac:dyDescent="0.25">
      <c r="A35" s="36">
        <v>13031</v>
      </c>
      <c r="B35" s="36" t="s">
        <v>441</v>
      </c>
      <c r="C35" s="36" t="s">
        <v>283</v>
      </c>
      <c r="D35" s="37">
        <v>295075</v>
      </c>
      <c r="E35" s="42">
        <v>0</v>
      </c>
      <c r="F35" s="42">
        <v>0</v>
      </c>
      <c r="G35" s="42">
        <v>0</v>
      </c>
      <c r="H35" s="38" t="s">
        <v>18</v>
      </c>
      <c r="I35" s="38" t="s">
        <v>18</v>
      </c>
      <c r="J35" s="37">
        <v>295075</v>
      </c>
      <c r="L35" s="44">
        <f t="shared" si="0"/>
        <v>0</v>
      </c>
    </row>
    <row r="36" spans="1:12" x14ac:dyDescent="0.25">
      <c r="A36" s="36">
        <v>13033</v>
      </c>
      <c r="B36" s="36" t="s">
        <v>441</v>
      </c>
      <c r="C36" s="36" t="s">
        <v>284</v>
      </c>
      <c r="D36" s="37">
        <v>333561</v>
      </c>
      <c r="E36" s="42">
        <v>0</v>
      </c>
      <c r="F36" s="42">
        <v>0</v>
      </c>
      <c r="G36" s="42">
        <v>0</v>
      </c>
      <c r="H36" s="37" t="s">
        <v>18</v>
      </c>
      <c r="I36" s="37" t="s">
        <v>18</v>
      </c>
      <c r="J36" s="37">
        <v>333561</v>
      </c>
      <c r="L36" s="44">
        <f t="shared" si="0"/>
        <v>0</v>
      </c>
    </row>
    <row r="37" spans="1:12" x14ac:dyDescent="0.25">
      <c r="A37" s="36">
        <v>13035</v>
      </c>
      <c r="B37" s="36" t="s">
        <v>441</v>
      </c>
      <c r="C37" s="36" t="s">
        <v>285</v>
      </c>
      <c r="D37" s="37">
        <v>77137</v>
      </c>
      <c r="E37" s="42">
        <v>0</v>
      </c>
      <c r="F37" s="42">
        <v>0</v>
      </c>
      <c r="G37" s="42">
        <v>0</v>
      </c>
      <c r="H37" s="38">
        <v>5822</v>
      </c>
      <c r="I37" s="38">
        <v>8732</v>
      </c>
      <c r="J37" s="37">
        <v>62583</v>
      </c>
      <c r="L37" s="44">
        <f t="shared" si="0"/>
        <v>0</v>
      </c>
    </row>
    <row r="38" spans="1:12" x14ac:dyDescent="0.25">
      <c r="A38" s="36">
        <v>13037</v>
      </c>
      <c r="B38" s="36" t="s">
        <v>441</v>
      </c>
      <c r="C38" s="36" t="s">
        <v>286</v>
      </c>
      <c r="D38" s="37">
        <v>77884</v>
      </c>
      <c r="E38" s="42">
        <v>0</v>
      </c>
      <c r="F38" s="43">
        <v>0</v>
      </c>
      <c r="G38" s="42">
        <v>0</v>
      </c>
      <c r="H38" s="38" t="s">
        <v>18</v>
      </c>
      <c r="I38" s="37" t="s">
        <v>18</v>
      </c>
      <c r="J38" s="37">
        <v>77884</v>
      </c>
      <c r="L38" s="44">
        <f t="shared" si="0"/>
        <v>0</v>
      </c>
    </row>
    <row r="39" spans="1:12" x14ac:dyDescent="0.25">
      <c r="A39" s="36">
        <v>13039</v>
      </c>
      <c r="B39" s="36" t="s">
        <v>441</v>
      </c>
      <c r="C39" s="36" t="s">
        <v>287</v>
      </c>
      <c r="D39" s="37">
        <v>267231</v>
      </c>
      <c r="E39" s="42">
        <v>0</v>
      </c>
      <c r="F39" s="42">
        <v>5761</v>
      </c>
      <c r="G39" s="42">
        <v>0</v>
      </c>
      <c r="H39" s="38" t="s">
        <v>18</v>
      </c>
      <c r="I39" s="38">
        <v>6447</v>
      </c>
      <c r="J39" s="37">
        <v>255023</v>
      </c>
      <c r="L39" s="44">
        <f t="shared" si="0"/>
        <v>5761</v>
      </c>
    </row>
    <row r="40" spans="1:12" x14ac:dyDescent="0.25">
      <c r="A40" s="36">
        <v>13043</v>
      </c>
      <c r="B40" s="36" t="s">
        <v>441</v>
      </c>
      <c r="C40" s="36" t="s">
        <v>288</v>
      </c>
      <c r="D40" s="37">
        <v>88624</v>
      </c>
      <c r="E40" s="42">
        <v>0</v>
      </c>
      <c r="F40" s="42">
        <v>0</v>
      </c>
      <c r="G40" s="42">
        <v>0</v>
      </c>
      <c r="H40" s="37" t="s">
        <v>18</v>
      </c>
      <c r="I40" s="37" t="s">
        <v>18</v>
      </c>
      <c r="J40" s="37">
        <v>88624</v>
      </c>
      <c r="L40" s="44">
        <f t="shared" si="0"/>
        <v>0</v>
      </c>
    </row>
    <row r="41" spans="1:12" x14ac:dyDescent="0.25">
      <c r="A41" s="36">
        <v>13045</v>
      </c>
      <c r="B41" s="36" t="s">
        <v>441</v>
      </c>
      <c r="C41" s="36" t="s">
        <v>289</v>
      </c>
      <c r="D41" s="37">
        <v>172914</v>
      </c>
      <c r="E41" s="42">
        <v>0</v>
      </c>
      <c r="F41" s="43">
        <v>0</v>
      </c>
      <c r="G41" s="42">
        <v>0</v>
      </c>
      <c r="H41" s="38">
        <v>4300</v>
      </c>
      <c r="I41" s="38">
        <v>5777</v>
      </c>
      <c r="J41" s="37">
        <v>162838</v>
      </c>
      <c r="L41" s="44">
        <f t="shared" si="0"/>
        <v>0</v>
      </c>
    </row>
    <row r="42" spans="1:12" x14ac:dyDescent="0.25">
      <c r="A42" s="36">
        <v>13047</v>
      </c>
      <c r="B42" s="36" t="s">
        <v>441</v>
      </c>
      <c r="C42" s="36" t="s">
        <v>290</v>
      </c>
      <c r="D42" s="37">
        <v>35917</v>
      </c>
      <c r="E42" s="42">
        <v>0</v>
      </c>
      <c r="F42" s="42">
        <v>5528</v>
      </c>
      <c r="G42" s="42">
        <v>0</v>
      </c>
      <c r="H42" s="38" t="s">
        <v>18</v>
      </c>
      <c r="I42" s="38" t="s">
        <v>18</v>
      </c>
      <c r="J42" s="37">
        <v>30388</v>
      </c>
      <c r="L42" s="44">
        <f t="shared" si="0"/>
        <v>5528</v>
      </c>
    </row>
    <row r="43" spans="1:12" x14ac:dyDescent="0.25">
      <c r="A43" s="36">
        <v>13049</v>
      </c>
      <c r="B43" s="36" t="s">
        <v>441</v>
      </c>
      <c r="C43" s="36" t="s">
        <v>291</v>
      </c>
      <c r="D43" s="37">
        <v>292398</v>
      </c>
      <c r="E43" s="42">
        <v>0</v>
      </c>
      <c r="F43" s="42">
        <v>0</v>
      </c>
      <c r="G43" s="42">
        <v>0</v>
      </c>
      <c r="H43" s="37" t="s">
        <v>18</v>
      </c>
      <c r="I43" s="37" t="s">
        <v>18</v>
      </c>
      <c r="J43" s="37">
        <v>292398</v>
      </c>
      <c r="L43" s="44">
        <f t="shared" si="0"/>
        <v>0</v>
      </c>
    </row>
    <row r="44" spans="1:12" x14ac:dyDescent="0.25">
      <c r="A44" s="36">
        <v>13051</v>
      </c>
      <c r="B44" s="36" t="s">
        <v>441</v>
      </c>
      <c r="C44" s="36" t="s">
        <v>292</v>
      </c>
      <c r="D44" s="37">
        <v>95371</v>
      </c>
      <c r="E44" s="42">
        <v>0</v>
      </c>
      <c r="F44" s="43">
        <v>0</v>
      </c>
      <c r="G44" s="42">
        <v>0</v>
      </c>
      <c r="H44" s="38">
        <v>26708</v>
      </c>
      <c r="I44" s="38">
        <v>11521</v>
      </c>
      <c r="J44" s="37">
        <v>57143</v>
      </c>
      <c r="L44" s="44">
        <f t="shared" si="0"/>
        <v>0</v>
      </c>
    </row>
    <row r="45" spans="1:12" x14ac:dyDescent="0.25">
      <c r="A45" s="36">
        <v>13053</v>
      </c>
      <c r="B45" s="36" t="s">
        <v>441</v>
      </c>
      <c r="C45" s="36" t="s">
        <v>293</v>
      </c>
      <c r="D45" s="37">
        <v>134363</v>
      </c>
      <c r="E45" s="43">
        <v>0</v>
      </c>
      <c r="F45" s="42">
        <v>95116</v>
      </c>
      <c r="G45" s="42">
        <v>0</v>
      </c>
      <c r="H45" s="38" t="s">
        <v>18</v>
      </c>
      <c r="I45" s="38" t="s">
        <v>18</v>
      </c>
      <c r="J45" s="37">
        <v>39247</v>
      </c>
      <c r="L45" s="44">
        <f t="shared" si="0"/>
        <v>95116</v>
      </c>
    </row>
    <row r="46" spans="1:12" x14ac:dyDescent="0.25">
      <c r="A46" s="36">
        <v>13055</v>
      </c>
      <c r="B46" s="36" t="s">
        <v>441</v>
      </c>
      <c r="C46" s="36" t="s">
        <v>294</v>
      </c>
      <c r="D46" s="37">
        <v>174924</v>
      </c>
      <c r="E46" s="42">
        <v>27256</v>
      </c>
      <c r="F46" s="42">
        <v>0</v>
      </c>
      <c r="G46" s="42">
        <v>0</v>
      </c>
      <c r="H46" s="38" t="s">
        <v>18</v>
      </c>
      <c r="I46" s="37" t="s">
        <v>18</v>
      </c>
      <c r="J46" s="37">
        <v>147668</v>
      </c>
      <c r="L46" s="44">
        <f t="shared" si="0"/>
        <v>27256</v>
      </c>
    </row>
    <row r="47" spans="1:12" x14ac:dyDescent="0.25">
      <c r="A47" s="36">
        <v>13057</v>
      </c>
      <c r="B47" s="36" t="s">
        <v>441</v>
      </c>
      <c r="C47" s="36" t="s">
        <v>295</v>
      </c>
      <c r="D47" s="37">
        <v>138467</v>
      </c>
      <c r="E47" s="42">
        <v>0</v>
      </c>
      <c r="F47" s="42">
        <v>0</v>
      </c>
      <c r="G47" s="42">
        <v>0</v>
      </c>
      <c r="H47" s="38" t="s">
        <v>18</v>
      </c>
      <c r="I47" s="38">
        <v>6113</v>
      </c>
      <c r="J47" s="37">
        <v>132354</v>
      </c>
      <c r="L47" s="44">
        <f t="shared" si="0"/>
        <v>0</v>
      </c>
    </row>
    <row r="48" spans="1:12" x14ac:dyDescent="0.25">
      <c r="A48" s="36">
        <v>13059</v>
      </c>
      <c r="B48" s="36" t="s">
        <v>441</v>
      </c>
      <c r="C48" s="36" t="s">
        <v>296</v>
      </c>
      <c r="D48" s="37">
        <v>25364</v>
      </c>
      <c r="E48" s="42">
        <v>0</v>
      </c>
      <c r="F48" s="43">
        <v>0</v>
      </c>
      <c r="G48" s="42">
        <v>0</v>
      </c>
      <c r="H48" s="38" t="s">
        <v>18</v>
      </c>
      <c r="I48" s="37" t="s">
        <v>18</v>
      </c>
      <c r="J48" s="37">
        <v>25364</v>
      </c>
      <c r="L48" s="44">
        <f t="shared" si="0"/>
        <v>0</v>
      </c>
    </row>
    <row r="49" spans="1:12" x14ac:dyDescent="0.25">
      <c r="A49" s="36">
        <v>13061</v>
      </c>
      <c r="B49" s="36" t="s">
        <v>441</v>
      </c>
      <c r="C49" s="36" t="s">
        <v>297</v>
      </c>
      <c r="D49" s="37">
        <v>84736</v>
      </c>
      <c r="E49" s="42">
        <v>0</v>
      </c>
      <c r="F49" s="42">
        <v>2302</v>
      </c>
      <c r="G49" s="42">
        <v>0</v>
      </c>
      <c r="H49" s="38" t="s">
        <v>18</v>
      </c>
      <c r="I49" s="37">
        <v>4500</v>
      </c>
      <c r="J49" s="37">
        <v>77935</v>
      </c>
      <c r="L49" s="44">
        <f t="shared" si="0"/>
        <v>2302</v>
      </c>
    </row>
    <row r="50" spans="1:12" x14ac:dyDescent="0.25">
      <c r="A50" s="36">
        <v>13063</v>
      </c>
      <c r="B50" s="36" t="s">
        <v>441</v>
      </c>
      <c r="C50" s="36" t="s">
        <v>298</v>
      </c>
      <c r="D50" s="37">
        <v>21124</v>
      </c>
      <c r="E50" s="42">
        <v>0</v>
      </c>
      <c r="F50" s="42">
        <v>0</v>
      </c>
      <c r="G50" s="42">
        <v>0</v>
      </c>
      <c r="H50" s="38" t="s">
        <v>18</v>
      </c>
      <c r="I50" s="38">
        <v>11463</v>
      </c>
      <c r="J50" s="37">
        <v>9661</v>
      </c>
      <c r="L50" s="44">
        <f t="shared" si="0"/>
        <v>0</v>
      </c>
    </row>
    <row r="51" spans="1:12" x14ac:dyDescent="0.25">
      <c r="A51" s="36">
        <v>13065</v>
      </c>
      <c r="B51" s="36" t="s">
        <v>441</v>
      </c>
      <c r="C51" s="36" t="s">
        <v>299</v>
      </c>
      <c r="D51" s="37">
        <v>508148</v>
      </c>
      <c r="E51" s="42">
        <v>0</v>
      </c>
      <c r="F51" s="43">
        <v>0</v>
      </c>
      <c r="G51" s="42">
        <v>0</v>
      </c>
      <c r="H51" s="38" t="s">
        <v>18</v>
      </c>
      <c r="I51" s="38" t="s">
        <v>18</v>
      </c>
      <c r="J51" s="37">
        <v>508148</v>
      </c>
      <c r="L51" s="44">
        <f t="shared" si="0"/>
        <v>0</v>
      </c>
    </row>
    <row r="52" spans="1:12" x14ac:dyDescent="0.25">
      <c r="A52" s="36">
        <v>13067</v>
      </c>
      <c r="B52" s="36" t="s">
        <v>441</v>
      </c>
      <c r="C52" s="36" t="s">
        <v>300</v>
      </c>
      <c r="D52" s="37">
        <v>24056</v>
      </c>
      <c r="E52" s="42">
        <v>0</v>
      </c>
      <c r="F52" s="42">
        <v>5060</v>
      </c>
      <c r="G52" s="42">
        <v>0</v>
      </c>
      <c r="H52" s="37" t="s">
        <v>18</v>
      </c>
      <c r="I52" s="38" t="s">
        <v>18</v>
      </c>
      <c r="J52" s="37">
        <v>18996</v>
      </c>
      <c r="L52" s="44">
        <f t="shared" si="0"/>
        <v>5060</v>
      </c>
    </row>
    <row r="53" spans="1:12" x14ac:dyDescent="0.25">
      <c r="A53" s="36">
        <v>13069</v>
      </c>
      <c r="B53" s="36" t="s">
        <v>441</v>
      </c>
      <c r="C53" s="36" t="s">
        <v>301</v>
      </c>
      <c r="D53" s="37">
        <v>205976</v>
      </c>
      <c r="E53" s="42">
        <v>0</v>
      </c>
      <c r="F53" s="42">
        <v>0</v>
      </c>
      <c r="G53" s="42">
        <v>0</v>
      </c>
      <c r="H53" s="38">
        <v>5903</v>
      </c>
      <c r="I53" s="38" t="s">
        <v>18</v>
      </c>
      <c r="J53" s="37">
        <v>200073</v>
      </c>
      <c r="L53" s="44">
        <f t="shared" si="0"/>
        <v>0</v>
      </c>
    </row>
    <row r="54" spans="1:12" x14ac:dyDescent="0.25">
      <c r="A54" s="36">
        <v>13071</v>
      </c>
      <c r="B54" s="36" t="s">
        <v>441</v>
      </c>
      <c r="C54" s="36" t="s">
        <v>302</v>
      </c>
      <c r="D54" s="37">
        <v>165592</v>
      </c>
      <c r="E54" s="42">
        <v>0</v>
      </c>
      <c r="F54" s="43">
        <v>0</v>
      </c>
      <c r="G54" s="42">
        <v>0</v>
      </c>
      <c r="H54" s="37" t="s">
        <v>18</v>
      </c>
      <c r="I54" s="38" t="s">
        <v>18</v>
      </c>
      <c r="J54" s="37">
        <v>165592</v>
      </c>
      <c r="L54" s="44">
        <f t="shared" si="0"/>
        <v>0</v>
      </c>
    </row>
    <row r="55" spans="1:12" x14ac:dyDescent="0.25">
      <c r="A55" s="36">
        <v>13073</v>
      </c>
      <c r="B55" s="36" t="s">
        <v>441</v>
      </c>
      <c r="C55" s="36" t="s">
        <v>303</v>
      </c>
      <c r="D55" s="37">
        <v>100033</v>
      </c>
      <c r="E55" s="42">
        <v>0</v>
      </c>
      <c r="F55" s="42">
        <v>0</v>
      </c>
      <c r="G55" s="42">
        <v>4500</v>
      </c>
      <c r="H55" s="38">
        <v>5822</v>
      </c>
      <c r="I55" s="38" t="s">
        <v>18</v>
      </c>
      <c r="J55" s="37">
        <v>89712</v>
      </c>
      <c r="L55" s="44">
        <f t="shared" si="0"/>
        <v>4500</v>
      </c>
    </row>
    <row r="56" spans="1:12" x14ac:dyDescent="0.25">
      <c r="A56" s="36">
        <v>13075</v>
      </c>
      <c r="B56" s="36" t="s">
        <v>441</v>
      </c>
      <c r="C56" s="36" t="s">
        <v>304</v>
      </c>
      <c r="D56" s="37">
        <v>78537</v>
      </c>
      <c r="E56" s="42">
        <v>0</v>
      </c>
      <c r="F56" s="42">
        <v>0</v>
      </c>
      <c r="G56" s="42">
        <v>0</v>
      </c>
      <c r="H56" s="37" t="s">
        <v>18</v>
      </c>
      <c r="I56" s="38" t="s">
        <v>18</v>
      </c>
      <c r="J56" s="37">
        <v>78537</v>
      </c>
      <c r="L56" s="44">
        <f t="shared" si="0"/>
        <v>0</v>
      </c>
    </row>
    <row r="57" spans="1:12" x14ac:dyDescent="0.25">
      <c r="A57" s="36">
        <v>13077</v>
      </c>
      <c r="B57" s="36" t="s">
        <v>441</v>
      </c>
      <c r="C57" s="36" t="s">
        <v>305</v>
      </c>
      <c r="D57" s="37">
        <v>182854</v>
      </c>
      <c r="E57" s="42">
        <v>0</v>
      </c>
      <c r="F57" s="42">
        <v>0</v>
      </c>
      <c r="G57" s="42">
        <v>0</v>
      </c>
      <c r="H57" s="38">
        <v>5822</v>
      </c>
      <c r="I57" s="37" t="s">
        <v>18</v>
      </c>
      <c r="J57" s="37">
        <v>177032</v>
      </c>
      <c r="L57" s="44">
        <f t="shared" si="0"/>
        <v>0</v>
      </c>
    </row>
    <row r="58" spans="1:12" x14ac:dyDescent="0.25">
      <c r="A58" s="36">
        <v>13079</v>
      </c>
      <c r="B58" s="36" t="s">
        <v>441</v>
      </c>
      <c r="C58" s="36" t="s">
        <v>306</v>
      </c>
      <c r="D58" s="37">
        <v>181001</v>
      </c>
      <c r="E58" s="42">
        <v>0</v>
      </c>
      <c r="F58" s="42">
        <v>0</v>
      </c>
      <c r="G58" s="42">
        <v>0</v>
      </c>
      <c r="H58" s="38" t="s">
        <v>18</v>
      </c>
      <c r="I58" s="38">
        <v>11999</v>
      </c>
      <c r="J58" s="37">
        <v>169002</v>
      </c>
      <c r="L58" s="44">
        <f t="shared" si="0"/>
        <v>0</v>
      </c>
    </row>
    <row r="59" spans="1:12" x14ac:dyDescent="0.25">
      <c r="A59" s="36">
        <v>13081</v>
      </c>
      <c r="B59" s="36" t="s">
        <v>441</v>
      </c>
      <c r="C59" s="36" t="s">
        <v>307</v>
      </c>
      <c r="D59" s="37">
        <v>82239</v>
      </c>
      <c r="E59" s="42">
        <v>0</v>
      </c>
      <c r="F59" s="42">
        <v>0</v>
      </c>
      <c r="G59" s="42">
        <v>0</v>
      </c>
      <c r="H59" s="37" t="s">
        <v>18</v>
      </c>
      <c r="I59" s="38" t="s">
        <v>18</v>
      </c>
      <c r="J59" s="37">
        <v>82239</v>
      </c>
      <c r="L59" s="44">
        <f t="shared" si="0"/>
        <v>0</v>
      </c>
    </row>
    <row r="60" spans="1:12" x14ac:dyDescent="0.25">
      <c r="A60" s="36">
        <v>13083</v>
      </c>
      <c r="B60" s="36" t="s">
        <v>441</v>
      </c>
      <c r="C60" s="36" t="s">
        <v>308</v>
      </c>
      <c r="D60" s="37">
        <v>78258</v>
      </c>
      <c r="E60" s="42">
        <v>0</v>
      </c>
      <c r="F60" s="42">
        <v>0</v>
      </c>
      <c r="G60" s="42">
        <v>0</v>
      </c>
      <c r="H60" s="37">
        <v>5742</v>
      </c>
      <c r="I60" s="37" t="s">
        <v>18</v>
      </c>
      <c r="J60" s="37">
        <v>72516</v>
      </c>
      <c r="L60" s="44">
        <f t="shared" si="0"/>
        <v>0</v>
      </c>
    </row>
    <row r="61" spans="1:12" x14ac:dyDescent="0.25">
      <c r="A61" s="36">
        <v>13085</v>
      </c>
      <c r="B61" s="36" t="s">
        <v>441</v>
      </c>
      <c r="C61" s="36" t="s">
        <v>309</v>
      </c>
      <c r="D61" s="37">
        <v>106439</v>
      </c>
      <c r="E61" s="42">
        <v>2368</v>
      </c>
      <c r="F61" s="43">
        <v>0</v>
      </c>
      <c r="G61" s="42">
        <v>0</v>
      </c>
      <c r="H61" s="37">
        <v>5742</v>
      </c>
      <c r="I61" s="37">
        <v>11484</v>
      </c>
      <c r="J61" s="37">
        <v>86845</v>
      </c>
      <c r="L61" s="44">
        <f t="shared" si="0"/>
        <v>2368</v>
      </c>
    </row>
    <row r="62" spans="1:12" x14ac:dyDescent="0.25">
      <c r="A62" s="36">
        <v>13087</v>
      </c>
      <c r="B62" s="36" t="s">
        <v>441</v>
      </c>
      <c r="C62" s="36" t="s">
        <v>310</v>
      </c>
      <c r="D62" s="37">
        <v>208627</v>
      </c>
      <c r="E62" s="42">
        <v>0</v>
      </c>
      <c r="F62" s="42">
        <v>10593</v>
      </c>
      <c r="G62" s="42">
        <v>0</v>
      </c>
      <c r="H62" s="37">
        <v>6718</v>
      </c>
      <c r="I62" s="37">
        <v>4745</v>
      </c>
      <c r="J62" s="37">
        <v>186569</v>
      </c>
      <c r="L62" s="44">
        <f t="shared" si="0"/>
        <v>10593</v>
      </c>
    </row>
    <row r="63" spans="1:12" x14ac:dyDescent="0.25">
      <c r="A63" s="36">
        <v>13089</v>
      </c>
      <c r="B63" s="36" t="s">
        <v>441</v>
      </c>
      <c r="C63" s="36" t="s">
        <v>311</v>
      </c>
      <c r="D63" s="37">
        <v>47795</v>
      </c>
      <c r="E63" s="42">
        <v>0</v>
      </c>
      <c r="F63" s="42">
        <v>0</v>
      </c>
      <c r="G63" s="42">
        <v>0</v>
      </c>
      <c r="H63" s="38">
        <v>3184</v>
      </c>
      <c r="I63" s="38">
        <v>10966</v>
      </c>
      <c r="J63" s="37">
        <v>33645</v>
      </c>
      <c r="L63" s="44">
        <f t="shared" si="0"/>
        <v>0</v>
      </c>
    </row>
    <row r="64" spans="1:12" x14ac:dyDescent="0.25">
      <c r="A64" s="36">
        <v>13091</v>
      </c>
      <c r="B64" s="36" t="s">
        <v>441</v>
      </c>
      <c r="C64" s="36" t="s">
        <v>312</v>
      </c>
      <c r="D64" s="37">
        <v>244467</v>
      </c>
      <c r="E64" s="42">
        <v>0</v>
      </c>
      <c r="F64" s="42">
        <v>0</v>
      </c>
      <c r="G64" s="42">
        <v>0</v>
      </c>
      <c r="H64" s="38" t="s">
        <v>18</v>
      </c>
      <c r="I64" s="38" t="s">
        <v>18</v>
      </c>
      <c r="J64" s="37">
        <v>244467</v>
      </c>
      <c r="L64" s="44">
        <f t="shared" si="0"/>
        <v>0</v>
      </c>
    </row>
    <row r="65" spans="1:12" x14ac:dyDescent="0.25">
      <c r="A65" s="36">
        <v>13093</v>
      </c>
      <c r="B65" s="36" t="s">
        <v>441</v>
      </c>
      <c r="C65" s="36" t="s">
        <v>313</v>
      </c>
      <c r="D65" s="37">
        <v>97983</v>
      </c>
      <c r="E65" s="42">
        <v>0</v>
      </c>
      <c r="F65" s="43">
        <v>0</v>
      </c>
      <c r="G65" s="42">
        <v>0</v>
      </c>
      <c r="H65" s="37" t="s">
        <v>18</v>
      </c>
      <c r="I65" s="37" t="s">
        <v>18</v>
      </c>
      <c r="J65" s="37">
        <v>97983</v>
      </c>
      <c r="L65" s="44">
        <f t="shared" si="0"/>
        <v>0</v>
      </c>
    </row>
    <row r="66" spans="1:12" x14ac:dyDescent="0.25">
      <c r="A66" s="36">
        <v>13095</v>
      </c>
      <c r="B66" s="36" t="s">
        <v>441</v>
      </c>
      <c r="C66" s="36" t="s">
        <v>314</v>
      </c>
      <c r="D66" s="37">
        <v>144111</v>
      </c>
      <c r="E66" s="42">
        <v>0</v>
      </c>
      <c r="F66" s="42">
        <v>8398</v>
      </c>
      <c r="G66" s="42">
        <v>0</v>
      </c>
      <c r="H66" s="37">
        <v>8727</v>
      </c>
      <c r="I66" s="38">
        <v>1631</v>
      </c>
      <c r="J66" s="37">
        <v>125355</v>
      </c>
      <c r="L66" s="44">
        <f t="shared" si="0"/>
        <v>8398</v>
      </c>
    </row>
    <row r="67" spans="1:12" x14ac:dyDescent="0.25">
      <c r="A67" s="36">
        <v>13097</v>
      </c>
      <c r="B67" s="36" t="s">
        <v>441</v>
      </c>
      <c r="C67" s="36" t="s">
        <v>315</v>
      </c>
      <c r="D67" s="37">
        <v>84171</v>
      </c>
      <c r="E67" s="42">
        <v>0</v>
      </c>
      <c r="F67" s="42">
        <v>0</v>
      </c>
      <c r="G67" s="42">
        <v>0</v>
      </c>
      <c r="H67" s="38">
        <v>4646</v>
      </c>
      <c r="I67" s="38">
        <v>106</v>
      </c>
      <c r="J67" s="37">
        <v>79418</v>
      </c>
      <c r="L67" s="44">
        <f t="shared" si="0"/>
        <v>0</v>
      </c>
    </row>
    <row r="68" spans="1:12" x14ac:dyDescent="0.25">
      <c r="A68" s="36">
        <v>13099</v>
      </c>
      <c r="B68" s="36" t="s">
        <v>441</v>
      </c>
      <c r="C68" s="36" t="s">
        <v>316</v>
      </c>
      <c r="D68" s="37">
        <v>181548</v>
      </c>
      <c r="E68" s="42">
        <v>0</v>
      </c>
      <c r="F68" s="42">
        <v>0</v>
      </c>
      <c r="G68" s="42">
        <v>0</v>
      </c>
      <c r="H68" s="38" t="s">
        <v>18</v>
      </c>
      <c r="I68" s="38" t="s">
        <v>18</v>
      </c>
      <c r="J68" s="37">
        <v>181548</v>
      </c>
      <c r="L68" s="44">
        <f t="shared" si="0"/>
        <v>0</v>
      </c>
    </row>
    <row r="69" spans="1:12" x14ac:dyDescent="0.25">
      <c r="A69" s="36">
        <v>13101</v>
      </c>
      <c r="B69" s="36" t="s">
        <v>441</v>
      </c>
      <c r="C69" s="36" t="s">
        <v>317</v>
      </c>
      <c r="D69" s="37">
        <v>243520</v>
      </c>
      <c r="E69" s="42">
        <v>0</v>
      </c>
      <c r="F69" s="42">
        <v>0</v>
      </c>
      <c r="G69" s="42">
        <v>0</v>
      </c>
      <c r="H69" s="38" t="s">
        <v>18</v>
      </c>
      <c r="I69" s="37" t="s">
        <v>18</v>
      </c>
      <c r="J69" s="37">
        <v>243520</v>
      </c>
      <c r="L69" s="44">
        <f t="shared" si="0"/>
        <v>0</v>
      </c>
    </row>
    <row r="70" spans="1:12" x14ac:dyDescent="0.25">
      <c r="A70" s="36">
        <v>13103</v>
      </c>
      <c r="B70" s="36" t="s">
        <v>441</v>
      </c>
      <c r="C70" s="36" t="s">
        <v>318</v>
      </c>
      <c r="D70" s="37">
        <v>232208</v>
      </c>
      <c r="E70" s="42">
        <v>0</v>
      </c>
      <c r="F70" s="43">
        <v>0</v>
      </c>
      <c r="G70" s="42">
        <v>0</v>
      </c>
      <c r="H70" s="37" t="s">
        <v>18</v>
      </c>
      <c r="I70" s="38">
        <v>11521</v>
      </c>
      <c r="J70" s="37">
        <v>220687</v>
      </c>
      <c r="L70" s="44">
        <f t="shared" si="0"/>
        <v>0</v>
      </c>
    </row>
    <row r="71" spans="1:12" x14ac:dyDescent="0.25">
      <c r="A71" s="36">
        <v>13105</v>
      </c>
      <c r="B71" s="36" t="s">
        <v>441</v>
      </c>
      <c r="C71" s="36" t="s">
        <v>319</v>
      </c>
      <c r="D71" s="37">
        <v>136525</v>
      </c>
      <c r="E71" s="42">
        <v>0</v>
      </c>
      <c r="F71" s="42">
        <v>8959</v>
      </c>
      <c r="G71" s="42">
        <v>0</v>
      </c>
      <c r="H71" s="37">
        <v>5822</v>
      </c>
      <c r="I71" s="37" t="s">
        <v>18</v>
      </c>
      <c r="J71" s="37">
        <v>121744</v>
      </c>
      <c r="L71" s="44">
        <f t="shared" si="0"/>
        <v>8959</v>
      </c>
    </row>
    <row r="72" spans="1:12" x14ac:dyDescent="0.25">
      <c r="A72" s="36">
        <v>13107</v>
      </c>
      <c r="B72" s="36" t="s">
        <v>441</v>
      </c>
      <c r="C72" s="36" t="s">
        <v>320</v>
      </c>
      <c r="D72" s="37">
        <v>322184</v>
      </c>
      <c r="E72" s="42">
        <v>0</v>
      </c>
      <c r="F72" s="43">
        <v>0</v>
      </c>
      <c r="G72" s="42">
        <v>0</v>
      </c>
      <c r="H72" s="38">
        <v>17708</v>
      </c>
      <c r="I72" s="38">
        <v>4427</v>
      </c>
      <c r="J72" s="37">
        <v>300049</v>
      </c>
      <c r="L72" s="44">
        <f t="shared" si="0"/>
        <v>0</v>
      </c>
    </row>
    <row r="73" spans="1:12" x14ac:dyDescent="0.25">
      <c r="A73" s="36">
        <v>13109</v>
      </c>
      <c r="B73" s="36" t="s">
        <v>441</v>
      </c>
      <c r="C73" s="36" t="s">
        <v>321</v>
      </c>
      <c r="D73" s="37">
        <v>89095</v>
      </c>
      <c r="E73" s="43">
        <v>0</v>
      </c>
      <c r="F73" s="42">
        <v>17489</v>
      </c>
      <c r="G73" s="42">
        <v>0</v>
      </c>
      <c r="H73" s="38" t="s">
        <v>18</v>
      </c>
      <c r="I73" s="38" t="s">
        <v>18</v>
      </c>
      <c r="J73" s="37">
        <v>71606</v>
      </c>
      <c r="L73" s="44">
        <f t="shared" si="0"/>
        <v>17489</v>
      </c>
    </row>
    <row r="74" spans="1:12" x14ac:dyDescent="0.25">
      <c r="A74" s="36">
        <v>13111</v>
      </c>
      <c r="B74" s="36" t="s">
        <v>441</v>
      </c>
      <c r="C74" s="36" t="s">
        <v>322</v>
      </c>
      <c r="D74" s="37">
        <v>162128</v>
      </c>
      <c r="E74" s="42">
        <v>72742</v>
      </c>
      <c r="F74" s="42">
        <v>0</v>
      </c>
      <c r="G74" s="42">
        <v>0</v>
      </c>
      <c r="H74" s="38" t="s">
        <v>18</v>
      </c>
      <c r="I74" s="38" t="s">
        <v>18</v>
      </c>
      <c r="J74" s="37">
        <v>89386</v>
      </c>
      <c r="L74" s="44">
        <f t="shared" si="0"/>
        <v>72742</v>
      </c>
    </row>
    <row r="75" spans="1:12" x14ac:dyDescent="0.25">
      <c r="A75" s="36">
        <v>13113</v>
      </c>
      <c r="B75" s="36" t="s">
        <v>441</v>
      </c>
      <c r="C75" s="36" t="s">
        <v>323</v>
      </c>
      <c r="D75" s="37">
        <v>35152</v>
      </c>
      <c r="E75" s="42">
        <v>0</v>
      </c>
      <c r="F75" s="42">
        <v>0</v>
      </c>
      <c r="G75" s="42">
        <v>0</v>
      </c>
      <c r="H75" s="37" t="s">
        <v>18</v>
      </c>
      <c r="I75" s="37" t="s">
        <v>18</v>
      </c>
      <c r="J75" s="37">
        <v>35152</v>
      </c>
      <c r="L75" s="44">
        <f t="shared" si="0"/>
        <v>0</v>
      </c>
    </row>
    <row r="76" spans="1:12" x14ac:dyDescent="0.25">
      <c r="A76" s="36">
        <v>13115</v>
      </c>
      <c r="B76" s="36" t="s">
        <v>441</v>
      </c>
      <c r="C76" s="36" t="s">
        <v>324</v>
      </c>
      <c r="D76" s="37">
        <v>193898</v>
      </c>
      <c r="E76" s="42">
        <v>4834</v>
      </c>
      <c r="F76" s="43">
        <v>0</v>
      </c>
      <c r="G76" s="42">
        <v>0</v>
      </c>
      <c r="H76" s="38">
        <v>5742</v>
      </c>
      <c r="I76" s="38">
        <v>2884</v>
      </c>
      <c r="J76" s="37">
        <v>180438</v>
      </c>
      <c r="L76" s="44">
        <f t="shared" si="0"/>
        <v>4834</v>
      </c>
    </row>
    <row r="77" spans="1:12" x14ac:dyDescent="0.25">
      <c r="A77" s="36">
        <v>13117</v>
      </c>
      <c r="B77" s="36" t="s">
        <v>441</v>
      </c>
      <c r="C77" s="36" t="s">
        <v>325</v>
      </c>
      <c r="D77" s="37">
        <v>64516</v>
      </c>
      <c r="E77" s="42">
        <v>0</v>
      </c>
      <c r="F77" s="42">
        <v>10178</v>
      </c>
      <c r="G77" s="42">
        <v>0</v>
      </c>
      <c r="H77" s="37" t="s">
        <v>18</v>
      </c>
      <c r="I77" s="38" t="s">
        <v>18</v>
      </c>
      <c r="J77" s="37">
        <v>54338</v>
      </c>
      <c r="L77" s="44">
        <f t="shared" si="0"/>
        <v>10178</v>
      </c>
    </row>
    <row r="78" spans="1:12" x14ac:dyDescent="0.25">
      <c r="A78" s="36">
        <v>13119</v>
      </c>
      <c r="B78" s="36" t="s">
        <v>441</v>
      </c>
      <c r="C78" s="36" t="s">
        <v>326</v>
      </c>
      <c r="D78" s="37">
        <v>80001</v>
      </c>
      <c r="E78" s="42">
        <v>0</v>
      </c>
      <c r="F78" s="42">
        <v>0</v>
      </c>
      <c r="G78" s="42">
        <v>0</v>
      </c>
      <c r="H78" s="38">
        <v>4366</v>
      </c>
      <c r="I78" s="37" t="s">
        <v>18</v>
      </c>
      <c r="J78" s="37">
        <v>75635</v>
      </c>
      <c r="L78" s="44">
        <f t="shared" si="0"/>
        <v>0</v>
      </c>
    </row>
    <row r="79" spans="1:12" x14ac:dyDescent="0.25">
      <c r="A79" s="36">
        <v>13121</v>
      </c>
      <c r="B79" s="36" t="s">
        <v>441</v>
      </c>
      <c r="C79" s="36" t="s">
        <v>327</v>
      </c>
      <c r="D79" s="37">
        <v>120417</v>
      </c>
      <c r="E79" s="43">
        <v>0</v>
      </c>
      <c r="F79" s="43">
        <v>0</v>
      </c>
      <c r="G79" s="42">
        <v>0</v>
      </c>
      <c r="H79" s="38" t="s">
        <v>18</v>
      </c>
      <c r="I79" s="38">
        <v>7149</v>
      </c>
      <c r="J79" s="37">
        <v>113268</v>
      </c>
      <c r="L79" s="44">
        <f t="shared" si="0"/>
        <v>0</v>
      </c>
    </row>
    <row r="80" spans="1:12" x14ac:dyDescent="0.25">
      <c r="A80" s="36">
        <v>13123</v>
      </c>
      <c r="B80" s="36" t="s">
        <v>441</v>
      </c>
      <c r="C80" s="36" t="s">
        <v>328</v>
      </c>
      <c r="D80" s="37">
        <v>240912</v>
      </c>
      <c r="E80" s="42">
        <v>51969</v>
      </c>
      <c r="F80" s="42">
        <v>5262</v>
      </c>
      <c r="G80" s="42">
        <v>0</v>
      </c>
      <c r="H80" s="38" t="s">
        <v>18</v>
      </c>
      <c r="I80" s="38" t="s">
        <v>18</v>
      </c>
      <c r="J80" s="37">
        <v>183681</v>
      </c>
      <c r="L80" s="44">
        <f t="shared" si="0"/>
        <v>57231</v>
      </c>
    </row>
    <row r="81" spans="1:12" x14ac:dyDescent="0.25">
      <c r="A81" s="36">
        <v>13125</v>
      </c>
      <c r="B81" s="36" t="s">
        <v>441</v>
      </c>
      <c r="C81" s="36" t="s">
        <v>329</v>
      </c>
      <c r="D81" s="37">
        <v>79766</v>
      </c>
      <c r="E81" s="42">
        <v>0</v>
      </c>
      <c r="F81" s="42">
        <v>0</v>
      </c>
      <c r="G81" s="42">
        <v>0</v>
      </c>
      <c r="H81" s="37" t="s">
        <v>18</v>
      </c>
      <c r="I81" s="37" t="s">
        <v>18</v>
      </c>
      <c r="J81" s="37">
        <v>79766</v>
      </c>
      <c r="L81" s="44">
        <f t="shared" si="0"/>
        <v>0</v>
      </c>
    </row>
    <row r="82" spans="1:12" x14ac:dyDescent="0.25">
      <c r="A82" s="36">
        <v>13127</v>
      </c>
      <c r="B82" s="36" t="s">
        <v>441</v>
      </c>
      <c r="C82" s="36" t="s">
        <v>330</v>
      </c>
      <c r="D82" s="37">
        <v>138095</v>
      </c>
      <c r="E82" s="43">
        <v>0</v>
      </c>
      <c r="F82" s="42">
        <v>0</v>
      </c>
      <c r="G82" s="42">
        <v>0</v>
      </c>
      <c r="H82" s="38">
        <v>5250</v>
      </c>
      <c r="I82" s="38">
        <v>5761</v>
      </c>
      <c r="J82" s="37">
        <v>127084</v>
      </c>
      <c r="L82" s="44">
        <f t="shared" si="0"/>
        <v>0</v>
      </c>
    </row>
    <row r="83" spans="1:12" x14ac:dyDescent="0.25">
      <c r="A83" s="36">
        <v>13129</v>
      </c>
      <c r="B83" s="36" t="s">
        <v>441</v>
      </c>
      <c r="C83" s="36" t="s">
        <v>331</v>
      </c>
      <c r="D83" s="37">
        <v>120657</v>
      </c>
      <c r="E83" s="42">
        <v>12134</v>
      </c>
      <c r="F83" s="42">
        <v>0</v>
      </c>
      <c r="G83" s="42">
        <v>0</v>
      </c>
      <c r="H83" s="38" t="s">
        <v>18</v>
      </c>
      <c r="I83" s="37" t="s">
        <v>18</v>
      </c>
      <c r="J83" s="37">
        <v>108523</v>
      </c>
      <c r="L83" s="44">
        <f t="shared" si="0"/>
        <v>12134</v>
      </c>
    </row>
    <row r="84" spans="1:12" x14ac:dyDescent="0.25">
      <c r="A84" s="36">
        <v>13131</v>
      </c>
      <c r="B84" s="36" t="s">
        <v>441</v>
      </c>
      <c r="C84" s="36" t="s">
        <v>332</v>
      </c>
      <c r="D84" s="37">
        <v>155442</v>
      </c>
      <c r="E84" s="43">
        <v>0</v>
      </c>
      <c r="F84" s="42">
        <v>0</v>
      </c>
      <c r="G84" s="42">
        <v>0</v>
      </c>
      <c r="H84" s="38" t="s">
        <v>18</v>
      </c>
      <c r="I84" s="38">
        <v>12151</v>
      </c>
      <c r="J84" s="37">
        <v>143291</v>
      </c>
      <c r="L84" s="44">
        <f t="shared" ref="L84:L147" si="1">E84+F84+G84</f>
        <v>0</v>
      </c>
    </row>
    <row r="85" spans="1:12" x14ac:dyDescent="0.25">
      <c r="A85" s="36">
        <v>13133</v>
      </c>
      <c r="B85" s="36" t="s">
        <v>441</v>
      </c>
      <c r="C85" s="36" t="s">
        <v>333</v>
      </c>
      <c r="D85" s="37">
        <v>202301</v>
      </c>
      <c r="E85" s="42">
        <v>24481</v>
      </c>
      <c r="F85" s="42">
        <v>0</v>
      </c>
      <c r="G85" s="42">
        <v>0</v>
      </c>
      <c r="H85" s="38" t="s">
        <v>18</v>
      </c>
      <c r="I85" s="37" t="s">
        <v>18</v>
      </c>
      <c r="J85" s="37">
        <v>177820</v>
      </c>
      <c r="L85" s="44">
        <f t="shared" si="1"/>
        <v>24481</v>
      </c>
    </row>
    <row r="86" spans="1:12" x14ac:dyDescent="0.25">
      <c r="A86" s="36">
        <v>13135</v>
      </c>
      <c r="B86" s="36" t="s">
        <v>441</v>
      </c>
      <c r="C86" s="36" t="s">
        <v>334</v>
      </c>
      <c r="D86" s="37">
        <v>87449</v>
      </c>
      <c r="E86" s="43">
        <v>0</v>
      </c>
      <c r="F86" s="42">
        <v>0</v>
      </c>
      <c r="G86" s="42">
        <v>0</v>
      </c>
      <c r="H86" s="38" t="s">
        <v>18</v>
      </c>
      <c r="I86" s="37">
        <v>5822</v>
      </c>
      <c r="J86" s="37">
        <v>81627</v>
      </c>
      <c r="L86" s="44">
        <f t="shared" si="1"/>
        <v>0</v>
      </c>
    </row>
    <row r="87" spans="1:12" x14ac:dyDescent="0.25">
      <c r="A87" s="36">
        <v>13137</v>
      </c>
      <c r="B87" s="36" t="s">
        <v>441</v>
      </c>
      <c r="C87" s="36" t="s">
        <v>335</v>
      </c>
      <c r="D87" s="37">
        <v>110738</v>
      </c>
      <c r="E87" s="42">
        <v>28589</v>
      </c>
      <c r="F87" s="42">
        <v>0</v>
      </c>
      <c r="G87" s="42">
        <v>0</v>
      </c>
      <c r="H87" s="38" t="s">
        <v>18</v>
      </c>
      <c r="I87" s="37">
        <v>3334</v>
      </c>
      <c r="J87" s="37">
        <v>78815</v>
      </c>
      <c r="L87" s="44">
        <f t="shared" si="1"/>
        <v>28589</v>
      </c>
    </row>
    <row r="88" spans="1:12" x14ac:dyDescent="0.25">
      <c r="A88" s="36">
        <v>13139</v>
      </c>
      <c r="B88" s="36" t="s">
        <v>441</v>
      </c>
      <c r="C88" s="36" t="s">
        <v>336</v>
      </c>
      <c r="D88" s="37">
        <v>108863</v>
      </c>
      <c r="E88" s="42">
        <v>0</v>
      </c>
      <c r="F88" s="42">
        <v>0</v>
      </c>
      <c r="G88" s="42">
        <v>0</v>
      </c>
      <c r="H88" s="38" t="s">
        <v>18</v>
      </c>
      <c r="I88" s="37">
        <v>9454</v>
      </c>
      <c r="J88" s="37">
        <v>99409</v>
      </c>
      <c r="L88" s="44">
        <f t="shared" si="1"/>
        <v>0</v>
      </c>
    </row>
    <row r="89" spans="1:12" x14ac:dyDescent="0.25">
      <c r="A89" s="36">
        <v>13141</v>
      </c>
      <c r="B89" s="36" t="s">
        <v>441</v>
      </c>
      <c r="C89" s="36" t="s">
        <v>337</v>
      </c>
      <c r="D89" s="37">
        <v>273825</v>
      </c>
      <c r="E89" s="42">
        <v>0</v>
      </c>
      <c r="F89" s="42">
        <v>0</v>
      </c>
      <c r="G89" s="42">
        <v>0</v>
      </c>
      <c r="H89" s="38" t="s">
        <v>18</v>
      </c>
      <c r="I89" s="38">
        <v>10948</v>
      </c>
      <c r="J89" s="37">
        <v>262877</v>
      </c>
      <c r="L89" s="44">
        <f t="shared" si="1"/>
        <v>0</v>
      </c>
    </row>
    <row r="90" spans="1:12" x14ac:dyDescent="0.25">
      <c r="A90" s="36">
        <v>13143</v>
      </c>
      <c r="B90" s="36" t="s">
        <v>441</v>
      </c>
      <c r="C90" s="36" t="s">
        <v>338</v>
      </c>
      <c r="D90" s="37">
        <v>115586</v>
      </c>
      <c r="E90" s="42">
        <v>0</v>
      </c>
      <c r="F90" s="42">
        <v>0</v>
      </c>
      <c r="G90" s="42">
        <v>0</v>
      </c>
      <c r="H90" s="37" t="s">
        <v>18</v>
      </c>
      <c r="I90" s="38" t="s">
        <v>18</v>
      </c>
      <c r="J90" s="37">
        <v>115586</v>
      </c>
      <c r="L90" s="44">
        <f t="shared" si="1"/>
        <v>0</v>
      </c>
    </row>
    <row r="91" spans="1:12" x14ac:dyDescent="0.25">
      <c r="A91" s="36">
        <v>13145</v>
      </c>
      <c r="B91" s="36" t="s">
        <v>441</v>
      </c>
      <c r="C91" s="36" t="s">
        <v>339</v>
      </c>
      <c r="D91" s="37">
        <v>234860</v>
      </c>
      <c r="E91" s="42">
        <v>0</v>
      </c>
      <c r="F91" s="43">
        <v>0</v>
      </c>
      <c r="G91" s="42">
        <v>0</v>
      </c>
      <c r="H91" s="38">
        <v>5822</v>
      </c>
      <c r="I91" s="38" t="s">
        <v>18</v>
      </c>
      <c r="J91" s="37">
        <v>229038</v>
      </c>
      <c r="L91" s="44">
        <f t="shared" si="1"/>
        <v>0</v>
      </c>
    </row>
    <row r="92" spans="1:12" x14ac:dyDescent="0.25">
      <c r="A92" s="36">
        <v>13147</v>
      </c>
      <c r="B92" s="36" t="s">
        <v>441</v>
      </c>
      <c r="C92" s="36" t="s">
        <v>340</v>
      </c>
      <c r="D92" s="37">
        <v>56495</v>
      </c>
      <c r="E92" s="42">
        <v>0</v>
      </c>
      <c r="F92" s="43">
        <v>1531</v>
      </c>
      <c r="G92" s="42">
        <v>0</v>
      </c>
      <c r="H92" s="38" t="s">
        <v>18</v>
      </c>
      <c r="I92" s="38" t="s">
        <v>18</v>
      </c>
      <c r="J92" s="37">
        <v>54964</v>
      </c>
      <c r="L92" s="44">
        <f t="shared" si="1"/>
        <v>1531</v>
      </c>
    </row>
    <row r="93" spans="1:12" x14ac:dyDescent="0.25">
      <c r="A93" s="36">
        <v>13149</v>
      </c>
      <c r="B93" s="36" t="s">
        <v>441</v>
      </c>
      <c r="C93" s="36" t="s">
        <v>341</v>
      </c>
      <c r="D93" s="37">
        <v>110499</v>
      </c>
      <c r="E93" s="42">
        <v>0</v>
      </c>
      <c r="F93" s="42">
        <v>5822</v>
      </c>
      <c r="G93" s="42">
        <v>0</v>
      </c>
      <c r="H93" s="38" t="s">
        <v>18</v>
      </c>
      <c r="I93" s="37" t="s">
        <v>18</v>
      </c>
      <c r="J93" s="37">
        <v>104677</v>
      </c>
      <c r="L93" s="44">
        <f t="shared" si="1"/>
        <v>5822</v>
      </c>
    </row>
    <row r="94" spans="1:12" x14ac:dyDescent="0.25">
      <c r="A94" s="36">
        <v>13151</v>
      </c>
      <c r="B94" s="36" t="s">
        <v>441</v>
      </c>
      <c r="C94" s="36" t="s">
        <v>342</v>
      </c>
      <c r="D94" s="37">
        <v>92763</v>
      </c>
      <c r="E94" s="42">
        <v>0</v>
      </c>
      <c r="F94" s="43">
        <v>0</v>
      </c>
      <c r="G94" s="42">
        <v>0</v>
      </c>
      <c r="H94" s="38" t="s">
        <v>18</v>
      </c>
      <c r="I94" s="37">
        <v>8061</v>
      </c>
      <c r="J94" s="37">
        <v>84702</v>
      </c>
      <c r="L94" s="44">
        <f t="shared" si="1"/>
        <v>0</v>
      </c>
    </row>
    <row r="95" spans="1:12" x14ac:dyDescent="0.25">
      <c r="A95" s="36">
        <v>13153</v>
      </c>
      <c r="B95" s="36" t="s">
        <v>441</v>
      </c>
      <c r="C95" s="36" t="s">
        <v>343</v>
      </c>
      <c r="D95" s="37">
        <v>129750</v>
      </c>
      <c r="E95" s="42">
        <v>0</v>
      </c>
      <c r="F95" s="42">
        <v>5822</v>
      </c>
      <c r="G95" s="42">
        <v>0</v>
      </c>
      <c r="H95" s="38">
        <v>5822</v>
      </c>
      <c r="I95" s="38">
        <v>1943</v>
      </c>
      <c r="J95" s="37">
        <v>116164</v>
      </c>
      <c r="L95" s="44">
        <f t="shared" si="1"/>
        <v>5822</v>
      </c>
    </row>
    <row r="96" spans="1:12" x14ac:dyDescent="0.25">
      <c r="A96" s="36">
        <v>13155</v>
      </c>
      <c r="B96" s="36" t="s">
        <v>441</v>
      </c>
      <c r="C96" s="36" t="s">
        <v>344</v>
      </c>
      <c r="D96" s="37">
        <v>114637</v>
      </c>
      <c r="E96" s="42">
        <v>0</v>
      </c>
      <c r="F96" s="42">
        <v>0</v>
      </c>
      <c r="G96" s="42">
        <v>0</v>
      </c>
      <c r="H96" s="37" t="s">
        <v>18</v>
      </c>
      <c r="I96" s="38" t="s">
        <v>18</v>
      </c>
      <c r="J96" s="37">
        <v>114637</v>
      </c>
      <c r="L96" s="44">
        <f t="shared" si="1"/>
        <v>0</v>
      </c>
    </row>
    <row r="97" spans="1:12" x14ac:dyDescent="0.25">
      <c r="A97" s="36">
        <v>13157</v>
      </c>
      <c r="B97" s="36" t="s">
        <v>441</v>
      </c>
      <c r="C97" s="36" t="s">
        <v>345</v>
      </c>
      <c r="D97" s="37">
        <v>110221</v>
      </c>
      <c r="E97" s="43">
        <v>0</v>
      </c>
      <c r="F97" s="42">
        <v>0</v>
      </c>
      <c r="G97" s="42">
        <v>0</v>
      </c>
      <c r="H97" s="38">
        <v>2681</v>
      </c>
      <c r="I97" s="38" t="s">
        <v>18</v>
      </c>
      <c r="J97" s="37">
        <v>107540</v>
      </c>
      <c r="L97" s="44">
        <f t="shared" si="1"/>
        <v>0</v>
      </c>
    </row>
    <row r="98" spans="1:12" x14ac:dyDescent="0.25">
      <c r="A98" s="36">
        <v>13159</v>
      </c>
      <c r="B98" s="36" t="s">
        <v>441</v>
      </c>
      <c r="C98" s="36" t="s">
        <v>346</v>
      </c>
      <c r="D98" s="37">
        <v>185402</v>
      </c>
      <c r="E98" s="42">
        <v>26968</v>
      </c>
      <c r="F98" s="42">
        <v>0</v>
      </c>
      <c r="G98" s="42">
        <v>0</v>
      </c>
      <c r="H98" s="37" t="s">
        <v>18</v>
      </c>
      <c r="I98" s="38" t="s">
        <v>18</v>
      </c>
      <c r="J98" s="37">
        <v>158434</v>
      </c>
      <c r="L98" s="44">
        <f t="shared" si="1"/>
        <v>26968</v>
      </c>
    </row>
    <row r="99" spans="1:12" x14ac:dyDescent="0.25">
      <c r="A99" s="36">
        <v>13161</v>
      </c>
      <c r="B99" s="36" t="s">
        <v>441</v>
      </c>
      <c r="C99" s="36" t="s">
        <v>347</v>
      </c>
      <c r="D99" s="37">
        <v>149404</v>
      </c>
      <c r="E99" s="42">
        <v>0</v>
      </c>
      <c r="F99" s="43">
        <v>0</v>
      </c>
      <c r="G99" s="42">
        <v>0</v>
      </c>
      <c r="H99" s="38">
        <v>11521</v>
      </c>
      <c r="I99" s="38" t="s">
        <v>18</v>
      </c>
      <c r="J99" s="37">
        <v>137883</v>
      </c>
      <c r="L99" s="44">
        <f t="shared" si="1"/>
        <v>0</v>
      </c>
    </row>
    <row r="100" spans="1:12" x14ac:dyDescent="0.25">
      <c r="A100" s="36">
        <v>13163</v>
      </c>
      <c r="B100" s="36" t="s">
        <v>441</v>
      </c>
      <c r="C100" s="36" t="s">
        <v>348</v>
      </c>
      <c r="D100" s="37">
        <v>244424</v>
      </c>
      <c r="E100" s="42">
        <v>0</v>
      </c>
      <c r="F100" s="42">
        <v>5822</v>
      </c>
      <c r="G100" s="42">
        <v>0</v>
      </c>
      <c r="H100" s="38" t="s">
        <v>18</v>
      </c>
      <c r="I100" s="37" t="s">
        <v>18</v>
      </c>
      <c r="J100" s="37">
        <v>238603</v>
      </c>
      <c r="L100" s="44">
        <f t="shared" si="1"/>
        <v>5822</v>
      </c>
    </row>
    <row r="101" spans="1:12" x14ac:dyDescent="0.25">
      <c r="A101" s="36">
        <v>13165</v>
      </c>
      <c r="B101" s="36" t="s">
        <v>441</v>
      </c>
      <c r="C101" s="36" t="s">
        <v>349</v>
      </c>
      <c r="D101" s="37">
        <v>150195</v>
      </c>
      <c r="E101" s="42">
        <v>0</v>
      </c>
      <c r="F101" s="42">
        <v>0</v>
      </c>
      <c r="G101" s="42">
        <v>0</v>
      </c>
      <c r="H101" s="38" t="s">
        <v>18</v>
      </c>
      <c r="I101" s="38">
        <v>4427</v>
      </c>
      <c r="J101" s="37">
        <v>145768</v>
      </c>
      <c r="L101" s="44">
        <f t="shared" si="1"/>
        <v>0</v>
      </c>
    </row>
    <row r="102" spans="1:12" x14ac:dyDescent="0.25">
      <c r="A102" s="36">
        <v>13167</v>
      </c>
      <c r="B102" s="36" t="s">
        <v>441</v>
      </c>
      <c r="C102" s="36" t="s">
        <v>350</v>
      </c>
      <c r="D102" s="37">
        <v>153366</v>
      </c>
      <c r="E102" s="43">
        <v>0</v>
      </c>
      <c r="F102" s="42">
        <v>0</v>
      </c>
      <c r="G102" s="42">
        <v>0</v>
      </c>
      <c r="H102" s="38" t="s">
        <v>18</v>
      </c>
      <c r="I102" s="38" t="s">
        <v>18</v>
      </c>
      <c r="J102" s="37">
        <v>153366</v>
      </c>
      <c r="L102" s="44">
        <f t="shared" si="1"/>
        <v>0</v>
      </c>
    </row>
    <row r="103" spans="1:12" x14ac:dyDescent="0.25">
      <c r="A103" s="36">
        <v>13169</v>
      </c>
      <c r="B103" s="36" t="s">
        <v>441</v>
      </c>
      <c r="C103" s="36" t="s">
        <v>351</v>
      </c>
      <c r="D103" s="37">
        <v>179936</v>
      </c>
      <c r="E103" s="42">
        <v>19569</v>
      </c>
      <c r="F103" s="42">
        <v>0</v>
      </c>
      <c r="G103" s="42">
        <v>0</v>
      </c>
      <c r="H103" s="38" t="s">
        <v>18</v>
      </c>
      <c r="I103" s="37" t="s">
        <v>18</v>
      </c>
      <c r="J103" s="37">
        <v>160366</v>
      </c>
      <c r="L103" s="44">
        <f t="shared" si="1"/>
        <v>19569</v>
      </c>
    </row>
    <row r="104" spans="1:12" x14ac:dyDescent="0.25">
      <c r="A104" s="36">
        <v>13171</v>
      </c>
      <c r="B104" s="36" t="s">
        <v>441</v>
      </c>
      <c r="C104" s="36" t="s">
        <v>352</v>
      </c>
      <c r="D104" s="37">
        <v>98596</v>
      </c>
      <c r="E104" s="42">
        <v>0</v>
      </c>
      <c r="F104" s="42">
        <v>0</v>
      </c>
      <c r="G104" s="43">
        <v>0</v>
      </c>
      <c r="H104" s="38" t="s">
        <v>18</v>
      </c>
      <c r="I104" s="38">
        <v>10098</v>
      </c>
      <c r="J104" s="37">
        <v>88497</v>
      </c>
      <c r="L104" s="44">
        <f t="shared" si="1"/>
        <v>0</v>
      </c>
    </row>
    <row r="105" spans="1:12" x14ac:dyDescent="0.25">
      <c r="A105" s="36">
        <v>13173</v>
      </c>
      <c r="B105" s="36" t="s">
        <v>441</v>
      </c>
      <c r="C105" s="36" t="s">
        <v>353</v>
      </c>
      <c r="D105" s="37">
        <v>101608</v>
      </c>
      <c r="E105" s="42">
        <v>0</v>
      </c>
      <c r="F105" s="42">
        <v>0</v>
      </c>
      <c r="G105" s="42">
        <v>5921</v>
      </c>
      <c r="H105" s="37" t="s">
        <v>18</v>
      </c>
      <c r="I105" s="37" t="s">
        <v>18</v>
      </c>
      <c r="J105" s="37">
        <v>95687</v>
      </c>
      <c r="L105" s="44">
        <f t="shared" si="1"/>
        <v>5921</v>
      </c>
    </row>
    <row r="106" spans="1:12" x14ac:dyDescent="0.25">
      <c r="A106" s="36">
        <v>13175</v>
      </c>
      <c r="B106" s="36" t="s">
        <v>441</v>
      </c>
      <c r="C106" s="36" t="s">
        <v>354</v>
      </c>
      <c r="D106" s="37">
        <v>364172</v>
      </c>
      <c r="E106" s="42">
        <v>0</v>
      </c>
      <c r="F106" s="42">
        <v>0</v>
      </c>
      <c r="G106" s="42">
        <v>0</v>
      </c>
      <c r="H106" s="38">
        <v>7236</v>
      </c>
      <c r="I106" s="37">
        <v>1491</v>
      </c>
      <c r="J106" s="37">
        <v>355445</v>
      </c>
      <c r="L106" s="44">
        <f t="shared" si="1"/>
        <v>0</v>
      </c>
    </row>
    <row r="107" spans="1:12" x14ac:dyDescent="0.25">
      <c r="A107" s="36">
        <v>13177</v>
      </c>
      <c r="B107" s="36" t="s">
        <v>441</v>
      </c>
      <c r="C107" s="36" t="s">
        <v>355</v>
      </c>
      <c r="D107" s="37">
        <v>145919</v>
      </c>
      <c r="E107" s="42">
        <v>0</v>
      </c>
      <c r="F107" s="43">
        <v>0</v>
      </c>
      <c r="G107" s="42">
        <v>0</v>
      </c>
      <c r="H107" s="38" t="s">
        <v>18</v>
      </c>
      <c r="I107" s="38">
        <v>6523</v>
      </c>
      <c r="J107" s="37">
        <v>139396</v>
      </c>
      <c r="L107" s="44">
        <f t="shared" si="1"/>
        <v>0</v>
      </c>
    </row>
    <row r="108" spans="1:12" x14ac:dyDescent="0.25">
      <c r="A108" s="36">
        <v>13179</v>
      </c>
      <c r="B108" s="36" t="s">
        <v>441</v>
      </c>
      <c r="C108" s="36" t="s">
        <v>356</v>
      </c>
      <c r="D108" s="37">
        <v>229744</v>
      </c>
      <c r="E108" s="42">
        <v>0</v>
      </c>
      <c r="F108" s="43">
        <v>111489</v>
      </c>
      <c r="G108" s="42">
        <v>0</v>
      </c>
      <c r="H108" s="38" t="s">
        <v>18</v>
      </c>
      <c r="I108" s="38" t="s">
        <v>18</v>
      </c>
      <c r="J108" s="37">
        <v>118255</v>
      </c>
      <c r="L108" s="44">
        <f t="shared" si="1"/>
        <v>111489</v>
      </c>
    </row>
    <row r="109" spans="1:12" x14ac:dyDescent="0.25">
      <c r="A109" s="36">
        <v>13181</v>
      </c>
      <c r="B109" s="36" t="s">
        <v>441</v>
      </c>
      <c r="C109" s="36" t="s">
        <v>357</v>
      </c>
      <c r="D109" s="37">
        <v>114276</v>
      </c>
      <c r="E109" s="42">
        <v>0</v>
      </c>
      <c r="F109" s="43">
        <v>32993</v>
      </c>
      <c r="G109" s="42">
        <v>0</v>
      </c>
      <c r="H109" s="37" t="s">
        <v>18</v>
      </c>
      <c r="I109" s="38" t="s">
        <v>18</v>
      </c>
      <c r="J109" s="37">
        <v>81283</v>
      </c>
      <c r="L109" s="44">
        <f t="shared" si="1"/>
        <v>32993</v>
      </c>
    </row>
    <row r="110" spans="1:12" x14ac:dyDescent="0.25">
      <c r="A110" s="36">
        <v>13183</v>
      </c>
      <c r="B110" s="36" t="s">
        <v>441</v>
      </c>
      <c r="C110" s="36" t="s">
        <v>358</v>
      </c>
      <c r="D110" s="37">
        <v>234106</v>
      </c>
      <c r="E110" s="42">
        <v>0</v>
      </c>
      <c r="F110" s="43">
        <v>29087</v>
      </c>
      <c r="G110" s="42">
        <v>0</v>
      </c>
      <c r="H110" s="38">
        <v>28803</v>
      </c>
      <c r="I110" s="38" t="s">
        <v>18</v>
      </c>
      <c r="J110" s="37">
        <v>176216</v>
      </c>
      <c r="L110" s="44">
        <f t="shared" si="1"/>
        <v>29087</v>
      </c>
    </row>
    <row r="111" spans="1:12" x14ac:dyDescent="0.25">
      <c r="A111" s="36">
        <v>13185</v>
      </c>
      <c r="B111" s="36" t="s">
        <v>441</v>
      </c>
      <c r="C111" s="36" t="s">
        <v>359</v>
      </c>
      <c r="D111" s="37">
        <v>207934</v>
      </c>
      <c r="E111" s="43">
        <v>0</v>
      </c>
      <c r="F111" s="42">
        <v>5921</v>
      </c>
      <c r="G111" s="42">
        <v>0</v>
      </c>
      <c r="H111" s="38" t="s">
        <v>18</v>
      </c>
      <c r="I111" s="38" t="s">
        <v>18</v>
      </c>
      <c r="J111" s="37">
        <v>202014</v>
      </c>
      <c r="L111" s="44">
        <f t="shared" si="1"/>
        <v>5921</v>
      </c>
    </row>
    <row r="112" spans="1:12" x14ac:dyDescent="0.25">
      <c r="A112" s="36">
        <v>13187</v>
      </c>
      <c r="B112" s="36" t="s">
        <v>441</v>
      </c>
      <c r="C112" s="36" t="s">
        <v>360</v>
      </c>
      <c r="D112" s="37">
        <v>136592</v>
      </c>
      <c r="E112" s="42">
        <v>42346</v>
      </c>
      <c r="F112" s="42">
        <v>0</v>
      </c>
      <c r="G112" s="42">
        <v>0</v>
      </c>
      <c r="H112" s="38" t="s">
        <v>18</v>
      </c>
      <c r="I112" s="37" t="s">
        <v>18</v>
      </c>
      <c r="J112" s="37">
        <v>94246</v>
      </c>
      <c r="L112" s="44">
        <f t="shared" si="1"/>
        <v>42346</v>
      </c>
    </row>
    <row r="113" spans="1:12" x14ac:dyDescent="0.25">
      <c r="A113" s="36">
        <v>13193</v>
      </c>
      <c r="B113" s="36" t="s">
        <v>441</v>
      </c>
      <c r="C113" s="36" t="s">
        <v>361</v>
      </c>
      <c r="D113" s="37">
        <v>147895</v>
      </c>
      <c r="E113" s="42">
        <v>0</v>
      </c>
      <c r="F113" s="42">
        <v>0</v>
      </c>
      <c r="G113" s="42">
        <v>0</v>
      </c>
      <c r="H113" s="38" t="s">
        <v>18</v>
      </c>
      <c r="I113" s="38">
        <v>5822</v>
      </c>
      <c r="J113" s="37">
        <v>142074</v>
      </c>
      <c r="L113" s="44">
        <f t="shared" si="1"/>
        <v>0</v>
      </c>
    </row>
    <row r="114" spans="1:12" x14ac:dyDescent="0.25">
      <c r="A114" s="36">
        <v>13195</v>
      </c>
      <c r="B114" s="36" t="s">
        <v>441</v>
      </c>
      <c r="C114" s="36" t="s">
        <v>362</v>
      </c>
      <c r="D114" s="37">
        <v>94868</v>
      </c>
      <c r="E114" s="42">
        <v>0</v>
      </c>
      <c r="F114" s="42">
        <v>0</v>
      </c>
      <c r="G114" s="42">
        <v>0</v>
      </c>
      <c r="H114" s="38" t="s">
        <v>18</v>
      </c>
      <c r="I114" s="38" t="s">
        <v>18</v>
      </c>
      <c r="J114" s="37">
        <v>94868</v>
      </c>
      <c r="L114" s="44">
        <f t="shared" si="1"/>
        <v>0</v>
      </c>
    </row>
    <row r="115" spans="1:12" x14ac:dyDescent="0.25">
      <c r="A115" s="36">
        <v>13197</v>
      </c>
      <c r="B115" s="36" t="s">
        <v>441</v>
      </c>
      <c r="C115" s="36" t="s">
        <v>363</v>
      </c>
      <c r="D115" s="37">
        <v>175649</v>
      </c>
      <c r="E115" s="42">
        <v>0</v>
      </c>
      <c r="F115" s="43">
        <v>0</v>
      </c>
      <c r="G115" s="42">
        <v>0</v>
      </c>
      <c r="H115" s="38">
        <v>5215</v>
      </c>
      <c r="I115" s="37" t="s">
        <v>18</v>
      </c>
      <c r="J115" s="37">
        <v>170434</v>
      </c>
      <c r="L115" s="44">
        <f t="shared" si="1"/>
        <v>0</v>
      </c>
    </row>
    <row r="116" spans="1:12" x14ac:dyDescent="0.25">
      <c r="A116" s="36">
        <v>13189</v>
      </c>
      <c r="B116" s="36" t="s">
        <v>441</v>
      </c>
      <c r="C116" s="36" t="s">
        <v>364</v>
      </c>
      <c r="D116" s="37">
        <v>117189</v>
      </c>
      <c r="E116" s="42">
        <v>0</v>
      </c>
      <c r="F116" s="43">
        <v>5822</v>
      </c>
      <c r="G116" s="43">
        <v>0</v>
      </c>
      <c r="H116" s="37" t="s">
        <v>18</v>
      </c>
      <c r="I116" s="38">
        <v>23464</v>
      </c>
      <c r="J116" s="37">
        <v>87903</v>
      </c>
      <c r="L116" s="44">
        <f t="shared" si="1"/>
        <v>5822</v>
      </c>
    </row>
    <row r="117" spans="1:12" x14ac:dyDescent="0.25">
      <c r="A117" s="36">
        <v>13191</v>
      </c>
      <c r="B117" s="36" t="s">
        <v>441</v>
      </c>
      <c r="C117" s="36" t="s">
        <v>365</v>
      </c>
      <c r="D117" s="37">
        <v>161911</v>
      </c>
      <c r="E117" s="42">
        <v>0</v>
      </c>
      <c r="F117" s="42">
        <v>1476</v>
      </c>
      <c r="G117" s="42">
        <v>5903</v>
      </c>
      <c r="H117" s="37">
        <v>20233</v>
      </c>
      <c r="I117" s="38" t="s">
        <v>18</v>
      </c>
      <c r="J117" s="37">
        <v>134300</v>
      </c>
      <c r="L117" s="44">
        <f t="shared" si="1"/>
        <v>7379</v>
      </c>
    </row>
    <row r="118" spans="1:12" x14ac:dyDescent="0.25">
      <c r="A118" s="36">
        <v>13199</v>
      </c>
      <c r="B118" s="36" t="s">
        <v>441</v>
      </c>
      <c r="C118" s="36" t="s">
        <v>366</v>
      </c>
      <c r="D118" s="37">
        <v>259260</v>
      </c>
      <c r="E118" s="42">
        <v>0</v>
      </c>
      <c r="F118" s="42">
        <v>0</v>
      </c>
      <c r="G118" s="42">
        <v>0</v>
      </c>
      <c r="H118" s="37">
        <v>23589</v>
      </c>
      <c r="I118" s="38" t="s">
        <v>18</v>
      </c>
      <c r="J118" s="37">
        <v>235671</v>
      </c>
      <c r="L118" s="44">
        <f t="shared" si="1"/>
        <v>0</v>
      </c>
    </row>
    <row r="119" spans="1:12" x14ac:dyDescent="0.25">
      <c r="A119" s="36">
        <v>13201</v>
      </c>
      <c r="B119" s="36" t="s">
        <v>441</v>
      </c>
      <c r="C119" s="36" t="s">
        <v>367</v>
      </c>
      <c r="D119" s="37">
        <v>76935</v>
      </c>
      <c r="E119" s="42">
        <v>0</v>
      </c>
      <c r="F119" s="42">
        <v>0</v>
      </c>
      <c r="G119" s="42">
        <v>0</v>
      </c>
      <c r="H119" s="38">
        <v>6230</v>
      </c>
      <c r="I119" s="37" t="s">
        <v>18</v>
      </c>
      <c r="J119" s="37">
        <v>70705</v>
      </c>
      <c r="L119" s="44">
        <f t="shared" si="1"/>
        <v>0</v>
      </c>
    </row>
    <row r="120" spans="1:12" x14ac:dyDescent="0.25">
      <c r="A120" s="36">
        <v>13205</v>
      </c>
      <c r="B120" s="36" t="s">
        <v>441</v>
      </c>
      <c r="C120" s="36" t="s">
        <v>368</v>
      </c>
      <c r="D120" s="37">
        <v>133561</v>
      </c>
      <c r="E120" s="42">
        <v>0</v>
      </c>
      <c r="F120" s="42">
        <v>0</v>
      </c>
      <c r="G120" s="42">
        <v>0</v>
      </c>
      <c r="H120" s="38" t="s">
        <v>18</v>
      </c>
      <c r="I120" s="38">
        <v>12151</v>
      </c>
      <c r="J120" s="37">
        <v>121409</v>
      </c>
      <c r="L120" s="44">
        <f t="shared" si="1"/>
        <v>0</v>
      </c>
    </row>
    <row r="121" spans="1:12" x14ac:dyDescent="0.25">
      <c r="A121" s="36">
        <v>13207</v>
      </c>
      <c r="B121" s="36" t="s">
        <v>441</v>
      </c>
      <c r="C121" s="36" t="s">
        <v>369</v>
      </c>
      <c r="D121" s="37">
        <v>181958</v>
      </c>
      <c r="E121" s="42">
        <v>0</v>
      </c>
      <c r="F121" s="42">
        <v>0</v>
      </c>
      <c r="G121" s="42">
        <v>0</v>
      </c>
      <c r="H121" s="38" t="s">
        <v>18</v>
      </c>
      <c r="I121" s="38" t="s">
        <v>18</v>
      </c>
      <c r="J121" s="37">
        <v>181958</v>
      </c>
      <c r="L121" s="44">
        <f t="shared" si="1"/>
        <v>0</v>
      </c>
    </row>
    <row r="122" spans="1:12" x14ac:dyDescent="0.25">
      <c r="A122" s="36">
        <v>13209</v>
      </c>
      <c r="B122" s="36" t="s">
        <v>441</v>
      </c>
      <c r="C122" s="36" t="s">
        <v>370</v>
      </c>
      <c r="D122" s="37">
        <v>137716</v>
      </c>
      <c r="E122" s="42">
        <v>0</v>
      </c>
      <c r="F122" s="42">
        <v>0</v>
      </c>
      <c r="G122" s="42">
        <v>0</v>
      </c>
      <c r="H122" s="37" t="s">
        <v>18</v>
      </c>
      <c r="I122" s="38" t="s">
        <v>18</v>
      </c>
      <c r="J122" s="37">
        <v>137716</v>
      </c>
      <c r="L122" s="44">
        <f t="shared" si="1"/>
        <v>0</v>
      </c>
    </row>
    <row r="123" spans="1:12" x14ac:dyDescent="0.25">
      <c r="A123" s="36">
        <v>13211</v>
      </c>
      <c r="B123" s="36" t="s">
        <v>441</v>
      </c>
      <c r="C123" s="36" t="s">
        <v>371</v>
      </c>
      <c r="D123" s="37">
        <v>159525</v>
      </c>
      <c r="E123" s="43">
        <v>0</v>
      </c>
      <c r="F123" s="42">
        <v>0</v>
      </c>
      <c r="G123" s="42">
        <v>0</v>
      </c>
      <c r="H123" s="37">
        <v>11821</v>
      </c>
      <c r="I123" s="37" t="s">
        <v>18</v>
      </c>
      <c r="J123" s="37">
        <v>147703</v>
      </c>
      <c r="L123" s="44">
        <f t="shared" si="1"/>
        <v>0</v>
      </c>
    </row>
    <row r="124" spans="1:12" x14ac:dyDescent="0.25">
      <c r="A124" s="36">
        <v>13213</v>
      </c>
      <c r="B124" s="36" t="s">
        <v>441</v>
      </c>
      <c r="C124" s="36" t="s">
        <v>372</v>
      </c>
      <c r="D124" s="37">
        <v>134217</v>
      </c>
      <c r="E124" s="42">
        <v>50144</v>
      </c>
      <c r="F124" s="43">
        <v>0</v>
      </c>
      <c r="G124" s="42">
        <v>0</v>
      </c>
      <c r="H124" s="38">
        <v>5742</v>
      </c>
      <c r="I124" s="37">
        <v>5742</v>
      </c>
      <c r="J124" s="37">
        <v>72589</v>
      </c>
      <c r="L124" s="44">
        <f t="shared" si="1"/>
        <v>50144</v>
      </c>
    </row>
    <row r="125" spans="1:12" x14ac:dyDescent="0.25">
      <c r="A125" s="36">
        <v>13215</v>
      </c>
      <c r="B125" s="36" t="s">
        <v>441</v>
      </c>
      <c r="C125" s="36" t="s">
        <v>373</v>
      </c>
      <c r="D125" s="37">
        <v>75042</v>
      </c>
      <c r="E125" s="42">
        <v>0</v>
      </c>
      <c r="F125" s="42">
        <v>30331</v>
      </c>
      <c r="G125" s="42">
        <v>0</v>
      </c>
      <c r="H125" s="38" t="s">
        <v>18</v>
      </c>
      <c r="I125" s="37">
        <v>2172</v>
      </c>
      <c r="J125" s="37">
        <v>42539</v>
      </c>
      <c r="L125" s="44">
        <f t="shared" si="1"/>
        <v>30331</v>
      </c>
    </row>
    <row r="126" spans="1:12" x14ac:dyDescent="0.25">
      <c r="A126" s="36">
        <v>13217</v>
      </c>
      <c r="B126" s="36" t="s">
        <v>441</v>
      </c>
      <c r="C126" s="36" t="s">
        <v>374</v>
      </c>
      <c r="D126" s="37">
        <v>77137</v>
      </c>
      <c r="E126" s="42">
        <v>0</v>
      </c>
      <c r="F126" s="42">
        <v>0</v>
      </c>
      <c r="G126" s="42">
        <v>0</v>
      </c>
      <c r="H126" s="38" t="s">
        <v>18</v>
      </c>
      <c r="I126" s="37">
        <v>17465</v>
      </c>
      <c r="J126" s="37">
        <v>59672</v>
      </c>
      <c r="L126" s="44">
        <f t="shared" si="1"/>
        <v>0</v>
      </c>
    </row>
    <row r="127" spans="1:12" x14ac:dyDescent="0.25">
      <c r="A127" s="36">
        <v>13219</v>
      </c>
      <c r="B127" s="36" t="s">
        <v>441</v>
      </c>
      <c r="C127" s="36" t="s">
        <v>375</v>
      </c>
      <c r="D127" s="37">
        <v>67435</v>
      </c>
      <c r="E127" s="43">
        <v>0</v>
      </c>
      <c r="F127" s="42">
        <v>0</v>
      </c>
      <c r="G127" s="42">
        <v>0</v>
      </c>
      <c r="H127" s="38" t="s">
        <v>18</v>
      </c>
      <c r="I127" s="38">
        <v>5822</v>
      </c>
      <c r="J127" s="37">
        <v>61613</v>
      </c>
      <c r="L127" s="44">
        <f t="shared" si="1"/>
        <v>0</v>
      </c>
    </row>
    <row r="128" spans="1:12" x14ac:dyDescent="0.25">
      <c r="A128" s="36">
        <v>13221</v>
      </c>
      <c r="B128" s="36" t="s">
        <v>441</v>
      </c>
      <c r="C128" s="36" t="s">
        <v>376</v>
      </c>
      <c r="D128" s="37">
        <v>238441</v>
      </c>
      <c r="E128" s="42">
        <v>4737</v>
      </c>
      <c r="F128" s="42">
        <v>0</v>
      </c>
      <c r="G128" s="42">
        <v>0</v>
      </c>
      <c r="H128" s="37" t="s">
        <v>18</v>
      </c>
      <c r="I128" s="37" t="s">
        <v>18</v>
      </c>
      <c r="J128" s="37">
        <v>233704</v>
      </c>
      <c r="L128" s="44">
        <f t="shared" si="1"/>
        <v>4737</v>
      </c>
    </row>
    <row r="129" spans="1:12" x14ac:dyDescent="0.25">
      <c r="A129" s="36">
        <v>13223</v>
      </c>
      <c r="B129" s="36" t="s">
        <v>441</v>
      </c>
      <c r="C129" s="36" t="s">
        <v>377</v>
      </c>
      <c r="D129" s="37">
        <v>114246</v>
      </c>
      <c r="E129" s="42">
        <v>0</v>
      </c>
      <c r="F129" s="42">
        <v>0</v>
      </c>
      <c r="G129" s="42">
        <v>0</v>
      </c>
      <c r="H129" s="37">
        <v>17767</v>
      </c>
      <c r="I129" s="38">
        <v>17465</v>
      </c>
      <c r="J129" s="37">
        <v>79013</v>
      </c>
      <c r="L129" s="44">
        <f t="shared" si="1"/>
        <v>0</v>
      </c>
    </row>
    <row r="130" spans="1:12" x14ac:dyDescent="0.25">
      <c r="A130" s="36">
        <v>13225</v>
      </c>
      <c r="B130" s="36" t="s">
        <v>441</v>
      </c>
      <c r="C130" s="36" t="s">
        <v>378</v>
      </c>
      <c r="D130" s="37">
        <v>35684</v>
      </c>
      <c r="E130" s="42">
        <v>0</v>
      </c>
      <c r="F130" s="42">
        <v>0</v>
      </c>
      <c r="G130" s="42">
        <v>0</v>
      </c>
      <c r="H130" s="38">
        <v>5822</v>
      </c>
      <c r="I130" s="38" t="s">
        <v>18</v>
      </c>
      <c r="J130" s="37">
        <v>29863</v>
      </c>
      <c r="L130" s="44">
        <f t="shared" si="1"/>
        <v>0</v>
      </c>
    </row>
    <row r="131" spans="1:12" x14ac:dyDescent="0.25">
      <c r="A131" s="36">
        <v>13227</v>
      </c>
      <c r="B131" s="36" t="s">
        <v>441</v>
      </c>
      <c r="C131" s="36" t="s">
        <v>379</v>
      </c>
      <c r="D131" s="37">
        <v>112829</v>
      </c>
      <c r="E131" s="42">
        <v>0</v>
      </c>
      <c r="F131" s="42">
        <v>0</v>
      </c>
      <c r="G131" s="42">
        <v>0</v>
      </c>
      <c r="H131" s="38" t="s">
        <v>18</v>
      </c>
      <c r="I131" s="38" t="s">
        <v>18</v>
      </c>
      <c r="J131" s="37">
        <v>112829</v>
      </c>
      <c r="L131" s="44">
        <f t="shared" si="1"/>
        <v>0</v>
      </c>
    </row>
    <row r="132" spans="1:12" x14ac:dyDescent="0.25">
      <c r="A132" s="36">
        <v>13229</v>
      </c>
      <c r="B132" s="36" t="s">
        <v>441</v>
      </c>
      <c r="C132" s="36" t="s">
        <v>380</v>
      </c>
      <c r="D132" s="37">
        <v>109386</v>
      </c>
      <c r="E132" s="42">
        <v>0</v>
      </c>
      <c r="F132" s="42">
        <v>0</v>
      </c>
      <c r="G132" s="42">
        <v>0</v>
      </c>
      <c r="H132" s="38" t="s">
        <v>18</v>
      </c>
      <c r="I132" s="38" t="s">
        <v>18</v>
      </c>
      <c r="J132" s="37">
        <v>109386</v>
      </c>
      <c r="L132" s="44">
        <f t="shared" si="1"/>
        <v>0</v>
      </c>
    </row>
    <row r="133" spans="1:12" x14ac:dyDescent="0.25">
      <c r="A133" s="36">
        <v>13231</v>
      </c>
      <c r="B133" s="36" t="s">
        <v>441</v>
      </c>
      <c r="C133" s="36" t="s">
        <v>381</v>
      </c>
      <c r="D133" s="37">
        <v>96584</v>
      </c>
      <c r="E133" s="42">
        <v>0</v>
      </c>
      <c r="F133" s="42">
        <v>0</v>
      </c>
      <c r="G133" s="42">
        <v>0</v>
      </c>
      <c r="H133" s="38" t="s">
        <v>18</v>
      </c>
      <c r="I133" s="38" t="s">
        <v>18</v>
      </c>
      <c r="J133" s="37">
        <v>96584</v>
      </c>
      <c r="L133" s="44">
        <f t="shared" si="1"/>
        <v>0</v>
      </c>
    </row>
    <row r="134" spans="1:12" x14ac:dyDescent="0.25">
      <c r="A134" s="36">
        <v>13233</v>
      </c>
      <c r="B134" s="36" t="s">
        <v>441</v>
      </c>
      <c r="C134" s="36" t="s">
        <v>382</v>
      </c>
      <c r="D134" s="37">
        <v>133236</v>
      </c>
      <c r="E134" s="42">
        <v>0</v>
      </c>
      <c r="F134" s="42">
        <v>0</v>
      </c>
      <c r="G134" s="42">
        <v>0</v>
      </c>
      <c r="H134" s="38" t="s">
        <v>18</v>
      </c>
      <c r="I134" s="38" t="s">
        <v>18</v>
      </c>
      <c r="J134" s="37">
        <v>133236</v>
      </c>
      <c r="L134" s="44">
        <f t="shared" si="1"/>
        <v>0</v>
      </c>
    </row>
    <row r="135" spans="1:12" x14ac:dyDescent="0.25">
      <c r="A135" s="36">
        <v>13235</v>
      </c>
      <c r="B135" s="36" t="s">
        <v>441</v>
      </c>
      <c r="C135" s="36" t="s">
        <v>383</v>
      </c>
      <c r="D135" s="37">
        <v>82427</v>
      </c>
      <c r="E135" s="43">
        <v>0</v>
      </c>
      <c r="F135" s="42">
        <v>0</v>
      </c>
      <c r="G135" s="42">
        <v>0</v>
      </c>
      <c r="H135" s="37" t="s">
        <v>18</v>
      </c>
      <c r="I135" s="37" t="s">
        <v>18</v>
      </c>
      <c r="J135" s="37">
        <v>82427</v>
      </c>
      <c r="L135" s="44">
        <f t="shared" si="1"/>
        <v>0</v>
      </c>
    </row>
    <row r="136" spans="1:12" x14ac:dyDescent="0.25">
      <c r="A136" s="36">
        <v>13237</v>
      </c>
      <c r="B136" s="36" t="s">
        <v>441</v>
      </c>
      <c r="C136" s="36" t="s">
        <v>384</v>
      </c>
      <c r="D136" s="37">
        <v>148523</v>
      </c>
      <c r="E136" s="42">
        <v>33239</v>
      </c>
      <c r="F136" s="42">
        <v>0</v>
      </c>
      <c r="G136" s="42">
        <v>0</v>
      </c>
      <c r="H136" s="38">
        <v>11643</v>
      </c>
      <c r="I136" s="38">
        <v>5822</v>
      </c>
      <c r="J136" s="37">
        <v>97820</v>
      </c>
      <c r="L136" s="44">
        <f t="shared" si="1"/>
        <v>33239</v>
      </c>
    </row>
    <row r="137" spans="1:12" x14ac:dyDescent="0.25">
      <c r="A137" s="36">
        <v>13239</v>
      </c>
      <c r="B137" s="36" t="s">
        <v>441</v>
      </c>
      <c r="C137" s="36" t="s">
        <v>385</v>
      </c>
      <c r="D137" s="37">
        <v>91672</v>
      </c>
      <c r="E137" s="43">
        <v>0</v>
      </c>
      <c r="F137" s="42">
        <v>0</v>
      </c>
      <c r="G137" s="42">
        <v>0</v>
      </c>
      <c r="H137" s="38" t="s">
        <v>18</v>
      </c>
      <c r="I137" s="38" t="s">
        <v>18</v>
      </c>
      <c r="J137" s="37">
        <v>91672</v>
      </c>
      <c r="L137" s="44">
        <f t="shared" si="1"/>
        <v>0</v>
      </c>
    </row>
    <row r="138" spans="1:12" x14ac:dyDescent="0.25">
      <c r="A138" s="36">
        <v>13241</v>
      </c>
      <c r="B138" s="36" t="s">
        <v>441</v>
      </c>
      <c r="C138" s="36" t="s">
        <v>386</v>
      </c>
      <c r="D138" s="37">
        <v>197036</v>
      </c>
      <c r="E138" s="42">
        <v>130745</v>
      </c>
      <c r="F138" s="42">
        <v>0</v>
      </c>
      <c r="G138" s="42">
        <v>0</v>
      </c>
      <c r="H138" s="38">
        <v>5742</v>
      </c>
      <c r="I138" s="38" t="s">
        <v>18</v>
      </c>
      <c r="J138" s="37">
        <v>60549</v>
      </c>
      <c r="L138" s="44">
        <f t="shared" si="1"/>
        <v>130745</v>
      </c>
    </row>
    <row r="139" spans="1:12" x14ac:dyDescent="0.25">
      <c r="A139" s="36">
        <v>13243</v>
      </c>
      <c r="B139" s="36" t="s">
        <v>441</v>
      </c>
      <c r="C139" s="36" t="s">
        <v>387</v>
      </c>
      <c r="D139" s="37">
        <v>189456</v>
      </c>
      <c r="E139" s="42">
        <v>0</v>
      </c>
      <c r="F139" s="43">
        <v>0</v>
      </c>
      <c r="G139" s="42">
        <v>0</v>
      </c>
      <c r="H139" s="37" t="s">
        <v>18</v>
      </c>
      <c r="I139" s="38" t="s">
        <v>18</v>
      </c>
      <c r="J139" s="37">
        <v>189456</v>
      </c>
      <c r="L139" s="44">
        <f t="shared" si="1"/>
        <v>0</v>
      </c>
    </row>
    <row r="140" spans="1:12" x14ac:dyDescent="0.25">
      <c r="A140" s="36">
        <v>13245</v>
      </c>
      <c r="B140" s="36" t="s">
        <v>441</v>
      </c>
      <c r="C140" s="36" t="s">
        <v>388</v>
      </c>
      <c r="D140" s="37">
        <v>131356</v>
      </c>
      <c r="E140" s="42">
        <v>0</v>
      </c>
      <c r="F140" s="42">
        <v>18990</v>
      </c>
      <c r="G140" s="42">
        <v>0</v>
      </c>
      <c r="H140" s="38">
        <v>6523</v>
      </c>
      <c r="I140" s="38" t="s">
        <v>18</v>
      </c>
      <c r="J140" s="37">
        <v>105843</v>
      </c>
      <c r="L140" s="44">
        <f t="shared" si="1"/>
        <v>18990</v>
      </c>
    </row>
    <row r="141" spans="1:12" x14ac:dyDescent="0.25">
      <c r="A141" s="36">
        <v>13247</v>
      </c>
      <c r="B141" s="36" t="s">
        <v>441</v>
      </c>
      <c r="C141" s="36" t="s">
        <v>389</v>
      </c>
      <c r="D141" s="37">
        <v>25046</v>
      </c>
      <c r="E141" s="42">
        <v>0</v>
      </c>
      <c r="F141" s="42">
        <v>0</v>
      </c>
      <c r="G141" s="42">
        <v>0</v>
      </c>
      <c r="H141" s="38" t="s">
        <v>18</v>
      </c>
      <c r="I141" s="38" t="s">
        <v>18</v>
      </c>
      <c r="J141" s="37">
        <v>25046</v>
      </c>
      <c r="L141" s="44">
        <f t="shared" si="1"/>
        <v>0</v>
      </c>
    </row>
    <row r="142" spans="1:12" x14ac:dyDescent="0.25">
      <c r="A142" s="36">
        <v>13249</v>
      </c>
      <c r="B142" s="36" t="s">
        <v>441</v>
      </c>
      <c r="C142" s="36" t="s">
        <v>390</v>
      </c>
      <c r="D142" s="37">
        <v>112908</v>
      </c>
      <c r="E142" s="42">
        <v>0</v>
      </c>
      <c r="F142" s="43">
        <v>0</v>
      </c>
      <c r="G142" s="42">
        <v>0</v>
      </c>
      <c r="H142" s="37" t="s">
        <v>18</v>
      </c>
      <c r="I142" s="38" t="s">
        <v>18</v>
      </c>
      <c r="J142" s="37">
        <v>112908</v>
      </c>
      <c r="L142" s="44">
        <f t="shared" si="1"/>
        <v>0</v>
      </c>
    </row>
    <row r="143" spans="1:12" x14ac:dyDescent="0.25">
      <c r="A143" s="36">
        <v>13251</v>
      </c>
      <c r="B143" s="36" t="s">
        <v>441</v>
      </c>
      <c r="C143" s="36" t="s">
        <v>391</v>
      </c>
      <c r="D143" s="37">
        <v>332616</v>
      </c>
      <c r="E143" s="42">
        <v>0</v>
      </c>
      <c r="F143" s="42">
        <v>5761</v>
      </c>
      <c r="G143" s="42">
        <v>0</v>
      </c>
      <c r="H143" s="38">
        <v>11521</v>
      </c>
      <c r="I143" s="38" t="s">
        <v>18</v>
      </c>
      <c r="J143" s="37">
        <v>315335</v>
      </c>
      <c r="L143" s="44">
        <f t="shared" si="1"/>
        <v>5761</v>
      </c>
    </row>
    <row r="144" spans="1:12" x14ac:dyDescent="0.25">
      <c r="A144" s="36">
        <v>13253</v>
      </c>
      <c r="B144" s="36" t="s">
        <v>441</v>
      </c>
      <c r="C144" s="36" t="s">
        <v>392</v>
      </c>
      <c r="D144" s="37">
        <v>47837</v>
      </c>
      <c r="E144" s="42">
        <v>0</v>
      </c>
      <c r="F144" s="42">
        <v>393</v>
      </c>
      <c r="G144" s="42">
        <v>0</v>
      </c>
      <c r="H144" s="38" t="s">
        <v>18</v>
      </c>
      <c r="I144" s="38" t="s">
        <v>18</v>
      </c>
      <c r="J144" s="37">
        <v>47443</v>
      </c>
      <c r="L144" s="44">
        <f t="shared" si="1"/>
        <v>393</v>
      </c>
    </row>
    <row r="145" spans="1:12" x14ac:dyDescent="0.25">
      <c r="A145" s="36">
        <v>13255</v>
      </c>
      <c r="B145" s="36" t="s">
        <v>441</v>
      </c>
      <c r="C145" s="36" t="s">
        <v>393</v>
      </c>
      <c r="D145" s="37">
        <v>88726</v>
      </c>
      <c r="E145" s="43">
        <v>0</v>
      </c>
      <c r="F145" s="43">
        <v>0</v>
      </c>
      <c r="G145" s="42">
        <v>0</v>
      </c>
      <c r="H145" s="38" t="s">
        <v>18</v>
      </c>
      <c r="I145" s="37" t="s">
        <v>18</v>
      </c>
      <c r="J145" s="37">
        <v>88726</v>
      </c>
      <c r="L145" s="44">
        <f t="shared" si="1"/>
        <v>0</v>
      </c>
    </row>
    <row r="146" spans="1:12" x14ac:dyDescent="0.25">
      <c r="A146" s="36">
        <v>13257</v>
      </c>
      <c r="B146" s="36" t="s">
        <v>441</v>
      </c>
      <c r="C146" s="36" t="s">
        <v>394</v>
      </c>
      <c r="D146" s="37">
        <v>92027</v>
      </c>
      <c r="E146" s="42">
        <v>31951</v>
      </c>
      <c r="F146" s="42">
        <v>5742</v>
      </c>
      <c r="G146" s="42">
        <v>0</v>
      </c>
      <c r="H146" s="37" t="s">
        <v>18</v>
      </c>
      <c r="I146" s="38">
        <v>5742</v>
      </c>
      <c r="J146" s="37">
        <v>48592</v>
      </c>
      <c r="L146" s="44">
        <f t="shared" si="1"/>
        <v>37693</v>
      </c>
    </row>
    <row r="147" spans="1:12" x14ac:dyDescent="0.25">
      <c r="A147" s="36">
        <v>13259</v>
      </c>
      <c r="B147" s="36" t="s">
        <v>441</v>
      </c>
      <c r="C147" s="36" t="s">
        <v>395</v>
      </c>
      <c r="D147" s="37">
        <v>239109</v>
      </c>
      <c r="E147" s="42">
        <v>0</v>
      </c>
      <c r="F147" s="42">
        <v>0</v>
      </c>
      <c r="G147" s="42">
        <v>0</v>
      </c>
      <c r="H147" s="38">
        <v>5822</v>
      </c>
      <c r="I147" s="38" t="s">
        <v>18</v>
      </c>
      <c r="J147" s="37">
        <v>233287</v>
      </c>
      <c r="L147" s="44">
        <f t="shared" si="1"/>
        <v>0</v>
      </c>
    </row>
    <row r="148" spans="1:12" x14ac:dyDescent="0.25">
      <c r="A148" s="36">
        <v>13261</v>
      </c>
      <c r="B148" s="36" t="s">
        <v>441</v>
      </c>
      <c r="C148" s="36" t="s">
        <v>396</v>
      </c>
      <c r="D148" s="37">
        <v>196804</v>
      </c>
      <c r="E148" s="42">
        <v>0</v>
      </c>
      <c r="F148" s="42">
        <v>0</v>
      </c>
      <c r="G148" s="42">
        <v>0</v>
      </c>
      <c r="H148" s="37" t="s">
        <v>18</v>
      </c>
      <c r="I148" s="38" t="s">
        <v>18</v>
      </c>
      <c r="J148" s="37">
        <v>196804</v>
      </c>
      <c r="L148" s="44">
        <f t="shared" ref="L148:L179" si="2">E148+F148+G148</f>
        <v>0</v>
      </c>
    </row>
    <row r="149" spans="1:12" x14ac:dyDescent="0.25">
      <c r="A149" s="36">
        <v>13263</v>
      </c>
      <c r="B149" s="36" t="s">
        <v>441</v>
      </c>
      <c r="C149" s="36" t="s">
        <v>397</v>
      </c>
      <c r="D149" s="37">
        <v>209497</v>
      </c>
      <c r="E149" s="42">
        <v>0</v>
      </c>
      <c r="F149" s="42">
        <v>0</v>
      </c>
      <c r="G149" s="42">
        <v>0</v>
      </c>
      <c r="H149" s="37">
        <v>4320</v>
      </c>
      <c r="I149" s="38" t="s">
        <v>18</v>
      </c>
      <c r="J149" s="37">
        <v>205177</v>
      </c>
      <c r="L149" s="44">
        <f t="shared" si="2"/>
        <v>0</v>
      </c>
    </row>
    <row r="150" spans="1:12" x14ac:dyDescent="0.25">
      <c r="A150" s="36">
        <v>13265</v>
      </c>
      <c r="B150" s="36" t="s">
        <v>441</v>
      </c>
      <c r="C150" s="36" t="s">
        <v>398</v>
      </c>
      <c r="D150" s="37">
        <v>121938</v>
      </c>
      <c r="E150" s="42">
        <v>0</v>
      </c>
      <c r="F150" s="42">
        <v>0</v>
      </c>
      <c r="G150" s="42">
        <v>0</v>
      </c>
      <c r="H150" s="37">
        <v>5822</v>
      </c>
      <c r="I150" s="38" t="s">
        <v>18</v>
      </c>
      <c r="J150" s="37">
        <v>116117</v>
      </c>
      <c r="L150" s="44">
        <f t="shared" si="2"/>
        <v>0</v>
      </c>
    </row>
    <row r="151" spans="1:12" x14ac:dyDescent="0.25">
      <c r="A151" s="36">
        <v>13267</v>
      </c>
      <c r="B151" s="36" t="s">
        <v>441</v>
      </c>
      <c r="C151" s="36" t="s">
        <v>399</v>
      </c>
      <c r="D151" s="37">
        <v>184830</v>
      </c>
      <c r="E151" s="42">
        <v>0</v>
      </c>
      <c r="F151" s="42">
        <v>0</v>
      </c>
      <c r="G151" s="42">
        <v>0</v>
      </c>
      <c r="H151" s="38">
        <v>8910</v>
      </c>
      <c r="I151" s="38" t="s">
        <v>18</v>
      </c>
      <c r="J151" s="37">
        <v>175920</v>
      </c>
      <c r="L151" s="44">
        <f t="shared" si="2"/>
        <v>0</v>
      </c>
    </row>
    <row r="152" spans="1:12" x14ac:dyDescent="0.25">
      <c r="A152" s="36">
        <v>13269</v>
      </c>
      <c r="B152" s="36" t="s">
        <v>441</v>
      </c>
      <c r="C152" s="36" t="s">
        <v>400</v>
      </c>
      <c r="D152" s="37">
        <v>235706</v>
      </c>
      <c r="E152" s="42">
        <v>0</v>
      </c>
      <c r="F152" s="42">
        <v>0</v>
      </c>
      <c r="G152" s="42">
        <v>0</v>
      </c>
      <c r="H152" s="37" t="s">
        <v>18</v>
      </c>
      <c r="I152" s="38" t="s">
        <v>18</v>
      </c>
      <c r="J152" s="37">
        <v>235706</v>
      </c>
      <c r="L152" s="44">
        <f t="shared" si="2"/>
        <v>0</v>
      </c>
    </row>
    <row r="153" spans="1:12" x14ac:dyDescent="0.25">
      <c r="A153" s="36">
        <v>13271</v>
      </c>
      <c r="B153" s="36" t="s">
        <v>441</v>
      </c>
      <c r="C153" s="36" t="s">
        <v>401</v>
      </c>
      <c r="D153" s="37">
        <v>247855</v>
      </c>
      <c r="E153" s="42">
        <v>0</v>
      </c>
      <c r="F153" s="42">
        <v>0</v>
      </c>
      <c r="G153" s="42">
        <v>0</v>
      </c>
      <c r="H153" s="38">
        <v>11521</v>
      </c>
      <c r="I153" s="38" t="s">
        <v>18</v>
      </c>
      <c r="J153" s="37">
        <v>236334</v>
      </c>
      <c r="L153" s="44">
        <f t="shared" si="2"/>
        <v>0</v>
      </c>
    </row>
    <row r="154" spans="1:12" x14ac:dyDescent="0.25">
      <c r="A154" s="36">
        <v>13273</v>
      </c>
      <c r="B154" s="36" t="s">
        <v>441</v>
      </c>
      <c r="C154" s="36" t="s">
        <v>402</v>
      </c>
      <c r="D154" s="37">
        <v>155552</v>
      </c>
      <c r="E154" s="42">
        <v>0</v>
      </c>
      <c r="F154" s="42">
        <v>0</v>
      </c>
      <c r="G154" s="42">
        <v>0</v>
      </c>
      <c r="H154" s="37" t="s">
        <v>18</v>
      </c>
      <c r="I154" s="38" t="s">
        <v>18</v>
      </c>
      <c r="J154" s="37">
        <v>155552</v>
      </c>
      <c r="L154" s="44">
        <f t="shared" si="2"/>
        <v>0</v>
      </c>
    </row>
    <row r="155" spans="1:12" x14ac:dyDescent="0.25">
      <c r="A155" s="36">
        <v>13275</v>
      </c>
      <c r="B155" s="36" t="s">
        <v>441</v>
      </c>
      <c r="C155" s="36" t="s">
        <v>403</v>
      </c>
      <c r="D155" s="37">
        <v>204275</v>
      </c>
      <c r="E155" s="42">
        <v>0</v>
      </c>
      <c r="F155" s="42">
        <v>0</v>
      </c>
      <c r="G155" s="42">
        <v>0</v>
      </c>
      <c r="H155" s="38">
        <v>643</v>
      </c>
      <c r="I155" s="38" t="s">
        <v>18</v>
      </c>
      <c r="J155" s="37">
        <v>203632</v>
      </c>
      <c r="L155" s="44">
        <f t="shared" si="2"/>
        <v>0</v>
      </c>
    </row>
    <row r="156" spans="1:12" x14ac:dyDescent="0.25">
      <c r="A156" s="36">
        <v>13277</v>
      </c>
      <c r="B156" s="36" t="s">
        <v>441</v>
      </c>
      <c r="C156" s="36" t="s">
        <v>404</v>
      </c>
      <c r="D156" s="37">
        <v>87709</v>
      </c>
      <c r="E156" s="42">
        <v>0</v>
      </c>
      <c r="F156" s="42">
        <v>0</v>
      </c>
      <c r="G156" s="42">
        <v>0</v>
      </c>
      <c r="H156" s="38" t="s">
        <v>18</v>
      </c>
      <c r="I156" s="38" t="s">
        <v>18</v>
      </c>
      <c r="J156" s="37">
        <v>87709</v>
      </c>
      <c r="L156" s="44">
        <f t="shared" si="2"/>
        <v>0</v>
      </c>
    </row>
    <row r="157" spans="1:12" x14ac:dyDescent="0.25">
      <c r="A157" s="36">
        <v>13279</v>
      </c>
      <c r="B157" s="36" t="s">
        <v>441</v>
      </c>
      <c r="C157" s="36" t="s">
        <v>405</v>
      </c>
      <c r="D157" s="37">
        <v>157958</v>
      </c>
      <c r="E157" s="43">
        <v>0</v>
      </c>
      <c r="F157" s="42">
        <v>0</v>
      </c>
      <c r="G157" s="42">
        <v>0</v>
      </c>
      <c r="H157" s="38" t="s">
        <v>18</v>
      </c>
      <c r="I157" s="38" t="s">
        <v>18</v>
      </c>
      <c r="J157" s="37">
        <v>157958</v>
      </c>
      <c r="L157" s="44">
        <f t="shared" si="2"/>
        <v>0</v>
      </c>
    </row>
    <row r="158" spans="1:12" x14ac:dyDescent="0.25">
      <c r="A158" s="36">
        <v>13281</v>
      </c>
      <c r="B158" s="36" t="s">
        <v>441</v>
      </c>
      <c r="C158" s="36" t="s">
        <v>406</v>
      </c>
      <c r="D158" s="37">
        <v>62290</v>
      </c>
      <c r="E158" s="42">
        <v>30519</v>
      </c>
      <c r="F158" s="42">
        <v>0</v>
      </c>
      <c r="G158" s="42">
        <v>0</v>
      </c>
      <c r="H158" s="38" t="s">
        <v>18</v>
      </c>
      <c r="I158" s="38" t="s">
        <v>18</v>
      </c>
      <c r="J158" s="37">
        <v>31771</v>
      </c>
      <c r="L158" s="44">
        <f t="shared" si="2"/>
        <v>30519</v>
      </c>
    </row>
    <row r="159" spans="1:12" x14ac:dyDescent="0.25">
      <c r="A159" s="36">
        <v>13283</v>
      </c>
      <c r="B159" s="36" t="s">
        <v>441</v>
      </c>
      <c r="C159" s="36" t="s">
        <v>407</v>
      </c>
      <c r="D159" s="37">
        <v>112693</v>
      </c>
      <c r="E159" s="42">
        <v>0</v>
      </c>
      <c r="F159" s="43">
        <v>0</v>
      </c>
      <c r="G159" s="42">
        <v>0</v>
      </c>
      <c r="H159" s="38" t="s">
        <v>18</v>
      </c>
      <c r="I159" s="37" t="s">
        <v>18</v>
      </c>
      <c r="J159" s="37">
        <v>112693</v>
      </c>
      <c r="L159" s="44">
        <f t="shared" si="2"/>
        <v>0</v>
      </c>
    </row>
    <row r="160" spans="1:12" x14ac:dyDescent="0.25">
      <c r="A160" s="36">
        <v>13285</v>
      </c>
      <c r="B160" s="36" t="s">
        <v>441</v>
      </c>
      <c r="C160" s="36" t="s">
        <v>408</v>
      </c>
      <c r="D160" s="37">
        <v>201300</v>
      </c>
      <c r="E160" s="42">
        <v>0</v>
      </c>
      <c r="F160" s="42">
        <v>10188</v>
      </c>
      <c r="G160" s="42">
        <v>5822</v>
      </c>
      <c r="H160" s="38" t="s">
        <v>18</v>
      </c>
      <c r="I160" s="38">
        <v>4537</v>
      </c>
      <c r="J160" s="37">
        <v>180753</v>
      </c>
      <c r="L160" s="44">
        <f t="shared" si="2"/>
        <v>16010</v>
      </c>
    </row>
    <row r="161" spans="1:12" x14ac:dyDescent="0.25">
      <c r="A161" s="36">
        <v>13287</v>
      </c>
      <c r="B161" s="36" t="s">
        <v>441</v>
      </c>
      <c r="C161" s="36" t="s">
        <v>409</v>
      </c>
      <c r="D161" s="37">
        <v>73911</v>
      </c>
      <c r="E161" s="42">
        <v>0</v>
      </c>
      <c r="F161" s="42">
        <v>0</v>
      </c>
      <c r="G161" s="42">
        <v>0</v>
      </c>
      <c r="H161" s="38" t="s">
        <v>18</v>
      </c>
      <c r="I161" s="38" t="s">
        <v>18</v>
      </c>
      <c r="J161" s="37">
        <v>73911</v>
      </c>
      <c r="L161" s="44">
        <f t="shared" si="2"/>
        <v>0</v>
      </c>
    </row>
    <row r="162" spans="1:12" x14ac:dyDescent="0.25">
      <c r="A162" s="36">
        <v>13289</v>
      </c>
      <c r="B162" s="36" t="s">
        <v>441</v>
      </c>
      <c r="C162" s="36" t="s">
        <v>410</v>
      </c>
      <c r="D162" s="37">
        <v>198449</v>
      </c>
      <c r="E162" s="43">
        <v>0</v>
      </c>
      <c r="F162" s="42">
        <v>0</v>
      </c>
      <c r="G162" s="42">
        <v>0</v>
      </c>
      <c r="H162" s="38" t="s">
        <v>18</v>
      </c>
      <c r="I162" s="38" t="s">
        <v>18</v>
      </c>
      <c r="J162" s="37">
        <v>198449</v>
      </c>
      <c r="L162" s="44">
        <f t="shared" si="2"/>
        <v>0</v>
      </c>
    </row>
    <row r="163" spans="1:12" x14ac:dyDescent="0.25">
      <c r="A163" s="36">
        <v>13291</v>
      </c>
      <c r="B163" s="36" t="s">
        <v>441</v>
      </c>
      <c r="C163" s="36" t="s">
        <v>411</v>
      </c>
      <c r="D163" s="37">
        <v>121443</v>
      </c>
      <c r="E163" s="42">
        <v>67768</v>
      </c>
      <c r="F163" s="42">
        <v>0</v>
      </c>
      <c r="G163" s="42">
        <v>306</v>
      </c>
      <c r="H163" s="37" t="s">
        <v>18</v>
      </c>
      <c r="I163" s="38" t="s">
        <v>18</v>
      </c>
      <c r="J163" s="37">
        <v>53369</v>
      </c>
      <c r="L163" s="44">
        <f t="shared" si="2"/>
        <v>68074</v>
      </c>
    </row>
    <row r="164" spans="1:12" x14ac:dyDescent="0.25">
      <c r="A164" s="36">
        <v>13293</v>
      </c>
      <c r="B164" s="36" t="s">
        <v>441</v>
      </c>
      <c r="C164" s="36" t="s">
        <v>412</v>
      </c>
      <c r="D164" s="37">
        <v>151193</v>
      </c>
      <c r="E164" s="43">
        <v>0</v>
      </c>
      <c r="F164" s="42">
        <v>0</v>
      </c>
      <c r="G164" s="42">
        <v>0</v>
      </c>
      <c r="H164" s="37">
        <v>5822</v>
      </c>
      <c r="I164" s="37" t="s">
        <v>18</v>
      </c>
      <c r="J164" s="37">
        <v>145371</v>
      </c>
      <c r="L164" s="44">
        <f t="shared" si="2"/>
        <v>0</v>
      </c>
    </row>
    <row r="165" spans="1:12" x14ac:dyDescent="0.25">
      <c r="A165" s="36">
        <v>13295</v>
      </c>
      <c r="B165" s="36" t="s">
        <v>441</v>
      </c>
      <c r="C165" s="36" t="s">
        <v>413</v>
      </c>
      <c r="D165" s="37">
        <v>164417</v>
      </c>
      <c r="E165" s="42">
        <v>14502</v>
      </c>
      <c r="F165" s="42">
        <v>0</v>
      </c>
      <c r="G165" s="42">
        <v>0</v>
      </c>
      <c r="H165" s="38">
        <v>22898</v>
      </c>
      <c r="I165" s="37">
        <v>5742</v>
      </c>
      <c r="J165" s="37">
        <v>121276</v>
      </c>
      <c r="L165" s="44">
        <f t="shared" si="2"/>
        <v>14502</v>
      </c>
    </row>
    <row r="166" spans="1:12" x14ac:dyDescent="0.25">
      <c r="A166" s="36">
        <v>13297</v>
      </c>
      <c r="B166" s="36" t="s">
        <v>441</v>
      </c>
      <c r="C166" s="36" t="s">
        <v>414</v>
      </c>
      <c r="D166" s="37">
        <v>132984</v>
      </c>
      <c r="E166" s="42">
        <v>0</v>
      </c>
      <c r="F166" s="42">
        <v>0</v>
      </c>
      <c r="G166" s="42">
        <v>0</v>
      </c>
      <c r="H166" s="37" t="s">
        <v>18</v>
      </c>
      <c r="I166" s="38">
        <v>5822</v>
      </c>
      <c r="J166" s="37">
        <v>127162</v>
      </c>
      <c r="L166" s="44">
        <f t="shared" si="2"/>
        <v>0</v>
      </c>
    </row>
    <row r="167" spans="1:12" x14ac:dyDescent="0.25">
      <c r="A167" s="36">
        <v>13299</v>
      </c>
      <c r="B167" s="36" t="s">
        <v>441</v>
      </c>
      <c r="C167" s="36" t="s">
        <v>415</v>
      </c>
      <c r="D167" s="37">
        <v>342772</v>
      </c>
      <c r="E167" s="42">
        <v>0</v>
      </c>
      <c r="F167" s="42">
        <v>0</v>
      </c>
      <c r="G167" s="42">
        <v>0</v>
      </c>
      <c r="H167" s="37">
        <v>40756</v>
      </c>
      <c r="I167" s="38" t="s">
        <v>18</v>
      </c>
      <c r="J167" s="37">
        <v>302016</v>
      </c>
      <c r="L167" s="44">
        <f t="shared" si="2"/>
        <v>0</v>
      </c>
    </row>
    <row r="168" spans="1:12" x14ac:dyDescent="0.25">
      <c r="A168" s="36">
        <v>13301</v>
      </c>
      <c r="B168" s="36" t="s">
        <v>441</v>
      </c>
      <c r="C168" s="36" t="s">
        <v>416</v>
      </c>
      <c r="D168" s="37">
        <v>164065</v>
      </c>
      <c r="E168" s="42">
        <v>0</v>
      </c>
      <c r="F168" s="42">
        <v>0</v>
      </c>
      <c r="G168" s="42">
        <v>0</v>
      </c>
      <c r="H168" s="38">
        <v>4543</v>
      </c>
      <c r="I168" s="38" t="s">
        <v>18</v>
      </c>
      <c r="J168" s="37">
        <v>159523</v>
      </c>
      <c r="L168" s="44">
        <f t="shared" si="2"/>
        <v>0</v>
      </c>
    </row>
    <row r="169" spans="1:12" x14ac:dyDescent="0.25">
      <c r="A169" s="36">
        <v>13303</v>
      </c>
      <c r="B169" s="36" t="s">
        <v>441</v>
      </c>
      <c r="C169" s="36" t="s">
        <v>417</v>
      </c>
      <c r="D169" s="37">
        <v>308591</v>
      </c>
      <c r="E169" s="42">
        <v>0</v>
      </c>
      <c r="F169" s="42">
        <v>0</v>
      </c>
      <c r="G169" s="42">
        <v>0</v>
      </c>
      <c r="H169" s="38" t="s">
        <v>18</v>
      </c>
      <c r="I169" s="38" t="s">
        <v>18</v>
      </c>
      <c r="J169" s="37">
        <v>308591</v>
      </c>
      <c r="L169" s="44">
        <f t="shared" si="2"/>
        <v>0</v>
      </c>
    </row>
    <row r="170" spans="1:12" x14ac:dyDescent="0.25">
      <c r="A170" s="36">
        <v>13305</v>
      </c>
      <c r="B170" s="36" t="s">
        <v>441</v>
      </c>
      <c r="C170" s="36" t="s">
        <v>418</v>
      </c>
      <c r="D170" s="37">
        <v>350130</v>
      </c>
      <c r="E170" s="42">
        <v>0</v>
      </c>
      <c r="F170" s="42">
        <v>0</v>
      </c>
      <c r="G170" s="42">
        <v>0</v>
      </c>
      <c r="H170" s="38" t="s">
        <v>18</v>
      </c>
      <c r="I170" s="37" t="s">
        <v>18</v>
      </c>
      <c r="J170" s="37">
        <v>350130</v>
      </c>
      <c r="L170" s="44">
        <f t="shared" si="2"/>
        <v>0</v>
      </c>
    </row>
    <row r="171" spans="1:12" x14ac:dyDescent="0.25">
      <c r="A171" s="36">
        <v>13307</v>
      </c>
      <c r="B171" s="36" t="s">
        <v>441</v>
      </c>
      <c r="C171" s="36" t="s">
        <v>419</v>
      </c>
      <c r="D171" s="37">
        <v>79301</v>
      </c>
      <c r="E171" s="42">
        <v>0</v>
      </c>
      <c r="F171" s="42">
        <v>0</v>
      </c>
      <c r="G171" s="42">
        <v>0</v>
      </c>
      <c r="H171" s="37" t="s">
        <v>18</v>
      </c>
      <c r="I171" s="38">
        <v>1496</v>
      </c>
      <c r="J171" s="37">
        <v>77805</v>
      </c>
      <c r="L171" s="44">
        <f t="shared" si="2"/>
        <v>0</v>
      </c>
    </row>
    <row r="172" spans="1:12" x14ac:dyDescent="0.25">
      <c r="A172" s="36">
        <v>13309</v>
      </c>
      <c r="B172" s="36" t="s">
        <v>441</v>
      </c>
      <c r="C172" s="36" t="s">
        <v>420</v>
      </c>
      <c r="D172" s="37">
        <v>148324</v>
      </c>
      <c r="E172" s="43">
        <v>0</v>
      </c>
      <c r="F172" s="42">
        <v>0</v>
      </c>
      <c r="G172" s="42">
        <v>0</v>
      </c>
      <c r="H172" s="38">
        <v>5761</v>
      </c>
      <c r="I172" s="38" t="s">
        <v>18</v>
      </c>
      <c r="J172" s="37">
        <v>142563</v>
      </c>
      <c r="L172" s="44">
        <f t="shared" si="2"/>
        <v>0</v>
      </c>
    </row>
    <row r="173" spans="1:12" x14ac:dyDescent="0.25">
      <c r="A173" s="36">
        <v>13311</v>
      </c>
      <c r="B173" s="36" t="s">
        <v>441</v>
      </c>
      <c r="C173" s="36" t="s">
        <v>421</v>
      </c>
      <c r="D173" s="37">
        <v>119089</v>
      </c>
      <c r="E173" s="43">
        <v>22041</v>
      </c>
      <c r="F173" s="42">
        <v>0</v>
      </c>
      <c r="G173" s="42">
        <v>0</v>
      </c>
      <c r="H173" s="38" t="s">
        <v>18</v>
      </c>
      <c r="I173" s="38" t="s">
        <v>18</v>
      </c>
      <c r="J173" s="37">
        <v>97048</v>
      </c>
      <c r="L173" s="44">
        <f t="shared" si="2"/>
        <v>22041</v>
      </c>
    </row>
    <row r="174" spans="1:12" x14ac:dyDescent="0.25">
      <c r="A174" s="36">
        <v>13313</v>
      </c>
      <c r="B174" s="36" t="s">
        <v>441</v>
      </c>
      <c r="C174" s="36" t="s">
        <v>422</v>
      </c>
      <c r="D174" s="37">
        <v>90593</v>
      </c>
      <c r="E174" s="42">
        <v>11664</v>
      </c>
      <c r="F174" s="42">
        <v>0</v>
      </c>
      <c r="G174" s="42">
        <v>0</v>
      </c>
      <c r="H174" s="38" t="s">
        <v>18</v>
      </c>
      <c r="I174" s="38" t="s">
        <v>18</v>
      </c>
      <c r="J174" s="37">
        <v>78929</v>
      </c>
      <c r="L174" s="44">
        <f t="shared" si="2"/>
        <v>11664</v>
      </c>
    </row>
    <row r="175" spans="1:12" x14ac:dyDescent="0.25">
      <c r="A175" s="36">
        <v>13315</v>
      </c>
      <c r="B175" s="36" t="s">
        <v>441</v>
      </c>
      <c r="C175" s="36" t="s">
        <v>423</v>
      </c>
      <c r="D175" s="37">
        <v>184275</v>
      </c>
      <c r="E175" s="42">
        <v>0</v>
      </c>
      <c r="F175" s="43">
        <v>0</v>
      </c>
      <c r="G175" s="42">
        <v>0</v>
      </c>
      <c r="H175" s="38" t="s">
        <v>18</v>
      </c>
      <c r="I175" s="37" t="s">
        <v>18</v>
      </c>
      <c r="J175" s="37">
        <v>184275</v>
      </c>
      <c r="L175" s="44">
        <f t="shared" si="2"/>
        <v>0</v>
      </c>
    </row>
    <row r="176" spans="1:12" x14ac:dyDescent="0.25">
      <c r="A176" s="36">
        <v>13317</v>
      </c>
      <c r="B176" s="36" t="s">
        <v>441</v>
      </c>
      <c r="C176" s="36" t="s">
        <v>424</v>
      </c>
      <c r="D176" s="37">
        <v>238148</v>
      </c>
      <c r="E176" s="42">
        <v>0</v>
      </c>
      <c r="F176" s="42">
        <v>5822</v>
      </c>
      <c r="G176" s="42">
        <v>0</v>
      </c>
      <c r="H176" s="38" t="s">
        <v>18</v>
      </c>
      <c r="I176" s="38">
        <v>5822</v>
      </c>
      <c r="J176" s="37">
        <v>226504</v>
      </c>
      <c r="L176" s="44">
        <f t="shared" si="2"/>
        <v>5822</v>
      </c>
    </row>
    <row r="177" spans="1:12" x14ac:dyDescent="0.25">
      <c r="A177" s="36">
        <v>13319</v>
      </c>
      <c r="B177" s="36" t="s">
        <v>441</v>
      </c>
      <c r="C177" s="36" t="s">
        <v>425</v>
      </c>
      <c r="D177" s="37">
        <v>272792</v>
      </c>
      <c r="E177" s="42">
        <v>0</v>
      </c>
      <c r="F177" s="42">
        <v>0</v>
      </c>
      <c r="G177" s="42">
        <v>0</v>
      </c>
      <c r="H177" s="38" t="s">
        <v>18</v>
      </c>
      <c r="I177" s="37" t="s">
        <v>18</v>
      </c>
      <c r="J177" s="37">
        <v>272792</v>
      </c>
      <c r="L177" s="44">
        <f t="shared" si="2"/>
        <v>0</v>
      </c>
    </row>
    <row r="178" spans="1:12" x14ac:dyDescent="0.25">
      <c r="A178" s="36">
        <v>13321</v>
      </c>
      <c r="B178" s="36" t="s">
        <v>441</v>
      </c>
      <c r="C178" s="36" t="s">
        <v>426</v>
      </c>
      <c r="D178" s="37">
        <v>173295</v>
      </c>
      <c r="E178" s="43">
        <v>0</v>
      </c>
      <c r="F178" s="43">
        <v>0</v>
      </c>
      <c r="G178" s="43">
        <v>0</v>
      </c>
      <c r="H178" s="37">
        <v>4441</v>
      </c>
      <c r="I178" s="37" t="s">
        <v>18</v>
      </c>
      <c r="J178" s="37">
        <v>168855</v>
      </c>
      <c r="L178" s="44">
        <f t="shared" si="2"/>
        <v>0</v>
      </c>
    </row>
    <row r="179" spans="1:12" x14ac:dyDescent="0.25">
      <c r="A179" s="36" t="s">
        <v>11</v>
      </c>
      <c r="B179" s="36"/>
      <c r="C179" s="36"/>
      <c r="D179">
        <v>24157996</v>
      </c>
      <c r="E179">
        <v>710565</v>
      </c>
      <c r="F179">
        <v>532865</v>
      </c>
      <c r="G179">
        <v>22451</v>
      </c>
      <c r="H179">
        <v>471258</v>
      </c>
      <c r="I179">
        <v>353710</v>
      </c>
      <c r="J179">
        <v>22067148</v>
      </c>
      <c r="L179" s="44">
        <f t="shared" si="2"/>
        <v>1265881</v>
      </c>
    </row>
  </sheetData>
  <sortState ref="A20:J178">
    <sortCondition ref="C20:C178"/>
  </sortState>
  <mergeCells count="5">
    <mergeCell ref="A13:J13"/>
    <mergeCell ref="A14:J14"/>
    <mergeCell ref="A15:J15"/>
    <mergeCell ref="A16:J16"/>
    <mergeCell ref="D17:J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
  <sheetViews>
    <sheetView workbookViewId="0">
      <selection activeCell="G21" sqref="G21"/>
    </sheetView>
  </sheetViews>
  <sheetFormatPr defaultColWidth="11.125" defaultRowHeight="15.75" x14ac:dyDescent="0.25"/>
  <cols>
    <col min="2" max="2" width="11.125" style="3"/>
    <col min="3" max="3" width="14" style="3" customWidth="1"/>
  </cols>
  <sheetData>
    <row r="1" spans="1:11" ht="31.5" x14ac:dyDescent="0.25">
      <c r="A1" s="1" t="s">
        <v>0</v>
      </c>
      <c r="B1" s="1"/>
      <c r="C1" s="1"/>
      <c r="K1" s="2" t="s">
        <v>197</v>
      </c>
    </row>
    <row r="2" spans="1:11" x14ac:dyDescent="0.25">
      <c r="K2" s="2" t="s">
        <v>198</v>
      </c>
    </row>
    <row r="3" spans="1:11" x14ac:dyDescent="0.25">
      <c r="K3" s="2" t="s">
        <v>199</v>
      </c>
    </row>
    <row r="4" spans="1:11" x14ac:dyDescent="0.25">
      <c r="A4" t="s">
        <v>1</v>
      </c>
      <c r="K4" s="2"/>
    </row>
    <row r="5" spans="1:11" x14ac:dyDescent="0.25">
      <c r="A5" t="s">
        <v>2</v>
      </c>
      <c r="K5" s="2" t="s">
        <v>200</v>
      </c>
    </row>
    <row r="6" spans="1:11" x14ac:dyDescent="0.25">
      <c r="A6" t="s">
        <v>3</v>
      </c>
      <c r="K6" s="2" t="s">
        <v>201</v>
      </c>
    </row>
    <row r="7" spans="1:11" x14ac:dyDescent="0.25">
      <c r="A7" t="s">
        <v>19</v>
      </c>
      <c r="K7" s="2" t="s">
        <v>202</v>
      </c>
    </row>
    <row r="8" spans="1:11" x14ac:dyDescent="0.25">
      <c r="A8" t="s">
        <v>5</v>
      </c>
      <c r="K8" s="2" t="s">
        <v>203</v>
      </c>
    </row>
    <row r="9" spans="1:11" x14ac:dyDescent="0.25">
      <c r="A9" t="s">
        <v>20</v>
      </c>
      <c r="K9" s="2" t="s">
        <v>204</v>
      </c>
    </row>
    <row r="10" spans="1:11" x14ac:dyDescent="0.25">
      <c r="A10" s="39" t="s">
        <v>442</v>
      </c>
      <c r="B10" s="39"/>
      <c r="C10" s="39"/>
      <c r="K10" s="2" t="s">
        <v>205</v>
      </c>
    </row>
    <row r="11" spans="1:11" x14ac:dyDescent="0.25">
      <c r="A11" s="9" t="s">
        <v>231</v>
      </c>
      <c r="B11" s="9"/>
      <c r="C11" s="9"/>
      <c r="K11" s="2"/>
    </row>
    <row r="12" spans="1:11" x14ac:dyDescent="0.25">
      <c r="A12" t="s">
        <v>7</v>
      </c>
      <c r="K12" s="2" t="s">
        <v>206</v>
      </c>
    </row>
    <row r="13" spans="1:11" x14ac:dyDescent="0.25">
      <c r="A13" s="64"/>
      <c r="B13" s="64"/>
      <c r="C13" s="64"/>
      <c r="D13" s="65"/>
      <c r="E13" s="65"/>
      <c r="F13" s="65"/>
      <c r="G13" s="65"/>
      <c r="H13" s="65"/>
      <c r="K13" s="2" t="s">
        <v>207</v>
      </c>
    </row>
    <row r="14" spans="1:11" x14ac:dyDescent="0.25">
      <c r="A14" s="64"/>
      <c r="B14" s="64"/>
      <c r="C14" s="64"/>
      <c r="D14" s="65"/>
      <c r="E14" s="65"/>
      <c r="F14" s="65"/>
      <c r="G14" s="65"/>
      <c r="H14" s="65"/>
      <c r="K14" s="2"/>
    </row>
    <row r="15" spans="1:11" ht="23.25" x14ac:dyDescent="0.25">
      <c r="A15" s="66" t="s">
        <v>8</v>
      </c>
      <c r="B15" s="66"/>
      <c r="C15" s="66"/>
      <c r="D15" s="65"/>
      <c r="E15" s="65"/>
      <c r="F15" s="65"/>
      <c r="G15" s="65"/>
      <c r="H15" s="65"/>
      <c r="K15" s="2" t="s">
        <v>208</v>
      </c>
    </row>
    <row r="16" spans="1:11" x14ac:dyDescent="0.25">
      <c r="A16" s="67"/>
      <c r="B16" s="67"/>
      <c r="C16" s="67"/>
      <c r="D16" s="68"/>
      <c r="E16" s="68"/>
      <c r="F16" s="68"/>
      <c r="G16" s="68"/>
      <c r="H16" s="68"/>
      <c r="K16" s="2" t="s">
        <v>201</v>
      </c>
    </row>
    <row r="17" spans="1:11" x14ac:dyDescent="0.25">
      <c r="A17" s="35"/>
      <c r="B17" s="35"/>
      <c r="C17" s="35"/>
      <c r="D17" s="63" t="s">
        <v>21</v>
      </c>
      <c r="E17" s="63"/>
      <c r="F17" s="63"/>
      <c r="G17" s="63"/>
      <c r="H17" s="63"/>
      <c r="K17" s="2" t="s">
        <v>202</v>
      </c>
    </row>
    <row r="18" spans="1:11" ht="47.25" x14ac:dyDescent="0.25">
      <c r="A18" s="36" t="s">
        <v>10</v>
      </c>
      <c r="B18" s="36"/>
      <c r="C18" s="36"/>
      <c r="D18" s="36" t="s">
        <v>11</v>
      </c>
      <c r="E18" s="36" t="s">
        <v>22</v>
      </c>
      <c r="F18" s="36" t="s">
        <v>23</v>
      </c>
      <c r="G18" s="36" t="s">
        <v>24</v>
      </c>
      <c r="H18" s="36" t="s">
        <v>25</v>
      </c>
      <c r="K18" s="2" t="s">
        <v>203</v>
      </c>
    </row>
    <row r="19" spans="1:11" x14ac:dyDescent="0.25">
      <c r="K19" s="2" t="s">
        <v>204</v>
      </c>
    </row>
    <row r="20" spans="1:11" x14ac:dyDescent="0.25">
      <c r="A20" s="36">
        <v>13001</v>
      </c>
      <c r="B20" s="36" t="s">
        <v>441</v>
      </c>
      <c r="C20" s="36" t="s">
        <v>267</v>
      </c>
      <c r="D20" s="37">
        <v>241237</v>
      </c>
      <c r="E20" s="37">
        <v>82260</v>
      </c>
      <c r="F20" s="37">
        <v>104481</v>
      </c>
      <c r="G20" s="37">
        <v>53056</v>
      </c>
      <c r="H20" s="38">
        <v>1440</v>
      </c>
      <c r="K20" s="2" t="s">
        <v>205</v>
      </c>
    </row>
    <row r="21" spans="1:11" x14ac:dyDescent="0.25">
      <c r="A21" s="36">
        <v>13003</v>
      </c>
      <c r="B21" s="36" t="s">
        <v>441</v>
      </c>
      <c r="C21" s="36" t="s">
        <v>269</v>
      </c>
      <c r="D21" s="37">
        <v>161508</v>
      </c>
      <c r="E21" s="37">
        <v>34495</v>
      </c>
      <c r="F21" s="37">
        <v>65367</v>
      </c>
      <c r="G21" s="37">
        <v>61646</v>
      </c>
      <c r="H21" s="38" t="s">
        <v>18</v>
      </c>
      <c r="K21" s="2"/>
    </row>
    <row r="22" spans="1:11" x14ac:dyDescent="0.25">
      <c r="A22" s="36">
        <v>13005</v>
      </c>
      <c r="B22" s="36" t="s">
        <v>441</v>
      </c>
      <c r="C22" s="36" t="s">
        <v>270</v>
      </c>
      <c r="D22" s="37">
        <v>123972</v>
      </c>
      <c r="E22" s="37">
        <v>35397</v>
      </c>
      <c r="F22" s="37">
        <v>45796</v>
      </c>
      <c r="G22" s="37">
        <v>35720</v>
      </c>
      <c r="H22" s="37">
        <v>7060</v>
      </c>
      <c r="K22" s="2" t="s">
        <v>209</v>
      </c>
    </row>
    <row r="23" spans="1:11" x14ac:dyDescent="0.25">
      <c r="A23" s="36">
        <v>13007</v>
      </c>
      <c r="B23" s="36" t="s">
        <v>441</v>
      </c>
      <c r="C23" s="36" t="s">
        <v>271</v>
      </c>
      <c r="D23" s="37">
        <v>133269</v>
      </c>
      <c r="E23" s="37">
        <v>88781</v>
      </c>
      <c r="F23" s="37">
        <v>14289</v>
      </c>
      <c r="G23" s="37">
        <v>28617</v>
      </c>
      <c r="H23" s="37">
        <v>1582</v>
      </c>
      <c r="K23" s="2" t="s">
        <v>210</v>
      </c>
    </row>
    <row r="24" spans="1:11" x14ac:dyDescent="0.25">
      <c r="A24" s="36">
        <v>13009</v>
      </c>
      <c r="B24" s="36" t="s">
        <v>441</v>
      </c>
      <c r="C24" s="36" t="s">
        <v>272</v>
      </c>
      <c r="D24" s="37">
        <v>126234</v>
      </c>
      <c r="E24" s="37">
        <v>64213</v>
      </c>
      <c r="F24" s="37">
        <v>32782</v>
      </c>
      <c r="G24" s="37">
        <v>29240</v>
      </c>
      <c r="H24" s="38" t="s">
        <v>18</v>
      </c>
      <c r="K24" s="2"/>
    </row>
    <row r="25" spans="1:11" x14ac:dyDescent="0.25">
      <c r="A25" s="36">
        <v>13011</v>
      </c>
      <c r="B25" s="36" t="s">
        <v>441</v>
      </c>
      <c r="C25" s="36" t="s">
        <v>273</v>
      </c>
      <c r="D25" s="37">
        <v>89092</v>
      </c>
      <c r="E25" s="37">
        <v>39727</v>
      </c>
      <c r="F25" s="37">
        <v>26805</v>
      </c>
      <c r="G25" s="37">
        <v>22560</v>
      </c>
      <c r="H25" s="38" t="s">
        <v>18</v>
      </c>
      <c r="K25" s="2" t="s">
        <v>211</v>
      </c>
    </row>
    <row r="26" spans="1:11" x14ac:dyDescent="0.25">
      <c r="A26" s="36">
        <v>13013</v>
      </c>
      <c r="B26" s="36" t="s">
        <v>441</v>
      </c>
      <c r="C26" s="36" t="s">
        <v>274</v>
      </c>
      <c r="D26" s="37">
        <v>45600</v>
      </c>
      <c r="E26" s="37">
        <v>33341</v>
      </c>
      <c r="F26" s="37">
        <v>2896</v>
      </c>
      <c r="G26" s="37">
        <v>4996</v>
      </c>
      <c r="H26" s="37">
        <v>4366</v>
      </c>
      <c r="K26" s="2" t="s">
        <v>212</v>
      </c>
    </row>
    <row r="27" spans="1:11" x14ac:dyDescent="0.25">
      <c r="A27" s="36">
        <v>13015</v>
      </c>
      <c r="B27" s="36" t="s">
        <v>441</v>
      </c>
      <c r="C27" s="36" t="s">
        <v>275</v>
      </c>
      <c r="D27" s="37">
        <v>172694</v>
      </c>
      <c r="E27" s="37">
        <v>56940</v>
      </c>
      <c r="F27" s="37">
        <v>77657</v>
      </c>
      <c r="G27" s="37">
        <v>38097</v>
      </c>
      <c r="H27" s="38" t="s">
        <v>18</v>
      </c>
      <c r="K27" s="2" t="s">
        <v>213</v>
      </c>
    </row>
    <row r="28" spans="1:11" x14ac:dyDescent="0.25">
      <c r="A28" s="36">
        <v>13017</v>
      </c>
      <c r="B28" s="36" t="s">
        <v>441</v>
      </c>
      <c r="C28" s="36" t="s">
        <v>276</v>
      </c>
      <c r="D28" s="37">
        <v>97812</v>
      </c>
      <c r="E28" s="37">
        <v>55259</v>
      </c>
      <c r="F28" s="37">
        <v>29130</v>
      </c>
      <c r="G28" s="37">
        <v>13423</v>
      </c>
      <c r="H28" s="38" t="s">
        <v>18</v>
      </c>
      <c r="K28" s="2" t="s">
        <v>214</v>
      </c>
    </row>
    <row r="29" spans="1:11" x14ac:dyDescent="0.25">
      <c r="A29" s="36">
        <v>13019</v>
      </c>
      <c r="B29" s="36" t="s">
        <v>441</v>
      </c>
      <c r="C29" s="36" t="s">
        <v>277</v>
      </c>
      <c r="D29" s="37">
        <v>172499</v>
      </c>
      <c r="E29" s="37">
        <v>83674</v>
      </c>
      <c r="F29" s="37">
        <v>48831</v>
      </c>
      <c r="G29" s="37">
        <v>25957</v>
      </c>
      <c r="H29" s="37">
        <v>14038</v>
      </c>
      <c r="K29" s="2" t="s">
        <v>3</v>
      </c>
    </row>
    <row r="30" spans="1:11" x14ac:dyDescent="0.25">
      <c r="A30" s="36">
        <v>13021</v>
      </c>
      <c r="B30" s="36" t="s">
        <v>441</v>
      </c>
      <c r="C30" s="36" t="s">
        <v>278</v>
      </c>
      <c r="D30" s="37">
        <v>68850</v>
      </c>
      <c r="E30" s="37">
        <v>42294</v>
      </c>
      <c r="F30" s="37">
        <v>7250</v>
      </c>
      <c r="G30" s="37">
        <v>12782</v>
      </c>
      <c r="H30" s="37">
        <v>6523</v>
      </c>
      <c r="K30" s="2" t="s">
        <v>215</v>
      </c>
    </row>
    <row r="31" spans="1:11" x14ac:dyDescent="0.25">
      <c r="A31" s="36">
        <v>13023</v>
      </c>
      <c r="B31" s="36" t="s">
        <v>441</v>
      </c>
      <c r="C31" s="36" t="s">
        <v>279</v>
      </c>
      <c r="D31" s="37">
        <v>81380</v>
      </c>
      <c r="E31" s="37">
        <v>26509</v>
      </c>
      <c r="F31" s="37">
        <v>31028</v>
      </c>
      <c r="G31" s="37">
        <v>23843</v>
      </c>
      <c r="H31" s="38" t="s">
        <v>18</v>
      </c>
      <c r="K31" s="2" t="s">
        <v>216</v>
      </c>
    </row>
    <row r="32" spans="1:11" x14ac:dyDescent="0.25">
      <c r="A32" s="36">
        <v>13025</v>
      </c>
      <c r="B32" s="36" t="s">
        <v>441</v>
      </c>
      <c r="C32" s="36" t="s">
        <v>280</v>
      </c>
      <c r="D32" s="37">
        <v>259270</v>
      </c>
      <c r="E32" s="37">
        <v>39950</v>
      </c>
      <c r="F32" s="37">
        <v>93220</v>
      </c>
      <c r="G32" s="37">
        <v>107001</v>
      </c>
      <c r="H32" s="37">
        <v>19099</v>
      </c>
      <c r="K32" s="2" t="s">
        <v>217</v>
      </c>
    </row>
    <row r="33" spans="1:11" x14ac:dyDescent="0.25">
      <c r="A33" s="36">
        <v>13027</v>
      </c>
      <c r="B33" s="36" t="s">
        <v>441</v>
      </c>
      <c r="C33" s="36" t="s">
        <v>281</v>
      </c>
      <c r="D33" s="37">
        <v>179689</v>
      </c>
      <c r="E33" s="37">
        <v>78825</v>
      </c>
      <c r="F33" s="37">
        <v>45674</v>
      </c>
      <c r="G33" s="37">
        <v>55190</v>
      </c>
      <c r="H33" s="38" t="s">
        <v>18</v>
      </c>
      <c r="K33" s="2" t="s">
        <v>218</v>
      </c>
    </row>
    <row r="34" spans="1:11" x14ac:dyDescent="0.25">
      <c r="A34" s="36">
        <v>13029</v>
      </c>
      <c r="B34" s="36" t="s">
        <v>441</v>
      </c>
      <c r="C34" s="36" t="s">
        <v>282</v>
      </c>
      <c r="D34" s="37">
        <v>198164</v>
      </c>
      <c r="E34" s="37">
        <v>107199</v>
      </c>
      <c r="F34" s="37">
        <v>63279</v>
      </c>
      <c r="G34" s="37">
        <v>26247</v>
      </c>
      <c r="H34" s="37">
        <v>1440</v>
      </c>
      <c r="K34" s="2" t="s">
        <v>219</v>
      </c>
    </row>
    <row r="35" spans="1:11" x14ac:dyDescent="0.25">
      <c r="A35" s="36">
        <v>13031</v>
      </c>
      <c r="B35" s="36" t="s">
        <v>441</v>
      </c>
      <c r="C35" s="36" t="s">
        <v>283</v>
      </c>
      <c r="D35" s="37">
        <v>295075</v>
      </c>
      <c r="E35" s="37">
        <v>131319</v>
      </c>
      <c r="F35" s="37">
        <v>87321</v>
      </c>
      <c r="G35" s="37">
        <v>76436</v>
      </c>
      <c r="H35" s="38" t="s">
        <v>18</v>
      </c>
      <c r="K35" s="2" t="s">
        <v>220</v>
      </c>
    </row>
    <row r="36" spans="1:11" x14ac:dyDescent="0.25">
      <c r="A36" s="36">
        <v>13033</v>
      </c>
      <c r="B36" s="36" t="s">
        <v>441</v>
      </c>
      <c r="C36" s="36" t="s">
        <v>284</v>
      </c>
      <c r="D36" s="37">
        <v>333561</v>
      </c>
      <c r="E36" s="37">
        <v>167113</v>
      </c>
      <c r="F36" s="37">
        <v>84960</v>
      </c>
      <c r="G36" s="37">
        <v>79857</v>
      </c>
      <c r="H36" s="37">
        <v>1631</v>
      </c>
      <c r="K36" s="2" t="s">
        <v>221</v>
      </c>
    </row>
    <row r="37" spans="1:11" x14ac:dyDescent="0.25">
      <c r="A37" s="36">
        <v>13035</v>
      </c>
      <c r="B37" s="36" t="s">
        <v>441</v>
      </c>
      <c r="C37" s="36" t="s">
        <v>285</v>
      </c>
      <c r="D37" s="37">
        <v>77137</v>
      </c>
      <c r="E37" s="37">
        <v>39827</v>
      </c>
      <c r="F37" s="37">
        <v>18965</v>
      </c>
      <c r="G37" s="37">
        <v>18345</v>
      </c>
      <c r="H37" s="38" t="s">
        <v>18</v>
      </c>
      <c r="K37" s="2" t="s">
        <v>222</v>
      </c>
    </row>
    <row r="38" spans="1:11" x14ac:dyDescent="0.25">
      <c r="A38" s="36">
        <v>13037</v>
      </c>
      <c r="B38" s="36" t="s">
        <v>441</v>
      </c>
      <c r="C38" s="36" t="s">
        <v>286</v>
      </c>
      <c r="D38" s="37">
        <v>77884</v>
      </c>
      <c r="E38" s="37">
        <v>41590</v>
      </c>
      <c r="F38" s="37">
        <v>30249</v>
      </c>
      <c r="G38" s="37">
        <v>6045</v>
      </c>
      <c r="H38" s="38" t="s">
        <v>18</v>
      </c>
      <c r="K38" s="2" t="s">
        <v>223</v>
      </c>
    </row>
    <row r="39" spans="1:11" x14ac:dyDescent="0.25">
      <c r="A39" s="36">
        <v>13039</v>
      </c>
      <c r="B39" s="36" t="s">
        <v>441</v>
      </c>
      <c r="C39" s="36" t="s">
        <v>287</v>
      </c>
      <c r="D39" s="37">
        <v>267231</v>
      </c>
      <c r="E39" s="37">
        <v>124677</v>
      </c>
      <c r="F39" s="37">
        <v>83230</v>
      </c>
      <c r="G39" s="37">
        <v>56897</v>
      </c>
      <c r="H39" s="37">
        <v>2427</v>
      </c>
      <c r="K39" s="2" t="s">
        <v>224</v>
      </c>
    </row>
    <row r="40" spans="1:11" x14ac:dyDescent="0.25">
      <c r="A40" s="36">
        <v>13043</v>
      </c>
      <c r="B40" s="36" t="s">
        <v>441</v>
      </c>
      <c r="C40" s="36" t="s">
        <v>288</v>
      </c>
      <c r="D40" s="37">
        <v>88624</v>
      </c>
      <c r="E40" s="37">
        <v>39438</v>
      </c>
      <c r="F40" s="37">
        <v>27983</v>
      </c>
      <c r="G40" s="37">
        <v>21204</v>
      </c>
      <c r="H40" s="38" t="s">
        <v>18</v>
      </c>
      <c r="K40" s="2" t="s">
        <v>223</v>
      </c>
    </row>
    <row r="41" spans="1:11" x14ac:dyDescent="0.25">
      <c r="A41" s="36">
        <v>13045</v>
      </c>
      <c r="B41" s="36" t="s">
        <v>441</v>
      </c>
      <c r="C41" s="36" t="s">
        <v>289</v>
      </c>
      <c r="D41" s="37">
        <v>172914</v>
      </c>
      <c r="E41" s="37">
        <v>121644</v>
      </c>
      <c r="F41" s="37">
        <v>23929</v>
      </c>
      <c r="G41" s="37">
        <v>27342</v>
      </c>
      <c r="H41" s="38" t="s">
        <v>18</v>
      </c>
    </row>
    <row r="42" spans="1:11" x14ac:dyDescent="0.25">
      <c r="A42" s="36">
        <v>13047</v>
      </c>
      <c r="B42" s="36" t="s">
        <v>441</v>
      </c>
      <c r="C42" s="36" t="s">
        <v>290</v>
      </c>
      <c r="D42" s="37">
        <v>35917</v>
      </c>
      <c r="E42" s="37">
        <v>24259</v>
      </c>
      <c r="F42" s="37">
        <v>3865</v>
      </c>
      <c r="G42" s="37">
        <v>7793</v>
      </c>
      <c r="H42" s="38" t="s">
        <v>18</v>
      </c>
    </row>
    <row r="43" spans="1:11" x14ac:dyDescent="0.25">
      <c r="A43" s="36">
        <v>13049</v>
      </c>
      <c r="B43" s="36" t="s">
        <v>441</v>
      </c>
      <c r="C43" s="36" t="s">
        <v>291</v>
      </c>
      <c r="D43" s="37">
        <v>292398</v>
      </c>
      <c r="E43" s="37">
        <v>73717</v>
      </c>
      <c r="F43" s="37">
        <v>115032</v>
      </c>
      <c r="G43" s="37">
        <v>87538</v>
      </c>
      <c r="H43" s="37">
        <v>16111</v>
      </c>
    </row>
    <row r="44" spans="1:11" x14ac:dyDescent="0.25">
      <c r="A44" s="36">
        <v>13051</v>
      </c>
      <c r="B44" s="36" t="s">
        <v>441</v>
      </c>
      <c r="C44" s="36" t="s">
        <v>292</v>
      </c>
      <c r="D44" s="37">
        <v>95371</v>
      </c>
      <c r="E44" s="37">
        <v>64527</v>
      </c>
      <c r="F44" s="37">
        <v>18576</v>
      </c>
      <c r="G44" s="37">
        <v>12268</v>
      </c>
      <c r="H44" s="38" t="s">
        <v>18</v>
      </c>
    </row>
    <row r="45" spans="1:11" x14ac:dyDescent="0.25">
      <c r="A45" s="36">
        <v>13053</v>
      </c>
      <c r="B45" s="36" t="s">
        <v>441</v>
      </c>
      <c r="C45" s="36" t="s">
        <v>293</v>
      </c>
      <c r="D45" s="37">
        <v>134363</v>
      </c>
      <c r="E45" s="37">
        <v>69804</v>
      </c>
      <c r="F45" s="37">
        <v>22359</v>
      </c>
      <c r="G45" s="37">
        <v>42200</v>
      </c>
      <c r="H45" s="38" t="s">
        <v>18</v>
      </c>
    </row>
    <row r="46" spans="1:11" x14ac:dyDescent="0.25">
      <c r="A46" s="36">
        <v>13055</v>
      </c>
      <c r="B46" s="36" t="s">
        <v>441</v>
      </c>
      <c r="C46" s="36" t="s">
        <v>294</v>
      </c>
      <c r="D46" s="37">
        <v>174924</v>
      </c>
      <c r="E46" s="37">
        <v>87005</v>
      </c>
      <c r="F46" s="37">
        <v>50450</v>
      </c>
      <c r="G46" s="37">
        <v>37469</v>
      </c>
      <c r="H46" s="38" t="s">
        <v>18</v>
      </c>
    </row>
    <row r="47" spans="1:11" x14ac:dyDescent="0.25">
      <c r="A47" s="36">
        <v>13057</v>
      </c>
      <c r="B47" s="36" t="s">
        <v>441</v>
      </c>
      <c r="C47" s="36" t="s">
        <v>295</v>
      </c>
      <c r="D47" s="37">
        <v>138467</v>
      </c>
      <c r="E47" s="37">
        <v>104475</v>
      </c>
      <c r="F47" s="37">
        <v>28930</v>
      </c>
      <c r="G47" s="37">
        <v>5061</v>
      </c>
      <c r="H47" s="38" t="s">
        <v>18</v>
      </c>
    </row>
    <row r="48" spans="1:11" x14ac:dyDescent="0.25">
      <c r="A48" s="36">
        <v>13059</v>
      </c>
      <c r="B48" s="36" t="s">
        <v>441</v>
      </c>
      <c r="C48" s="36" t="s">
        <v>296</v>
      </c>
      <c r="D48" s="37">
        <v>25364</v>
      </c>
      <c r="E48" s="37">
        <v>11888</v>
      </c>
      <c r="F48" s="37">
        <v>7655</v>
      </c>
      <c r="G48" s="37">
        <v>5822</v>
      </c>
      <c r="H48" s="38" t="s">
        <v>18</v>
      </c>
    </row>
    <row r="49" spans="1:8" x14ac:dyDescent="0.25">
      <c r="A49" s="36">
        <v>13061</v>
      </c>
      <c r="B49" s="36" t="s">
        <v>441</v>
      </c>
      <c r="C49" s="36" t="s">
        <v>297</v>
      </c>
      <c r="D49" s="37">
        <v>84736</v>
      </c>
      <c r="E49" s="37">
        <v>43491</v>
      </c>
      <c r="F49" s="37">
        <v>24400</v>
      </c>
      <c r="G49" s="37">
        <v>16845</v>
      </c>
      <c r="H49" s="38" t="s">
        <v>18</v>
      </c>
    </row>
    <row r="50" spans="1:8" x14ac:dyDescent="0.25">
      <c r="A50" s="36">
        <v>13063</v>
      </c>
      <c r="B50" s="36" t="s">
        <v>441</v>
      </c>
      <c r="C50" s="36" t="s">
        <v>298</v>
      </c>
      <c r="D50" s="37">
        <v>21124</v>
      </c>
      <c r="E50" s="37">
        <v>12300</v>
      </c>
      <c r="F50" s="38" t="s">
        <v>18</v>
      </c>
      <c r="G50" s="37">
        <v>8824</v>
      </c>
      <c r="H50" s="38" t="s">
        <v>18</v>
      </c>
    </row>
    <row r="51" spans="1:8" x14ac:dyDescent="0.25">
      <c r="A51" s="36">
        <v>13065</v>
      </c>
      <c r="B51" s="36" t="s">
        <v>441</v>
      </c>
      <c r="C51" s="36" t="s">
        <v>299</v>
      </c>
      <c r="D51" s="37">
        <v>508148</v>
      </c>
      <c r="E51" s="37">
        <v>113952</v>
      </c>
      <c r="F51" s="37">
        <v>169612</v>
      </c>
      <c r="G51" s="37">
        <v>196853</v>
      </c>
      <c r="H51" s="37">
        <v>27732</v>
      </c>
    </row>
    <row r="52" spans="1:8" x14ac:dyDescent="0.25">
      <c r="A52" s="36">
        <v>13067</v>
      </c>
      <c r="B52" s="36" t="s">
        <v>441</v>
      </c>
      <c r="C52" s="36" t="s">
        <v>300</v>
      </c>
      <c r="D52" s="37">
        <v>24056</v>
      </c>
      <c r="E52" s="37">
        <v>18996</v>
      </c>
      <c r="F52" s="38" t="s">
        <v>18</v>
      </c>
      <c r="G52" s="37">
        <v>5060</v>
      </c>
      <c r="H52" s="38" t="s">
        <v>18</v>
      </c>
    </row>
    <row r="53" spans="1:8" x14ac:dyDescent="0.25">
      <c r="A53" s="36">
        <v>13069</v>
      </c>
      <c r="B53" s="36" t="s">
        <v>441</v>
      </c>
      <c r="C53" s="36" t="s">
        <v>301</v>
      </c>
      <c r="D53" s="37">
        <v>205976</v>
      </c>
      <c r="E53" s="37">
        <v>112918</v>
      </c>
      <c r="F53" s="37">
        <v>55803</v>
      </c>
      <c r="G53" s="37">
        <v>37254</v>
      </c>
      <c r="H53" s="38" t="s">
        <v>18</v>
      </c>
    </row>
    <row r="54" spans="1:8" x14ac:dyDescent="0.25">
      <c r="A54" s="36">
        <v>13071</v>
      </c>
      <c r="B54" s="36" t="s">
        <v>441</v>
      </c>
      <c r="C54" s="36" t="s">
        <v>302</v>
      </c>
      <c r="D54" s="37">
        <v>165592</v>
      </c>
      <c r="E54" s="37">
        <v>96410</v>
      </c>
      <c r="F54" s="37">
        <v>32846</v>
      </c>
      <c r="G54" s="37">
        <v>36336</v>
      </c>
      <c r="H54" s="38" t="s">
        <v>18</v>
      </c>
    </row>
    <row r="55" spans="1:8" x14ac:dyDescent="0.25">
      <c r="A55" s="36">
        <v>13073</v>
      </c>
      <c r="B55" s="36" t="s">
        <v>441</v>
      </c>
      <c r="C55" s="36" t="s">
        <v>303</v>
      </c>
      <c r="D55" s="37">
        <v>100033</v>
      </c>
      <c r="E55" s="37">
        <v>76751</v>
      </c>
      <c r="F55" s="37">
        <v>8889</v>
      </c>
      <c r="G55" s="37">
        <v>14393</v>
      </c>
      <c r="H55" s="38" t="s">
        <v>18</v>
      </c>
    </row>
    <row r="56" spans="1:8" x14ac:dyDescent="0.25">
      <c r="A56" s="36">
        <v>13075</v>
      </c>
      <c r="B56" s="36" t="s">
        <v>441</v>
      </c>
      <c r="C56" s="36" t="s">
        <v>304</v>
      </c>
      <c r="D56" s="37">
        <v>78537</v>
      </c>
      <c r="E56" s="37">
        <v>43963</v>
      </c>
      <c r="F56" s="37">
        <v>23071</v>
      </c>
      <c r="G56" s="37">
        <v>11503</v>
      </c>
      <c r="H56" s="38" t="s">
        <v>18</v>
      </c>
    </row>
    <row r="57" spans="1:8" x14ac:dyDescent="0.25">
      <c r="A57" s="36">
        <v>13077</v>
      </c>
      <c r="B57" s="36" t="s">
        <v>441</v>
      </c>
      <c r="C57" s="36" t="s">
        <v>305</v>
      </c>
      <c r="D57" s="37">
        <v>182854</v>
      </c>
      <c r="E57" s="37">
        <v>118677</v>
      </c>
      <c r="F57" s="37">
        <v>32678</v>
      </c>
      <c r="G57" s="37">
        <v>28769</v>
      </c>
      <c r="H57" s="37">
        <v>2730</v>
      </c>
    </row>
    <row r="58" spans="1:8" x14ac:dyDescent="0.25">
      <c r="A58" s="36">
        <v>13079</v>
      </c>
      <c r="B58" s="36" t="s">
        <v>441</v>
      </c>
      <c r="C58" s="36" t="s">
        <v>306</v>
      </c>
      <c r="D58" s="37">
        <v>181001</v>
      </c>
      <c r="E58" s="37">
        <v>62052</v>
      </c>
      <c r="F58" s="37">
        <v>74394</v>
      </c>
      <c r="G58" s="37">
        <v>43100</v>
      </c>
      <c r="H58" s="37">
        <v>1455</v>
      </c>
    </row>
    <row r="59" spans="1:8" x14ac:dyDescent="0.25">
      <c r="A59" s="36">
        <v>13081</v>
      </c>
      <c r="B59" s="36" t="s">
        <v>441</v>
      </c>
      <c r="C59" s="36" t="s">
        <v>307</v>
      </c>
      <c r="D59" s="37">
        <v>82239</v>
      </c>
      <c r="E59" s="37">
        <v>48463</v>
      </c>
      <c r="F59" s="37">
        <v>21187</v>
      </c>
      <c r="G59" s="37">
        <v>6667</v>
      </c>
      <c r="H59" s="37">
        <v>5921</v>
      </c>
    </row>
    <row r="60" spans="1:8" x14ac:dyDescent="0.25">
      <c r="A60" s="36">
        <v>13083</v>
      </c>
      <c r="B60" s="36" t="s">
        <v>441</v>
      </c>
      <c r="C60" s="36" t="s">
        <v>308</v>
      </c>
      <c r="D60" s="37">
        <v>78258</v>
      </c>
      <c r="E60" s="37">
        <v>67652</v>
      </c>
      <c r="F60" s="37">
        <v>6589</v>
      </c>
      <c r="G60" s="37">
        <v>4017</v>
      </c>
      <c r="H60" s="38" t="s">
        <v>18</v>
      </c>
    </row>
    <row r="61" spans="1:8" x14ac:dyDescent="0.25">
      <c r="A61" s="36">
        <v>13085</v>
      </c>
      <c r="B61" s="36" t="s">
        <v>441</v>
      </c>
      <c r="C61" s="36" t="s">
        <v>309</v>
      </c>
      <c r="D61" s="37">
        <v>106439</v>
      </c>
      <c r="E61" s="37">
        <v>89003</v>
      </c>
      <c r="F61" s="37">
        <v>11482</v>
      </c>
      <c r="G61" s="37">
        <v>5954</v>
      </c>
      <c r="H61" s="38" t="s">
        <v>18</v>
      </c>
    </row>
    <row r="62" spans="1:8" x14ac:dyDescent="0.25">
      <c r="A62" s="36">
        <v>13087</v>
      </c>
      <c r="B62" s="36" t="s">
        <v>441</v>
      </c>
      <c r="C62" s="36" t="s">
        <v>310</v>
      </c>
      <c r="D62" s="37">
        <v>208627</v>
      </c>
      <c r="E62" s="37">
        <v>116959</v>
      </c>
      <c r="F62" s="37">
        <v>43499</v>
      </c>
      <c r="G62" s="37">
        <v>42247</v>
      </c>
      <c r="H62" s="37">
        <v>5921</v>
      </c>
    </row>
    <row r="63" spans="1:8" x14ac:dyDescent="0.25">
      <c r="A63" s="36">
        <v>13089</v>
      </c>
      <c r="B63" s="36" t="s">
        <v>441</v>
      </c>
      <c r="C63" s="36" t="s">
        <v>311</v>
      </c>
      <c r="D63" s="37">
        <v>47795</v>
      </c>
      <c r="E63" s="37">
        <v>35995</v>
      </c>
      <c r="F63" s="37">
        <v>2930</v>
      </c>
      <c r="G63" s="37">
        <v>8870</v>
      </c>
      <c r="H63" s="38" t="s">
        <v>18</v>
      </c>
    </row>
    <row r="64" spans="1:8" x14ac:dyDescent="0.25">
      <c r="A64" s="36">
        <v>13091</v>
      </c>
      <c r="B64" s="36" t="s">
        <v>441</v>
      </c>
      <c r="C64" s="36" t="s">
        <v>312</v>
      </c>
      <c r="D64" s="37">
        <v>244467</v>
      </c>
      <c r="E64" s="37">
        <v>80914</v>
      </c>
      <c r="F64" s="37">
        <v>68363</v>
      </c>
      <c r="G64" s="37">
        <v>93578</v>
      </c>
      <c r="H64" s="37">
        <v>1612</v>
      </c>
    </row>
    <row r="65" spans="1:8" x14ac:dyDescent="0.25">
      <c r="A65" s="36">
        <v>13093</v>
      </c>
      <c r="B65" s="36" t="s">
        <v>441</v>
      </c>
      <c r="C65" s="36" t="s">
        <v>313</v>
      </c>
      <c r="D65" s="37">
        <v>97983</v>
      </c>
      <c r="E65" s="37">
        <v>53686</v>
      </c>
      <c r="F65" s="37">
        <v>16901</v>
      </c>
      <c r="G65" s="37">
        <v>27396</v>
      </c>
      <c r="H65" s="38" t="s">
        <v>18</v>
      </c>
    </row>
    <row r="66" spans="1:8" x14ac:dyDescent="0.25">
      <c r="A66" s="36">
        <v>13095</v>
      </c>
      <c r="B66" s="36" t="s">
        <v>441</v>
      </c>
      <c r="C66" s="36" t="s">
        <v>314</v>
      </c>
      <c r="D66" s="37">
        <v>144111</v>
      </c>
      <c r="E66" s="37">
        <v>72370</v>
      </c>
      <c r="F66" s="37">
        <v>19659</v>
      </c>
      <c r="G66" s="37">
        <v>52081</v>
      </c>
      <c r="H66" s="38" t="s">
        <v>18</v>
      </c>
    </row>
    <row r="67" spans="1:8" x14ac:dyDescent="0.25">
      <c r="A67" s="36">
        <v>13097</v>
      </c>
      <c r="B67" s="36" t="s">
        <v>441</v>
      </c>
      <c r="C67" s="36" t="s">
        <v>315</v>
      </c>
      <c r="D67" s="37">
        <v>84171</v>
      </c>
      <c r="E67" s="37">
        <v>67330</v>
      </c>
      <c r="F67" s="38" t="s">
        <v>18</v>
      </c>
      <c r="G67" s="37">
        <v>16840</v>
      </c>
      <c r="H67" s="38" t="s">
        <v>18</v>
      </c>
    </row>
    <row r="68" spans="1:8" x14ac:dyDescent="0.25">
      <c r="A68" s="36">
        <v>13099</v>
      </c>
      <c r="B68" s="36" t="s">
        <v>441</v>
      </c>
      <c r="C68" s="36" t="s">
        <v>316</v>
      </c>
      <c r="D68" s="37">
        <v>181548</v>
      </c>
      <c r="E68" s="37">
        <v>111756</v>
      </c>
      <c r="F68" s="37">
        <v>24324</v>
      </c>
      <c r="G68" s="37">
        <v>45469</v>
      </c>
      <c r="H68" s="38" t="s">
        <v>18</v>
      </c>
    </row>
    <row r="69" spans="1:8" x14ac:dyDescent="0.25">
      <c r="A69" s="36">
        <v>13101</v>
      </c>
      <c r="B69" s="36" t="s">
        <v>441</v>
      </c>
      <c r="C69" s="36" t="s">
        <v>317</v>
      </c>
      <c r="D69" s="37">
        <v>243520</v>
      </c>
      <c r="E69" s="37">
        <v>55115</v>
      </c>
      <c r="F69" s="37">
        <v>113090</v>
      </c>
      <c r="G69" s="37">
        <v>75314</v>
      </c>
      <c r="H69" s="38" t="s">
        <v>18</v>
      </c>
    </row>
    <row r="70" spans="1:8" x14ac:dyDescent="0.25">
      <c r="A70" s="36">
        <v>13103</v>
      </c>
      <c r="B70" s="36" t="s">
        <v>441</v>
      </c>
      <c r="C70" s="36" t="s">
        <v>318</v>
      </c>
      <c r="D70" s="37">
        <v>232208</v>
      </c>
      <c r="E70" s="37">
        <v>117448</v>
      </c>
      <c r="F70" s="37">
        <v>61670</v>
      </c>
      <c r="G70" s="37">
        <v>48770</v>
      </c>
      <c r="H70" s="38">
        <v>4320</v>
      </c>
    </row>
    <row r="71" spans="1:8" x14ac:dyDescent="0.25">
      <c r="A71" s="36">
        <v>13105</v>
      </c>
      <c r="B71" s="36" t="s">
        <v>441</v>
      </c>
      <c r="C71" s="36" t="s">
        <v>319</v>
      </c>
      <c r="D71" s="37">
        <v>136525</v>
      </c>
      <c r="E71" s="37">
        <v>82989</v>
      </c>
      <c r="F71" s="37">
        <v>39252</v>
      </c>
      <c r="G71" s="37">
        <v>12828</v>
      </c>
      <c r="H71" s="37">
        <v>1455</v>
      </c>
    </row>
    <row r="72" spans="1:8" x14ac:dyDescent="0.25">
      <c r="A72" s="36">
        <v>13107</v>
      </c>
      <c r="B72" s="36" t="s">
        <v>441</v>
      </c>
      <c r="C72" s="36" t="s">
        <v>320</v>
      </c>
      <c r="D72" s="37">
        <v>322184</v>
      </c>
      <c r="E72" s="37">
        <v>167390</v>
      </c>
      <c r="F72" s="37">
        <v>83800</v>
      </c>
      <c r="G72" s="37">
        <v>68013</v>
      </c>
      <c r="H72" s="37">
        <v>2981</v>
      </c>
    </row>
    <row r="73" spans="1:8" x14ac:dyDescent="0.25">
      <c r="A73" s="36">
        <v>13109</v>
      </c>
      <c r="B73" s="36" t="s">
        <v>441</v>
      </c>
      <c r="C73" s="36" t="s">
        <v>321</v>
      </c>
      <c r="D73" s="37">
        <v>89095</v>
      </c>
      <c r="E73" s="37">
        <v>52765</v>
      </c>
      <c r="F73" s="37">
        <v>23615</v>
      </c>
      <c r="G73" s="37">
        <v>12714</v>
      </c>
      <c r="H73" s="38" t="s">
        <v>18</v>
      </c>
    </row>
    <row r="74" spans="1:8" x14ac:dyDescent="0.25">
      <c r="A74" s="36">
        <v>13111</v>
      </c>
      <c r="B74" s="36" t="s">
        <v>441</v>
      </c>
      <c r="C74" s="36" t="s">
        <v>322</v>
      </c>
      <c r="D74" s="37">
        <v>162128</v>
      </c>
      <c r="E74" s="37">
        <v>127892</v>
      </c>
      <c r="F74" s="37">
        <v>27301</v>
      </c>
      <c r="G74" s="37">
        <v>6935</v>
      </c>
      <c r="H74" s="38" t="s">
        <v>18</v>
      </c>
    </row>
    <row r="75" spans="1:8" x14ac:dyDescent="0.25">
      <c r="A75" s="36">
        <v>13113</v>
      </c>
      <c r="B75" s="36" t="s">
        <v>441</v>
      </c>
      <c r="C75" s="36" t="s">
        <v>323</v>
      </c>
      <c r="D75" s="37">
        <v>35152</v>
      </c>
      <c r="E75" s="37">
        <v>19067</v>
      </c>
      <c r="F75" s="37">
        <v>12311</v>
      </c>
      <c r="G75" s="37">
        <v>3775</v>
      </c>
      <c r="H75" s="38" t="s">
        <v>18</v>
      </c>
    </row>
    <row r="76" spans="1:8" x14ac:dyDescent="0.25">
      <c r="A76" s="36">
        <v>13115</v>
      </c>
      <c r="B76" s="36" t="s">
        <v>441</v>
      </c>
      <c r="C76" s="36" t="s">
        <v>324</v>
      </c>
      <c r="D76" s="37">
        <v>193898</v>
      </c>
      <c r="E76" s="37">
        <v>98366</v>
      </c>
      <c r="F76" s="37">
        <v>62783</v>
      </c>
      <c r="G76" s="37">
        <v>32749</v>
      </c>
      <c r="H76" s="38" t="s">
        <v>18</v>
      </c>
    </row>
    <row r="77" spans="1:8" x14ac:dyDescent="0.25">
      <c r="A77" s="36">
        <v>13117</v>
      </c>
      <c r="B77" s="36" t="s">
        <v>441</v>
      </c>
      <c r="C77" s="36" t="s">
        <v>325</v>
      </c>
      <c r="D77" s="37">
        <v>64516</v>
      </c>
      <c r="E77" s="37">
        <v>41085</v>
      </c>
      <c r="F77" s="37">
        <v>20611</v>
      </c>
      <c r="G77" s="37">
        <v>2821</v>
      </c>
      <c r="H77" s="38" t="s">
        <v>18</v>
      </c>
    </row>
    <row r="78" spans="1:8" x14ac:dyDescent="0.25">
      <c r="A78" s="36">
        <v>13119</v>
      </c>
      <c r="B78" s="36" t="s">
        <v>441</v>
      </c>
      <c r="C78" s="36" t="s">
        <v>326</v>
      </c>
      <c r="D78" s="37">
        <v>80001</v>
      </c>
      <c r="E78" s="37">
        <v>52330</v>
      </c>
      <c r="F78" s="37">
        <v>20137</v>
      </c>
      <c r="G78" s="37">
        <v>6124</v>
      </c>
      <c r="H78" s="37">
        <v>1410</v>
      </c>
    </row>
    <row r="79" spans="1:8" x14ac:dyDescent="0.25">
      <c r="A79" s="36">
        <v>13121</v>
      </c>
      <c r="B79" s="36" t="s">
        <v>441</v>
      </c>
      <c r="C79" s="36" t="s">
        <v>327</v>
      </c>
      <c r="D79" s="37">
        <v>120417</v>
      </c>
      <c r="E79" s="37">
        <v>93040</v>
      </c>
      <c r="F79" s="37">
        <v>12370</v>
      </c>
      <c r="G79" s="37">
        <v>15007</v>
      </c>
      <c r="H79" s="38" t="s">
        <v>18</v>
      </c>
    </row>
    <row r="80" spans="1:8" x14ac:dyDescent="0.25">
      <c r="A80" s="36">
        <v>13123</v>
      </c>
      <c r="B80" s="36" t="s">
        <v>441</v>
      </c>
      <c r="C80" s="36" t="s">
        <v>328</v>
      </c>
      <c r="D80" s="37">
        <v>240912</v>
      </c>
      <c r="E80" s="37">
        <v>181299</v>
      </c>
      <c r="F80" s="37">
        <v>43424</v>
      </c>
      <c r="G80" s="37">
        <v>16189</v>
      </c>
      <c r="H80" s="38" t="s">
        <v>18</v>
      </c>
    </row>
    <row r="81" spans="1:8" x14ac:dyDescent="0.25">
      <c r="A81" s="36">
        <v>13125</v>
      </c>
      <c r="B81" s="36" t="s">
        <v>441</v>
      </c>
      <c r="C81" s="36" t="s">
        <v>329</v>
      </c>
      <c r="D81" s="37">
        <v>79766</v>
      </c>
      <c r="E81" s="37">
        <v>35199</v>
      </c>
      <c r="F81" s="37">
        <v>14598</v>
      </c>
      <c r="G81" s="37">
        <v>29969</v>
      </c>
      <c r="H81" s="38" t="s">
        <v>18</v>
      </c>
    </row>
    <row r="82" spans="1:8" x14ac:dyDescent="0.25">
      <c r="A82" s="36">
        <v>13127</v>
      </c>
      <c r="B82" s="36" t="s">
        <v>441</v>
      </c>
      <c r="C82" s="36" t="s">
        <v>330</v>
      </c>
      <c r="D82" s="37">
        <v>138095</v>
      </c>
      <c r="E82" s="37">
        <v>64743</v>
      </c>
      <c r="F82" s="37">
        <v>41521</v>
      </c>
      <c r="G82" s="37">
        <v>31831</v>
      </c>
      <c r="H82" s="37" t="s">
        <v>18</v>
      </c>
    </row>
    <row r="83" spans="1:8" x14ac:dyDescent="0.25">
      <c r="A83" s="36">
        <v>13129</v>
      </c>
      <c r="B83" s="36" t="s">
        <v>441</v>
      </c>
      <c r="C83" s="36" t="s">
        <v>331</v>
      </c>
      <c r="D83" s="37">
        <v>120657</v>
      </c>
      <c r="E83" s="37">
        <v>52251</v>
      </c>
      <c r="F83" s="37">
        <v>24597</v>
      </c>
      <c r="G83" s="37">
        <v>37220</v>
      </c>
      <c r="H83" s="37">
        <v>6589</v>
      </c>
    </row>
    <row r="84" spans="1:8" x14ac:dyDescent="0.25">
      <c r="A84" s="36">
        <v>13131</v>
      </c>
      <c r="B84" s="36" t="s">
        <v>441</v>
      </c>
      <c r="C84" s="36" t="s">
        <v>332</v>
      </c>
      <c r="D84" s="37">
        <v>155442</v>
      </c>
      <c r="E84" s="37">
        <v>82853</v>
      </c>
      <c r="F84" s="37">
        <v>43576</v>
      </c>
      <c r="G84" s="37">
        <v>29014</v>
      </c>
      <c r="H84" s="38" t="s">
        <v>18</v>
      </c>
    </row>
    <row r="85" spans="1:8" x14ac:dyDescent="0.25">
      <c r="A85" s="36">
        <v>13133</v>
      </c>
      <c r="B85" s="36" t="s">
        <v>441</v>
      </c>
      <c r="C85" s="36" t="s">
        <v>333</v>
      </c>
      <c r="D85" s="37">
        <v>202301</v>
      </c>
      <c r="E85" s="37">
        <v>94908</v>
      </c>
      <c r="F85" s="37">
        <v>59259</v>
      </c>
      <c r="G85" s="37">
        <v>44200</v>
      </c>
      <c r="H85" s="37">
        <v>3933</v>
      </c>
    </row>
    <row r="86" spans="1:8" x14ac:dyDescent="0.25">
      <c r="A86" s="36">
        <v>13135</v>
      </c>
      <c r="B86" s="36" t="s">
        <v>441</v>
      </c>
      <c r="C86" s="36" t="s">
        <v>334</v>
      </c>
      <c r="D86" s="37">
        <v>87449</v>
      </c>
      <c r="E86" s="37">
        <v>53574</v>
      </c>
      <c r="F86" s="37">
        <v>21678</v>
      </c>
      <c r="G86" s="37">
        <v>12197</v>
      </c>
      <c r="H86" s="38" t="s">
        <v>18</v>
      </c>
    </row>
    <row r="87" spans="1:8" x14ac:dyDescent="0.25">
      <c r="A87" s="36">
        <v>13137</v>
      </c>
      <c r="B87" s="36" t="s">
        <v>441</v>
      </c>
      <c r="C87" s="36" t="s">
        <v>335</v>
      </c>
      <c r="D87" s="37">
        <v>110738</v>
      </c>
      <c r="E87" s="37">
        <v>89354</v>
      </c>
      <c r="F87" s="37">
        <v>14205</v>
      </c>
      <c r="G87" s="37">
        <v>5531</v>
      </c>
      <c r="H87" s="37">
        <v>1647</v>
      </c>
    </row>
    <row r="88" spans="1:8" x14ac:dyDescent="0.25">
      <c r="A88" s="36">
        <v>13139</v>
      </c>
      <c r="B88" s="36" t="s">
        <v>441</v>
      </c>
      <c r="C88" s="36" t="s">
        <v>336</v>
      </c>
      <c r="D88" s="37">
        <v>108863</v>
      </c>
      <c r="E88" s="37">
        <v>59199</v>
      </c>
      <c r="F88" s="37">
        <v>27423</v>
      </c>
      <c r="G88" s="37">
        <v>22241</v>
      </c>
      <c r="H88" s="38" t="s">
        <v>18</v>
      </c>
    </row>
    <row r="89" spans="1:8" x14ac:dyDescent="0.25">
      <c r="A89" s="36">
        <v>13141</v>
      </c>
      <c r="B89" s="36" t="s">
        <v>441</v>
      </c>
      <c r="C89" s="36" t="s">
        <v>337</v>
      </c>
      <c r="D89" s="37">
        <v>273825</v>
      </c>
      <c r="E89" s="37">
        <v>132023</v>
      </c>
      <c r="F89" s="37">
        <v>69851</v>
      </c>
      <c r="G89" s="37">
        <v>71951</v>
      </c>
      <c r="H89" s="38" t="s">
        <v>18</v>
      </c>
    </row>
    <row r="90" spans="1:8" x14ac:dyDescent="0.25">
      <c r="A90" s="36">
        <v>13143</v>
      </c>
      <c r="B90" s="36" t="s">
        <v>441</v>
      </c>
      <c r="C90" s="36" t="s">
        <v>338</v>
      </c>
      <c r="D90" s="37">
        <v>115586</v>
      </c>
      <c r="E90" s="37">
        <v>58933</v>
      </c>
      <c r="F90" s="37">
        <v>32308</v>
      </c>
      <c r="G90" s="37">
        <v>24345</v>
      </c>
      <c r="H90" s="37" t="s">
        <v>18</v>
      </c>
    </row>
    <row r="91" spans="1:8" x14ac:dyDescent="0.25">
      <c r="A91" s="36">
        <v>13145</v>
      </c>
      <c r="B91" s="36" t="s">
        <v>441</v>
      </c>
      <c r="C91" s="36" t="s">
        <v>339</v>
      </c>
      <c r="D91" s="37">
        <v>234860</v>
      </c>
      <c r="E91" s="37">
        <v>126124</v>
      </c>
      <c r="F91" s="37">
        <v>76874</v>
      </c>
      <c r="G91" s="37">
        <v>31862</v>
      </c>
      <c r="H91" s="38" t="s">
        <v>18</v>
      </c>
    </row>
    <row r="92" spans="1:8" x14ac:dyDescent="0.25">
      <c r="A92" s="36">
        <v>13147</v>
      </c>
      <c r="B92" s="36" t="s">
        <v>441</v>
      </c>
      <c r="C92" s="36" t="s">
        <v>340</v>
      </c>
      <c r="D92" s="37">
        <v>56495</v>
      </c>
      <c r="E92" s="37">
        <v>37499</v>
      </c>
      <c r="F92" s="37">
        <v>13174</v>
      </c>
      <c r="G92" s="38">
        <v>5822</v>
      </c>
      <c r="H92" s="38" t="s">
        <v>18</v>
      </c>
    </row>
    <row r="93" spans="1:8" x14ac:dyDescent="0.25">
      <c r="A93" s="36">
        <v>13149</v>
      </c>
      <c r="B93" s="36" t="s">
        <v>441</v>
      </c>
      <c r="C93" s="36" t="s">
        <v>341</v>
      </c>
      <c r="D93" s="37">
        <v>110499</v>
      </c>
      <c r="E93" s="37">
        <v>52726</v>
      </c>
      <c r="F93" s="37">
        <v>25421</v>
      </c>
      <c r="G93" s="37">
        <v>30941</v>
      </c>
      <c r="H93" s="37">
        <v>1410</v>
      </c>
    </row>
    <row r="94" spans="1:8" x14ac:dyDescent="0.25">
      <c r="A94" s="36">
        <v>13151</v>
      </c>
      <c r="B94" s="36" t="s">
        <v>441</v>
      </c>
      <c r="C94" s="36" t="s">
        <v>342</v>
      </c>
      <c r="D94" s="37">
        <v>92763</v>
      </c>
      <c r="E94" s="37">
        <v>70716</v>
      </c>
      <c r="F94" s="37">
        <v>9230</v>
      </c>
      <c r="G94" s="37">
        <v>12817</v>
      </c>
      <c r="H94" s="38" t="s">
        <v>18</v>
      </c>
    </row>
    <row r="95" spans="1:8" x14ac:dyDescent="0.25">
      <c r="A95" s="36">
        <v>13153</v>
      </c>
      <c r="B95" s="36" t="s">
        <v>441</v>
      </c>
      <c r="C95" s="36" t="s">
        <v>343</v>
      </c>
      <c r="D95" s="37">
        <v>129750</v>
      </c>
      <c r="E95" s="37">
        <v>70091</v>
      </c>
      <c r="F95" s="37">
        <v>31838</v>
      </c>
      <c r="G95" s="37">
        <v>23640</v>
      </c>
      <c r="H95" s="37">
        <v>4181</v>
      </c>
    </row>
    <row r="96" spans="1:8" x14ac:dyDescent="0.25">
      <c r="A96" s="36">
        <v>13155</v>
      </c>
      <c r="B96" s="36" t="s">
        <v>441</v>
      </c>
      <c r="C96" s="36" t="s">
        <v>344</v>
      </c>
      <c r="D96" s="37">
        <v>114637</v>
      </c>
      <c r="E96" s="37">
        <v>45230</v>
      </c>
      <c r="F96" s="37">
        <v>22512</v>
      </c>
      <c r="G96" s="37">
        <v>42258</v>
      </c>
      <c r="H96" s="37">
        <v>4637</v>
      </c>
    </row>
    <row r="97" spans="1:8" x14ac:dyDescent="0.25">
      <c r="A97" s="36">
        <v>13157</v>
      </c>
      <c r="B97" s="36" t="s">
        <v>441</v>
      </c>
      <c r="C97" s="36" t="s">
        <v>345</v>
      </c>
      <c r="D97" s="37">
        <v>110221</v>
      </c>
      <c r="E97" s="37">
        <v>69757</v>
      </c>
      <c r="F97" s="37">
        <v>26035</v>
      </c>
      <c r="G97" s="37">
        <v>14429</v>
      </c>
      <c r="H97" s="38" t="s">
        <v>18</v>
      </c>
    </row>
    <row r="98" spans="1:8" x14ac:dyDescent="0.25">
      <c r="A98" s="36">
        <v>13159</v>
      </c>
      <c r="B98" s="36" t="s">
        <v>441</v>
      </c>
      <c r="C98" s="36" t="s">
        <v>346</v>
      </c>
      <c r="D98" s="37">
        <v>185402</v>
      </c>
      <c r="E98" s="37">
        <v>124708</v>
      </c>
      <c r="F98" s="37">
        <v>19018</v>
      </c>
      <c r="G98" s="37">
        <v>41676</v>
      </c>
      <c r="H98" s="38" t="s">
        <v>18</v>
      </c>
    </row>
    <row r="99" spans="1:8" x14ac:dyDescent="0.25">
      <c r="A99" s="36">
        <v>13161</v>
      </c>
      <c r="B99" s="36" t="s">
        <v>441</v>
      </c>
      <c r="C99" s="36" t="s">
        <v>347</v>
      </c>
      <c r="D99" s="37">
        <v>149404</v>
      </c>
      <c r="E99" s="37">
        <v>66193</v>
      </c>
      <c r="F99" s="37">
        <v>46476</v>
      </c>
      <c r="G99" s="37">
        <v>33840</v>
      </c>
      <c r="H99" s="37">
        <v>2896</v>
      </c>
    </row>
    <row r="100" spans="1:8" x14ac:dyDescent="0.25">
      <c r="A100" s="36">
        <v>13163</v>
      </c>
      <c r="B100" s="36" t="s">
        <v>441</v>
      </c>
      <c r="C100" s="36" t="s">
        <v>348</v>
      </c>
      <c r="D100" s="37">
        <v>244424</v>
      </c>
      <c r="E100" s="37">
        <v>129602</v>
      </c>
      <c r="F100" s="37">
        <v>77698</v>
      </c>
      <c r="G100" s="37">
        <v>35625</v>
      </c>
      <c r="H100" s="37">
        <v>1500</v>
      </c>
    </row>
    <row r="101" spans="1:8" x14ac:dyDescent="0.25">
      <c r="A101" s="36">
        <v>13165</v>
      </c>
      <c r="B101" s="36" t="s">
        <v>441</v>
      </c>
      <c r="C101" s="36" t="s">
        <v>349</v>
      </c>
      <c r="D101" s="37">
        <v>150195</v>
      </c>
      <c r="E101" s="37">
        <v>51122</v>
      </c>
      <c r="F101" s="37">
        <v>37607</v>
      </c>
      <c r="G101" s="37">
        <v>61466</v>
      </c>
      <c r="H101" s="38" t="s">
        <v>18</v>
      </c>
    </row>
    <row r="102" spans="1:8" x14ac:dyDescent="0.25">
      <c r="A102" s="36">
        <v>13167</v>
      </c>
      <c r="B102" s="36" t="s">
        <v>441</v>
      </c>
      <c r="C102" s="36" t="s">
        <v>350</v>
      </c>
      <c r="D102" s="37">
        <v>153366</v>
      </c>
      <c r="E102" s="37">
        <v>64559</v>
      </c>
      <c r="F102" s="37">
        <v>31127</v>
      </c>
      <c r="G102" s="37">
        <v>57680</v>
      </c>
      <c r="H102" s="38" t="s">
        <v>18</v>
      </c>
    </row>
    <row r="103" spans="1:8" x14ac:dyDescent="0.25">
      <c r="A103" s="36">
        <v>13169</v>
      </c>
      <c r="B103" s="36" t="s">
        <v>441</v>
      </c>
      <c r="C103" s="36" t="s">
        <v>351</v>
      </c>
      <c r="D103" s="37">
        <v>179936</v>
      </c>
      <c r="E103" s="37">
        <v>72061</v>
      </c>
      <c r="F103" s="37">
        <v>59771</v>
      </c>
      <c r="G103" s="37">
        <v>48103</v>
      </c>
      <c r="H103" s="38" t="s">
        <v>18</v>
      </c>
    </row>
    <row r="104" spans="1:8" x14ac:dyDescent="0.25">
      <c r="A104" s="36">
        <v>13171</v>
      </c>
      <c r="B104" s="36" t="s">
        <v>441</v>
      </c>
      <c r="C104" s="36" t="s">
        <v>352</v>
      </c>
      <c r="D104" s="37">
        <v>98596</v>
      </c>
      <c r="E104" s="37">
        <v>46314</v>
      </c>
      <c r="F104" s="37">
        <v>15527</v>
      </c>
      <c r="G104" s="37">
        <v>32323</v>
      </c>
      <c r="H104" s="37">
        <v>4431</v>
      </c>
    </row>
    <row r="105" spans="1:8" x14ac:dyDescent="0.25">
      <c r="A105" s="36">
        <v>13173</v>
      </c>
      <c r="B105" s="36" t="s">
        <v>441</v>
      </c>
      <c r="C105" s="36" t="s">
        <v>353</v>
      </c>
      <c r="D105" s="37">
        <v>101608</v>
      </c>
      <c r="E105" s="37">
        <v>35185</v>
      </c>
      <c r="F105" s="37">
        <v>38336</v>
      </c>
      <c r="G105" s="37">
        <v>28087</v>
      </c>
      <c r="H105" s="38" t="s">
        <v>18</v>
      </c>
    </row>
    <row r="106" spans="1:8" x14ac:dyDescent="0.25">
      <c r="A106" s="36">
        <v>13175</v>
      </c>
      <c r="B106" s="36" t="s">
        <v>441</v>
      </c>
      <c r="C106" s="36" t="s">
        <v>354</v>
      </c>
      <c r="D106" s="37">
        <v>364172</v>
      </c>
      <c r="E106" s="37">
        <v>196830</v>
      </c>
      <c r="F106" s="37">
        <v>44343</v>
      </c>
      <c r="G106" s="37">
        <v>115798</v>
      </c>
      <c r="H106" s="37">
        <v>7201</v>
      </c>
    </row>
    <row r="107" spans="1:8" x14ac:dyDescent="0.25">
      <c r="A107" s="36">
        <v>13177</v>
      </c>
      <c r="B107" s="36" t="s">
        <v>441</v>
      </c>
      <c r="C107" s="36" t="s">
        <v>355</v>
      </c>
      <c r="D107" s="37">
        <v>145919</v>
      </c>
      <c r="E107" s="37">
        <v>78727</v>
      </c>
      <c r="F107" s="37">
        <v>23885</v>
      </c>
      <c r="G107" s="37">
        <v>33657</v>
      </c>
      <c r="H107" s="37">
        <v>9650</v>
      </c>
    </row>
    <row r="108" spans="1:8" x14ac:dyDescent="0.25">
      <c r="A108" s="36">
        <v>13179</v>
      </c>
      <c r="B108" s="36" t="s">
        <v>441</v>
      </c>
      <c r="C108" s="36" t="s">
        <v>356</v>
      </c>
      <c r="D108" s="37">
        <v>229744</v>
      </c>
      <c r="E108" s="37">
        <v>151199</v>
      </c>
      <c r="F108" s="37">
        <v>28018</v>
      </c>
      <c r="G108" s="37">
        <v>50527</v>
      </c>
      <c r="H108" s="38" t="s">
        <v>18</v>
      </c>
    </row>
    <row r="109" spans="1:8" x14ac:dyDescent="0.25">
      <c r="A109" s="36">
        <v>13181</v>
      </c>
      <c r="B109" s="36" t="s">
        <v>441</v>
      </c>
      <c r="C109" s="36" t="s">
        <v>357</v>
      </c>
      <c r="D109" s="37">
        <v>114276</v>
      </c>
      <c r="E109" s="37">
        <v>64385</v>
      </c>
      <c r="F109" s="37">
        <v>27652</v>
      </c>
      <c r="G109" s="37">
        <v>22238</v>
      </c>
      <c r="H109" s="38" t="s">
        <v>18</v>
      </c>
    </row>
    <row r="110" spans="1:8" x14ac:dyDescent="0.25">
      <c r="A110" s="36">
        <v>13183</v>
      </c>
      <c r="B110" s="36" t="s">
        <v>441</v>
      </c>
      <c r="C110" s="36" t="s">
        <v>358</v>
      </c>
      <c r="D110" s="37">
        <v>234106</v>
      </c>
      <c r="E110" s="37">
        <v>93021</v>
      </c>
      <c r="F110" s="37">
        <v>66374</v>
      </c>
      <c r="G110" s="37">
        <v>68951</v>
      </c>
      <c r="H110" s="37">
        <v>5761</v>
      </c>
    </row>
    <row r="111" spans="1:8" x14ac:dyDescent="0.25">
      <c r="A111" s="36">
        <v>13185</v>
      </c>
      <c r="B111" s="36" t="s">
        <v>441</v>
      </c>
      <c r="C111" s="36" t="s">
        <v>359</v>
      </c>
      <c r="D111" s="37">
        <v>207934</v>
      </c>
      <c r="E111" s="37">
        <v>104738</v>
      </c>
      <c r="F111" s="37">
        <v>46765</v>
      </c>
      <c r="G111" s="37">
        <v>56431</v>
      </c>
      <c r="H111" s="38" t="s">
        <v>18</v>
      </c>
    </row>
    <row r="112" spans="1:8" x14ac:dyDescent="0.25">
      <c r="A112" s="36">
        <v>13187</v>
      </c>
      <c r="B112" s="36" t="s">
        <v>441</v>
      </c>
      <c r="C112" s="36" t="s">
        <v>360</v>
      </c>
      <c r="D112" s="37">
        <v>136592</v>
      </c>
      <c r="E112" s="37">
        <v>123586</v>
      </c>
      <c r="F112" s="37">
        <v>10135</v>
      </c>
      <c r="G112" s="37">
        <v>2871</v>
      </c>
      <c r="H112" s="38" t="s">
        <v>18</v>
      </c>
    </row>
    <row r="113" spans="1:8" x14ac:dyDescent="0.25">
      <c r="A113" s="36">
        <v>13193</v>
      </c>
      <c r="B113" s="36" t="s">
        <v>441</v>
      </c>
      <c r="C113" s="36" t="s">
        <v>361</v>
      </c>
      <c r="D113" s="37">
        <v>147895</v>
      </c>
      <c r="E113" s="37">
        <v>79160</v>
      </c>
      <c r="F113" s="37">
        <v>23196</v>
      </c>
      <c r="G113" s="37">
        <v>45539</v>
      </c>
      <c r="H113" s="38" t="s">
        <v>18</v>
      </c>
    </row>
    <row r="114" spans="1:8" x14ac:dyDescent="0.25">
      <c r="A114" s="36">
        <v>13195</v>
      </c>
      <c r="B114" s="36" t="s">
        <v>441</v>
      </c>
      <c r="C114" s="36" t="s">
        <v>362</v>
      </c>
      <c r="D114" s="37">
        <v>94868</v>
      </c>
      <c r="E114" s="37">
        <v>51463</v>
      </c>
      <c r="F114" s="37">
        <v>21709</v>
      </c>
      <c r="G114" s="37">
        <v>20241</v>
      </c>
      <c r="H114" s="37">
        <v>1455</v>
      </c>
    </row>
    <row r="115" spans="1:8" x14ac:dyDescent="0.25">
      <c r="A115" s="36">
        <v>13197</v>
      </c>
      <c r="B115" s="36" t="s">
        <v>441</v>
      </c>
      <c r="C115" s="36" t="s">
        <v>363</v>
      </c>
      <c r="D115" s="37">
        <v>175649</v>
      </c>
      <c r="E115" s="37">
        <v>58717</v>
      </c>
      <c r="F115" s="37">
        <v>56163</v>
      </c>
      <c r="G115" s="37">
        <v>60769</v>
      </c>
      <c r="H115" s="38" t="s">
        <v>18</v>
      </c>
    </row>
    <row r="116" spans="1:8" x14ac:dyDescent="0.25">
      <c r="A116" s="36">
        <v>13189</v>
      </c>
      <c r="B116" s="36" t="s">
        <v>441</v>
      </c>
      <c r="C116" s="36" t="s">
        <v>364</v>
      </c>
      <c r="D116" s="37">
        <v>117189</v>
      </c>
      <c r="E116" s="37">
        <v>79420</v>
      </c>
      <c r="F116" s="37">
        <v>21882</v>
      </c>
      <c r="G116" s="37">
        <v>15887</v>
      </c>
      <c r="H116" s="38" t="s">
        <v>18</v>
      </c>
    </row>
    <row r="117" spans="1:8" x14ac:dyDescent="0.25">
      <c r="A117" s="36">
        <v>13191</v>
      </c>
      <c r="B117" s="36" t="s">
        <v>441</v>
      </c>
      <c r="C117" s="36" t="s">
        <v>365</v>
      </c>
      <c r="D117" s="37">
        <v>161911</v>
      </c>
      <c r="E117" s="37">
        <v>60483</v>
      </c>
      <c r="F117" s="37">
        <v>55589</v>
      </c>
      <c r="G117" s="37">
        <v>40078</v>
      </c>
      <c r="H117" s="38">
        <v>5761</v>
      </c>
    </row>
    <row r="118" spans="1:8" x14ac:dyDescent="0.25">
      <c r="A118" s="36">
        <v>13199</v>
      </c>
      <c r="B118" s="36" t="s">
        <v>441</v>
      </c>
      <c r="C118" s="36" t="s">
        <v>366</v>
      </c>
      <c r="D118" s="37">
        <v>259260</v>
      </c>
      <c r="E118" s="37">
        <v>152686</v>
      </c>
      <c r="F118" s="37">
        <v>60833</v>
      </c>
      <c r="G118" s="37">
        <v>38087</v>
      </c>
      <c r="H118" s="37">
        <v>7655</v>
      </c>
    </row>
    <row r="119" spans="1:8" x14ac:dyDescent="0.25">
      <c r="A119" s="36">
        <v>13201</v>
      </c>
      <c r="B119" s="36" t="s">
        <v>441</v>
      </c>
      <c r="C119" s="36" t="s">
        <v>367</v>
      </c>
      <c r="D119" s="37">
        <v>76935</v>
      </c>
      <c r="E119" s="37">
        <v>46779</v>
      </c>
      <c r="F119" s="37">
        <v>28676</v>
      </c>
      <c r="G119" s="37">
        <v>1480</v>
      </c>
      <c r="H119" s="38" t="s">
        <v>18</v>
      </c>
    </row>
    <row r="120" spans="1:8" x14ac:dyDescent="0.25">
      <c r="A120" s="36">
        <v>13205</v>
      </c>
      <c r="B120" s="36" t="s">
        <v>441</v>
      </c>
      <c r="C120" s="36" t="s">
        <v>368</v>
      </c>
      <c r="D120" s="37">
        <v>133561</v>
      </c>
      <c r="E120" s="37">
        <v>90418</v>
      </c>
      <c r="F120" s="37">
        <v>30895</v>
      </c>
      <c r="G120" s="37">
        <v>12248</v>
      </c>
      <c r="H120" s="38" t="s">
        <v>18</v>
      </c>
    </row>
    <row r="121" spans="1:8" x14ac:dyDescent="0.25">
      <c r="A121" s="36">
        <v>13207</v>
      </c>
      <c r="B121" s="36" t="s">
        <v>441</v>
      </c>
      <c r="C121" s="36" t="s">
        <v>369</v>
      </c>
      <c r="D121" s="37">
        <v>181958</v>
      </c>
      <c r="E121" s="37">
        <v>115965</v>
      </c>
      <c r="F121" s="37">
        <v>31387</v>
      </c>
      <c r="G121" s="37">
        <v>34606</v>
      </c>
      <c r="H121" s="38" t="s">
        <v>18</v>
      </c>
    </row>
    <row r="122" spans="1:8" x14ac:dyDescent="0.25">
      <c r="A122" s="36">
        <v>13209</v>
      </c>
      <c r="B122" s="36" t="s">
        <v>441</v>
      </c>
      <c r="C122" s="36" t="s">
        <v>370</v>
      </c>
      <c r="D122" s="37">
        <v>137716</v>
      </c>
      <c r="E122" s="37">
        <v>86050</v>
      </c>
      <c r="F122" s="37">
        <v>36556</v>
      </c>
      <c r="G122" s="37">
        <v>15110</v>
      </c>
      <c r="H122" s="38" t="s">
        <v>18</v>
      </c>
    </row>
    <row r="123" spans="1:8" x14ac:dyDescent="0.25">
      <c r="A123" s="36">
        <v>13211</v>
      </c>
      <c r="B123" s="36" t="s">
        <v>441</v>
      </c>
      <c r="C123" s="36" t="s">
        <v>371</v>
      </c>
      <c r="D123" s="37">
        <v>159525</v>
      </c>
      <c r="E123" s="37">
        <v>94709</v>
      </c>
      <c r="F123" s="37">
        <v>49337</v>
      </c>
      <c r="G123" s="37">
        <v>15478</v>
      </c>
      <c r="H123" s="38" t="s">
        <v>18</v>
      </c>
    </row>
    <row r="124" spans="1:8" x14ac:dyDescent="0.25">
      <c r="A124" s="36">
        <v>13213</v>
      </c>
      <c r="B124" s="36" t="s">
        <v>441</v>
      </c>
      <c r="C124" s="36" t="s">
        <v>372</v>
      </c>
      <c r="D124" s="37">
        <v>134217</v>
      </c>
      <c r="E124" s="37">
        <v>87711</v>
      </c>
      <c r="F124" s="37">
        <v>18484</v>
      </c>
      <c r="G124" s="37">
        <v>28023</v>
      </c>
      <c r="H124" s="38" t="s">
        <v>18</v>
      </c>
    </row>
    <row r="125" spans="1:8" x14ac:dyDescent="0.25">
      <c r="A125" s="36">
        <v>13215</v>
      </c>
      <c r="B125" s="36" t="s">
        <v>441</v>
      </c>
      <c r="C125" s="36" t="s">
        <v>373</v>
      </c>
      <c r="D125" s="37">
        <v>75042</v>
      </c>
      <c r="E125" s="37">
        <v>51054</v>
      </c>
      <c r="F125" s="37">
        <v>16009</v>
      </c>
      <c r="G125" s="37">
        <v>7979</v>
      </c>
      <c r="H125" s="38" t="s">
        <v>18</v>
      </c>
    </row>
    <row r="126" spans="1:8" x14ac:dyDescent="0.25">
      <c r="A126" s="36">
        <v>13217</v>
      </c>
      <c r="B126" s="36" t="s">
        <v>441</v>
      </c>
      <c r="C126" s="36" t="s">
        <v>374</v>
      </c>
      <c r="D126" s="37">
        <v>77137</v>
      </c>
      <c r="E126" s="37">
        <v>57954</v>
      </c>
      <c r="F126" s="37">
        <v>4276</v>
      </c>
      <c r="G126" s="37">
        <v>14908</v>
      </c>
      <c r="H126" s="38" t="s">
        <v>18</v>
      </c>
    </row>
    <row r="127" spans="1:8" x14ac:dyDescent="0.25">
      <c r="A127" s="36">
        <v>13219</v>
      </c>
      <c r="B127" s="36" t="s">
        <v>441</v>
      </c>
      <c r="C127" s="36" t="s">
        <v>375</v>
      </c>
      <c r="D127" s="37">
        <v>67435</v>
      </c>
      <c r="E127" s="37">
        <v>55716</v>
      </c>
      <c r="F127" s="37">
        <v>7277</v>
      </c>
      <c r="G127" s="37">
        <v>1455</v>
      </c>
      <c r="H127" s="37">
        <v>2986</v>
      </c>
    </row>
    <row r="128" spans="1:8" x14ac:dyDescent="0.25">
      <c r="A128" s="36">
        <v>13221</v>
      </c>
      <c r="B128" s="36" t="s">
        <v>441</v>
      </c>
      <c r="C128" s="36" t="s">
        <v>376</v>
      </c>
      <c r="D128" s="37">
        <v>238441</v>
      </c>
      <c r="E128" s="37">
        <v>140514</v>
      </c>
      <c r="F128" s="37">
        <v>52647</v>
      </c>
      <c r="G128" s="37">
        <v>45280</v>
      </c>
      <c r="H128" s="38" t="s">
        <v>18</v>
      </c>
    </row>
    <row r="129" spans="1:8" x14ac:dyDescent="0.25">
      <c r="A129" s="36">
        <v>13223</v>
      </c>
      <c r="B129" s="36" t="s">
        <v>441</v>
      </c>
      <c r="C129" s="36" t="s">
        <v>377</v>
      </c>
      <c r="D129" s="37">
        <v>114246</v>
      </c>
      <c r="E129" s="37">
        <v>80918</v>
      </c>
      <c r="F129" s="37">
        <v>20365</v>
      </c>
      <c r="G129" s="37">
        <v>12964</v>
      </c>
      <c r="H129" s="38" t="s">
        <v>18</v>
      </c>
    </row>
    <row r="130" spans="1:8" x14ac:dyDescent="0.25">
      <c r="A130" s="36">
        <v>13225</v>
      </c>
      <c r="B130" s="36" t="s">
        <v>441</v>
      </c>
      <c r="C130" s="36" t="s">
        <v>378</v>
      </c>
      <c r="D130" s="37">
        <v>35684</v>
      </c>
      <c r="E130" s="37">
        <v>23357</v>
      </c>
      <c r="F130" s="37">
        <v>10827</v>
      </c>
      <c r="G130" s="38" t="s">
        <v>18</v>
      </c>
      <c r="H130" s="37">
        <v>1500</v>
      </c>
    </row>
    <row r="131" spans="1:8" x14ac:dyDescent="0.25">
      <c r="A131" s="36">
        <v>13227</v>
      </c>
      <c r="B131" s="36" t="s">
        <v>441</v>
      </c>
      <c r="C131" s="36" t="s">
        <v>379</v>
      </c>
      <c r="D131" s="37">
        <v>112829</v>
      </c>
      <c r="E131" s="37">
        <v>69071</v>
      </c>
      <c r="F131" s="37">
        <v>37168</v>
      </c>
      <c r="G131" s="37">
        <v>6589</v>
      </c>
      <c r="H131" s="38" t="s">
        <v>18</v>
      </c>
    </row>
    <row r="132" spans="1:8" x14ac:dyDescent="0.25">
      <c r="A132" s="36">
        <v>13229</v>
      </c>
      <c r="B132" s="36" t="s">
        <v>441</v>
      </c>
      <c r="C132" s="36" t="s">
        <v>380</v>
      </c>
      <c r="D132" s="37">
        <v>109386</v>
      </c>
      <c r="E132" s="37">
        <v>50488</v>
      </c>
      <c r="F132" s="37">
        <v>38936</v>
      </c>
      <c r="G132" s="37">
        <v>19962</v>
      </c>
      <c r="H132" s="38" t="s">
        <v>18</v>
      </c>
    </row>
    <row r="133" spans="1:8" x14ac:dyDescent="0.25">
      <c r="A133" s="36">
        <v>13231</v>
      </c>
      <c r="B133" s="36" t="s">
        <v>441</v>
      </c>
      <c r="C133" s="36" t="s">
        <v>381</v>
      </c>
      <c r="D133" s="37">
        <v>96584</v>
      </c>
      <c r="E133" s="37">
        <v>62275</v>
      </c>
      <c r="F133" s="37">
        <v>21831</v>
      </c>
      <c r="G133" s="37">
        <v>11023</v>
      </c>
      <c r="H133" s="37">
        <v>1455</v>
      </c>
    </row>
    <row r="134" spans="1:8" x14ac:dyDescent="0.25">
      <c r="A134" s="36">
        <v>13233</v>
      </c>
      <c r="B134" s="36" t="s">
        <v>441</v>
      </c>
      <c r="C134" s="36" t="s">
        <v>382</v>
      </c>
      <c r="D134" s="37">
        <v>133236</v>
      </c>
      <c r="E134" s="37">
        <v>62907</v>
      </c>
      <c r="F134" s="37">
        <v>38561</v>
      </c>
      <c r="G134" s="37">
        <v>27175</v>
      </c>
      <c r="H134" s="37">
        <v>4593</v>
      </c>
    </row>
    <row r="135" spans="1:8" x14ac:dyDescent="0.25">
      <c r="A135" s="36">
        <v>13235</v>
      </c>
      <c r="B135" s="36" t="s">
        <v>441</v>
      </c>
      <c r="C135" s="36" t="s">
        <v>383</v>
      </c>
      <c r="D135" s="37">
        <v>82427</v>
      </c>
      <c r="E135" s="37">
        <v>29622</v>
      </c>
      <c r="F135" s="37">
        <v>28487</v>
      </c>
      <c r="G135" s="37">
        <v>24317</v>
      </c>
      <c r="H135" s="38" t="s">
        <v>18</v>
      </c>
    </row>
    <row r="136" spans="1:8" x14ac:dyDescent="0.25">
      <c r="A136" s="36">
        <v>13237</v>
      </c>
      <c r="B136" s="36" t="s">
        <v>441</v>
      </c>
      <c r="C136" s="36" t="s">
        <v>384</v>
      </c>
      <c r="D136" s="37">
        <v>148523</v>
      </c>
      <c r="E136" s="37">
        <v>79213</v>
      </c>
      <c r="F136" s="37">
        <v>32617</v>
      </c>
      <c r="G136" s="37">
        <v>36694</v>
      </c>
      <c r="H136" s="38" t="s">
        <v>18</v>
      </c>
    </row>
    <row r="137" spans="1:8" x14ac:dyDescent="0.25">
      <c r="A137" s="36">
        <v>13239</v>
      </c>
      <c r="B137" s="36" t="s">
        <v>441</v>
      </c>
      <c r="C137" s="36" t="s">
        <v>385</v>
      </c>
      <c r="D137" s="37">
        <v>91672</v>
      </c>
      <c r="E137" s="37">
        <v>45534</v>
      </c>
      <c r="F137" s="37">
        <v>29108</v>
      </c>
      <c r="G137" s="37">
        <v>17031</v>
      </c>
      <c r="H137" s="38" t="s">
        <v>18</v>
      </c>
    </row>
    <row r="138" spans="1:8" x14ac:dyDescent="0.25">
      <c r="A138" s="36">
        <v>13241</v>
      </c>
      <c r="B138" s="36" t="s">
        <v>441</v>
      </c>
      <c r="C138" s="36" t="s">
        <v>386</v>
      </c>
      <c r="D138" s="37">
        <v>197036</v>
      </c>
      <c r="E138" s="37">
        <v>163376</v>
      </c>
      <c r="F138" s="37">
        <v>33043</v>
      </c>
      <c r="G138" s="38">
        <v>616</v>
      </c>
      <c r="H138" s="38" t="s">
        <v>18</v>
      </c>
    </row>
    <row r="139" spans="1:8" x14ac:dyDescent="0.25">
      <c r="A139" s="36">
        <v>13243</v>
      </c>
      <c r="B139" s="36" t="s">
        <v>441</v>
      </c>
      <c r="C139" s="36" t="s">
        <v>387</v>
      </c>
      <c r="D139" s="37">
        <v>189456</v>
      </c>
      <c r="E139" s="37">
        <v>93566</v>
      </c>
      <c r="F139" s="37">
        <v>43314</v>
      </c>
      <c r="G139" s="37">
        <v>49620</v>
      </c>
      <c r="H139" s="37">
        <v>2955</v>
      </c>
    </row>
    <row r="140" spans="1:8" x14ac:dyDescent="0.25">
      <c r="A140" s="36">
        <v>13245</v>
      </c>
      <c r="B140" s="36" t="s">
        <v>441</v>
      </c>
      <c r="C140" s="36" t="s">
        <v>388</v>
      </c>
      <c r="D140" s="37">
        <v>131356</v>
      </c>
      <c r="E140" s="37">
        <v>69485</v>
      </c>
      <c r="F140" s="37">
        <v>38942</v>
      </c>
      <c r="G140" s="37">
        <v>19976</v>
      </c>
      <c r="H140" s="37">
        <v>2954</v>
      </c>
    </row>
    <row r="141" spans="1:8" x14ac:dyDescent="0.25">
      <c r="A141" s="36">
        <v>13247</v>
      </c>
      <c r="B141" s="36" t="s">
        <v>441</v>
      </c>
      <c r="C141" s="36" t="s">
        <v>389</v>
      </c>
      <c r="D141" s="37">
        <v>25046</v>
      </c>
      <c r="E141" s="37">
        <v>22959</v>
      </c>
      <c r="F141" s="37">
        <v>1531</v>
      </c>
      <c r="G141" s="38">
        <v>556</v>
      </c>
      <c r="H141" s="38" t="s">
        <v>18</v>
      </c>
    </row>
    <row r="142" spans="1:8" x14ac:dyDescent="0.25">
      <c r="A142" s="36">
        <v>13249</v>
      </c>
      <c r="B142" s="36" t="s">
        <v>441</v>
      </c>
      <c r="C142" s="36" t="s">
        <v>390</v>
      </c>
      <c r="D142" s="37">
        <v>112908</v>
      </c>
      <c r="E142" s="37">
        <v>30190</v>
      </c>
      <c r="F142" s="37">
        <v>55240</v>
      </c>
      <c r="G142" s="37">
        <v>27478</v>
      </c>
      <c r="H142" s="38" t="s">
        <v>18</v>
      </c>
    </row>
    <row r="143" spans="1:8" x14ac:dyDescent="0.25">
      <c r="A143" s="36">
        <v>13251</v>
      </c>
      <c r="B143" s="36" t="s">
        <v>441</v>
      </c>
      <c r="C143" s="36" t="s">
        <v>391</v>
      </c>
      <c r="D143" s="37">
        <v>332616</v>
      </c>
      <c r="E143" s="37">
        <v>155442</v>
      </c>
      <c r="F143" s="37">
        <v>97346</v>
      </c>
      <c r="G143" s="37">
        <v>73381</v>
      </c>
      <c r="H143" s="37">
        <v>6447</v>
      </c>
    </row>
    <row r="144" spans="1:8" x14ac:dyDescent="0.25">
      <c r="A144" s="36">
        <v>13253</v>
      </c>
      <c r="B144" s="36" t="s">
        <v>441</v>
      </c>
      <c r="C144" s="36" t="s">
        <v>392</v>
      </c>
      <c r="D144" s="37">
        <v>47837</v>
      </c>
      <c r="E144" s="37">
        <v>22512</v>
      </c>
      <c r="F144" s="37">
        <v>7376</v>
      </c>
      <c r="G144" s="37">
        <v>17948</v>
      </c>
      <c r="H144" s="38" t="s">
        <v>18</v>
      </c>
    </row>
    <row r="145" spans="1:8" x14ac:dyDescent="0.25">
      <c r="A145" s="36">
        <v>13255</v>
      </c>
      <c r="B145" s="36" t="s">
        <v>441</v>
      </c>
      <c r="C145" s="36" t="s">
        <v>393</v>
      </c>
      <c r="D145" s="37">
        <v>88726</v>
      </c>
      <c r="E145" s="37">
        <v>56757</v>
      </c>
      <c r="F145" s="37">
        <v>10577</v>
      </c>
      <c r="G145" s="37">
        <v>21392</v>
      </c>
      <c r="H145" s="38" t="s">
        <v>18</v>
      </c>
    </row>
    <row r="146" spans="1:8" x14ac:dyDescent="0.25">
      <c r="A146" s="36">
        <v>13257</v>
      </c>
      <c r="B146" s="36" t="s">
        <v>441</v>
      </c>
      <c r="C146" s="36" t="s">
        <v>394</v>
      </c>
      <c r="D146" s="37">
        <v>92027</v>
      </c>
      <c r="E146" s="37">
        <v>35643</v>
      </c>
      <c r="F146" s="37">
        <v>17553</v>
      </c>
      <c r="G146" s="37">
        <v>38831</v>
      </c>
      <c r="H146" s="38" t="s">
        <v>18</v>
      </c>
    </row>
    <row r="147" spans="1:8" x14ac:dyDescent="0.25">
      <c r="A147" s="36">
        <v>13259</v>
      </c>
      <c r="B147" s="36" t="s">
        <v>441</v>
      </c>
      <c r="C147" s="36" t="s">
        <v>395</v>
      </c>
      <c r="D147" s="37">
        <v>239109</v>
      </c>
      <c r="E147" s="37">
        <v>60061</v>
      </c>
      <c r="F147" s="37">
        <v>119778</v>
      </c>
      <c r="G147" s="37">
        <v>57815</v>
      </c>
      <c r="H147" s="37">
        <v>1455</v>
      </c>
    </row>
    <row r="148" spans="1:8" x14ac:dyDescent="0.25">
      <c r="A148" s="36">
        <v>13261</v>
      </c>
      <c r="B148" s="36" t="s">
        <v>441</v>
      </c>
      <c r="C148" s="36" t="s">
        <v>396</v>
      </c>
      <c r="D148" s="37">
        <v>196804</v>
      </c>
      <c r="E148" s="37">
        <v>89076</v>
      </c>
      <c r="F148" s="37">
        <v>43699</v>
      </c>
      <c r="G148" s="37">
        <v>58404</v>
      </c>
      <c r="H148" s="37">
        <v>5626</v>
      </c>
    </row>
    <row r="149" spans="1:8" x14ac:dyDescent="0.25">
      <c r="A149" s="36">
        <v>13263</v>
      </c>
      <c r="B149" s="36" t="s">
        <v>441</v>
      </c>
      <c r="C149" s="36" t="s">
        <v>397</v>
      </c>
      <c r="D149" s="37">
        <v>209497</v>
      </c>
      <c r="E149" s="37">
        <v>82520</v>
      </c>
      <c r="F149" s="37">
        <v>73173</v>
      </c>
      <c r="G149" s="37">
        <v>52349</v>
      </c>
      <c r="H149" s="37">
        <v>1455</v>
      </c>
    </row>
    <row r="150" spans="1:8" x14ac:dyDescent="0.25">
      <c r="A150" s="36">
        <v>13265</v>
      </c>
      <c r="B150" s="36" t="s">
        <v>441</v>
      </c>
      <c r="C150" s="36" t="s">
        <v>398</v>
      </c>
      <c r="D150" s="37">
        <v>121938</v>
      </c>
      <c r="E150" s="37">
        <v>54171</v>
      </c>
      <c r="F150" s="37">
        <v>26587</v>
      </c>
      <c r="G150" s="37">
        <v>41180</v>
      </c>
      <c r="H150" s="38" t="s">
        <v>18</v>
      </c>
    </row>
    <row r="151" spans="1:8" x14ac:dyDescent="0.25">
      <c r="A151" s="36">
        <v>13267</v>
      </c>
      <c r="B151" s="36" t="s">
        <v>441</v>
      </c>
      <c r="C151" s="36" t="s">
        <v>399</v>
      </c>
      <c r="D151" s="37">
        <v>184830</v>
      </c>
      <c r="E151" s="37">
        <v>73363</v>
      </c>
      <c r="F151" s="37">
        <v>75736</v>
      </c>
      <c r="G151" s="37">
        <v>27042</v>
      </c>
      <c r="H151" s="37">
        <v>8689</v>
      </c>
    </row>
    <row r="152" spans="1:8" x14ac:dyDescent="0.25">
      <c r="A152" s="36">
        <v>13269</v>
      </c>
      <c r="B152" s="36" t="s">
        <v>441</v>
      </c>
      <c r="C152" s="36" t="s">
        <v>400</v>
      </c>
      <c r="D152" s="37">
        <v>235706</v>
      </c>
      <c r="E152" s="37">
        <v>68051</v>
      </c>
      <c r="F152" s="37">
        <v>60219</v>
      </c>
      <c r="G152" s="37">
        <v>107435</v>
      </c>
      <c r="H152" s="38" t="s">
        <v>18</v>
      </c>
    </row>
    <row r="153" spans="1:8" x14ac:dyDescent="0.25">
      <c r="A153" s="36">
        <v>13271</v>
      </c>
      <c r="B153" s="36" t="s">
        <v>441</v>
      </c>
      <c r="C153" s="36" t="s">
        <v>401</v>
      </c>
      <c r="D153" s="37">
        <v>247855</v>
      </c>
      <c r="E153" s="37">
        <v>88083</v>
      </c>
      <c r="F153" s="37">
        <v>98621</v>
      </c>
      <c r="G153" s="37">
        <v>61151</v>
      </c>
      <c r="H153" s="38" t="s">
        <v>18</v>
      </c>
    </row>
    <row r="154" spans="1:8" x14ac:dyDescent="0.25">
      <c r="A154" s="36">
        <v>13273</v>
      </c>
      <c r="B154" s="36" t="s">
        <v>441</v>
      </c>
      <c r="C154" s="36" t="s">
        <v>402</v>
      </c>
      <c r="D154" s="37">
        <v>155552</v>
      </c>
      <c r="E154" s="37">
        <v>75170</v>
      </c>
      <c r="F154" s="37">
        <v>43289</v>
      </c>
      <c r="G154" s="37">
        <v>34244</v>
      </c>
      <c r="H154" s="37">
        <v>2849</v>
      </c>
    </row>
    <row r="155" spans="1:8" x14ac:dyDescent="0.25">
      <c r="A155" s="36">
        <v>13275</v>
      </c>
      <c r="B155" s="36" t="s">
        <v>441</v>
      </c>
      <c r="C155" s="36" t="s">
        <v>403</v>
      </c>
      <c r="D155" s="37">
        <v>204275</v>
      </c>
      <c r="E155" s="37">
        <v>135595</v>
      </c>
      <c r="F155" s="37">
        <v>8140</v>
      </c>
      <c r="G155" s="37">
        <v>51456</v>
      </c>
      <c r="H155" s="37">
        <v>9084</v>
      </c>
    </row>
    <row r="156" spans="1:8" x14ac:dyDescent="0.25">
      <c r="A156" s="36">
        <v>13277</v>
      </c>
      <c r="B156" s="36" t="s">
        <v>441</v>
      </c>
      <c r="C156" s="36" t="s">
        <v>404</v>
      </c>
      <c r="D156" s="37">
        <v>87709</v>
      </c>
      <c r="E156" s="37">
        <v>50596</v>
      </c>
      <c r="F156" s="37">
        <v>8485</v>
      </c>
      <c r="G156" s="37">
        <v>27046</v>
      </c>
      <c r="H156" s="37">
        <v>1582</v>
      </c>
    </row>
    <row r="157" spans="1:8" x14ac:dyDescent="0.25">
      <c r="A157" s="36">
        <v>13279</v>
      </c>
      <c r="B157" s="36" t="s">
        <v>441</v>
      </c>
      <c r="C157" s="36" t="s">
        <v>405</v>
      </c>
      <c r="D157" s="37">
        <v>157958</v>
      </c>
      <c r="E157" s="37">
        <v>68983</v>
      </c>
      <c r="F157" s="37">
        <v>49157</v>
      </c>
      <c r="G157" s="37">
        <v>39818</v>
      </c>
      <c r="H157" s="37" t="s">
        <v>18</v>
      </c>
    </row>
    <row r="158" spans="1:8" x14ac:dyDescent="0.25">
      <c r="A158" s="36">
        <v>13281</v>
      </c>
      <c r="B158" s="36" t="s">
        <v>441</v>
      </c>
      <c r="C158" s="36" t="s">
        <v>406</v>
      </c>
      <c r="D158" s="37">
        <v>62290</v>
      </c>
      <c r="E158" s="37">
        <v>53429</v>
      </c>
      <c r="F158" s="37">
        <v>3232</v>
      </c>
      <c r="G158" s="37">
        <v>5628</v>
      </c>
      <c r="H158" s="38" t="s">
        <v>18</v>
      </c>
    </row>
    <row r="159" spans="1:8" x14ac:dyDescent="0.25">
      <c r="A159" s="36">
        <v>13283</v>
      </c>
      <c r="B159" s="36" t="s">
        <v>441</v>
      </c>
      <c r="C159" s="36" t="s">
        <v>407</v>
      </c>
      <c r="D159" s="37">
        <v>112693</v>
      </c>
      <c r="E159" s="37">
        <v>45508</v>
      </c>
      <c r="F159" s="37">
        <v>46853</v>
      </c>
      <c r="G159" s="37">
        <v>12273</v>
      </c>
      <c r="H159" s="37">
        <v>8059</v>
      </c>
    </row>
    <row r="160" spans="1:8" x14ac:dyDescent="0.25">
      <c r="A160" s="36">
        <v>13285</v>
      </c>
      <c r="B160" s="36" t="s">
        <v>441</v>
      </c>
      <c r="C160" s="36" t="s">
        <v>408</v>
      </c>
      <c r="D160" s="37">
        <v>201300</v>
      </c>
      <c r="E160" s="37">
        <v>133547</v>
      </c>
      <c r="F160" s="37">
        <v>39251</v>
      </c>
      <c r="G160" s="37">
        <v>28502</v>
      </c>
      <c r="H160" s="38" t="s">
        <v>18</v>
      </c>
    </row>
    <row r="161" spans="1:8" x14ac:dyDescent="0.25">
      <c r="A161" s="36">
        <v>13287</v>
      </c>
      <c r="B161" s="36" t="s">
        <v>441</v>
      </c>
      <c r="C161" s="36" t="s">
        <v>409</v>
      </c>
      <c r="D161" s="37">
        <v>73911</v>
      </c>
      <c r="E161" s="37">
        <v>30543</v>
      </c>
      <c r="F161" s="37">
        <v>40330</v>
      </c>
      <c r="G161" s="37">
        <v>3038</v>
      </c>
      <c r="H161" s="38" t="s">
        <v>18</v>
      </c>
    </row>
    <row r="162" spans="1:8" x14ac:dyDescent="0.25">
      <c r="A162" s="36">
        <v>13289</v>
      </c>
      <c r="B162" s="36" t="s">
        <v>441</v>
      </c>
      <c r="C162" s="36" t="s">
        <v>410</v>
      </c>
      <c r="D162" s="37">
        <v>198449</v>
      </c>
      <c r="E162" s="37">
        <v>62708</v>
      </c>
      <c r="F162" s="37">
        <v>61967</v>
      </c>
      <c r="G162" s="37">
        <v>67250</v>
      </c>
      <c r="H162" s="37">
        <v>6523</v>
      </c>
    </row>
    <row r="163" spans="1:8" x14ac:dyDescent="0.25">
      <c r="A163" s="36">
        <v>13291</v>
      </c>
      <c r="B163" s="36" t="s">
        <v>441</v>
      </c>
      <c r="C163" s="36" t="s">
        <v>411</v>
      </c>
      <c r="D163" s="37">
        <v>121443</v>
      </c>
      <c r="E163" s="37">
        <v>90651</v>
      </c>
      <c r="F163" s="37">
        <v>23023</v>
      </c>
      <c r="G163" s="37">
        <v>7770</v>
      </c>
      <c r="H163" s="38" t="s">
        <v>18</v>
      </c>
    </row>
    <row r="164" spans="1:8" x14ac:dyDescent="0.25">
      <c r="A164" s="36">
        <v>13293</v>
      </c>
      <c r="B164" s="36" t="s">
        <v>441</v>
      </c>
      <c r="C164" s="36" t="s">
        <v>412</v>
      </c>
      <c r="D164" s="37">
        <v>151193</v>
      </c>
      <c r="E164" s="37">
        <v>80981</v>
      </c>
      <c r="F164" s="37">
        <v>41474</v>
      </c>
      <c r="G164" s="37">
        <v>28739</v>
      </c>
      <c r="H164" s="38" t="s">
        <v>18</v>
      </c>
    </row>
    <row r="165" spans="1:8" x14ac:dyDescent="0.25">
      <c r="A165" s="36">
        <v>13295</v>
      </c>
      <c r="B165" s="36" t="s">
        <v>441</v>
      </c>
      <c r="C165" s="36" t="s">
        <v>413</v>
      </c>
      <c r="D165" s="37">
        <v>164417</v>
      </c>
      <c r="E165" s="37">
        <v>101851</v>
      </c>
      <c r="F165" s="37">
        <v>28509</v>
      </c>
      <c r="G165" s="37">
        <v>34058</v>
      </c>
      <c r="H165" s="38" t="s">
        <v>18</v>
      </c>
    </row>
    <row r="166" spans="1:8" x14ac:dyDescent="0.25">
      <c r="A166" s="36">
        <v>13297</v>
      </c>
      <c r="B166" s="36" t="s">
        <v>441</v>
      </c>
      <c r="C166" s="36" t="s">
        <v>414</v>
      </c>
      <c r="D166" s="37">
        <v>132984</v>
      </c>
      <c r="E166" s="37">
        <v>92444</v>
      </c>
      <c r="F166" s="37">
        <v>12964</v>
      </c>
      <c r="G166" s="37">
        <v>27576</v>
      </c>
      <c r="H166" s="38" t="s">
        <v>18</v>
      </c>
    </row>
    <row r="167" spans="1:8" x14ac:dyDescent="0.25">
      <c r="A167" s="36">
        <v>13299</v>
      </c>
      <c r="B167" s="36" t="s">
        <v>441</v>
      </c>
      <c r="C167" s="36" t="s">
        <v>415</v>
      </c>
      <c r="D167" s="37">
        <v>342772</v>
      </c>
      <c r="E167" s="37">
        <v>60089</v>
      </c>
      <c r="F167" s="37">
        <v>107634</v>
      </c>
      <c r="G167" s="37">
        <v>142181</v>
      </c>
      <c r="H167" s="37">
        <v>32869</v>
      </c>
    </row>
    <row r="168" spans="1:8" x14ac:dyDescent="0.25">
      <c r="A168" s="36">
        <v>13301</v>
      </c>
      <c r="B168" s="36" t="s">
        <v>441</v>
      </c>
      <c r="C168" s="36" t="s">
        <v>416</v>
      </c>
      <c r="D168" s="37">
        <v>164065</v>
      </c>
      <c r="E168" s="37">
        <v>84732</v>
      </c>
      <c r="F168" s="37">
        <v>47480</v>
      </c>
      <c r="G168" s="37">
        <v>31853</v>
      </c>
      <c r="H168" s="38" t="s">
        <v>18</v>
      </c>
    </row>
    <row r="169" spans="1:8" x14ac:dyDescent="0.25">
      <c r="A169" s="36">
        <v>13303</v>
      </c>
      <c r="B169" s="36" t="s">
        <v>441</v>
      </c>
      <c r="C169" s="36" t="s">
        <v>417</v>
      </c>
      <c r="D169" s="37">
        <v>308591</v>
      </c>
      <c r="E169" s="37">
        <v>135266</v>
      </c>
      <c r="F169" s="37">
        <v>118169</v>
      </c>
      <c r="G169" s="37">
        <v>55156</v>
      </c>
      <c r="H169" s="38" t="s">
        <v>18</v>
      </c>
    </row>
    <row r="170" spans="1:8" x14ac:dyDescent="0.25">
      <c r="A170" s="36">
        <v>13305</v>
      </c>
      <c r="B170" s="36" t="s">
        <v>441</v>
      </c>
      <c r="C170" s="36" t="s">
        <v>418</v>
      </c>
      <c r="D170" s="37">
        <v>350130</v>
      </c>
      <c r="E170" s="37">
        <v>94519</v>
      </c>
      <c r="F170" s="37">
        <v>134604</v>
      </c>
      <c r="G170" s="37">
        <v>119998</v>
      </c>
      <c r="H170" s="38">
        <v>1008</v>
      </c>
    </row>
    <row r="171" spans="1:8" x14ac:dyDescent="0.25">
      <c r="A171" s="36">
        <v>13307</v>
      </c>
      <c r="B171" s="36" t="s">
        <v>441</v>
      </c>
      <c r="C171" s="36" t="s">
        <v>419</v>
      </c>
      <c r="D171" s="37">
        <v>79301</v>
      </c>
      <c r="E171" s="37">
        <v>19849</v>
      </c>
      <c r="F171" s="37">
        <v>19181</v>
      </c>
      <c r="G171" s="37">
        <v>40271</v>
      </c>
      <c r="H171" s="38" t="s">
        <v>18</v>
      </c>
    </row>
    <row r="172" spans="1:8" x14ac:dyDescent="0.25">
      <c r="A172" s="36">
        <v>13309</v>
      </c>
      <c r="B172" s="36" t="s">
        <v>441</v>
      </c>
      <c r="C172" s="36" t="s">
        <v>420</v>
      </c>
      <c r="D172" s="37">
        <v>148324</v>
      </c>
      <c r="E172" s="37">
        <v>86731</v>
      </c>
      <c r="F172" s="37">
        <v>25072</v>
      </c>
      <c r="G172" s="37">
        <v>36521</v>
      </c>
      <c r="H172" s="38" t="s">
        <v>18</v>
      </c>
    </row>
    <row r="173" spans="1:8" x14ac:dyDescent="0.25">
      <c r="A173" s="36">
        <v>13311</v>
      </c>
      <c r="B173" s="36" t="s">
        <v>441</v>
      </c>
      <c r="C173" s="36" t="s">
        <v>421</v>
      </c>
      <c r="D173" s="37">
        <v>119089</v>
      </c>
      <c r="E173" s="37">
        <v>94767</v>
      </c>
      <c r="F173" s="37">
        <v>22674</v>
      </c>
      <c r="G173" s="37">
        <v>1647</v>
      </c>
      <c r="H173" s="38" t="s">
        <v>18</v>
      </c>
    </row>
    <row r="174" spans="1:8" x14ac:dyDescent="0.25">
      <c r="A174" s="36">
        <v>13313</v>
      </c>
      <c r="B174" s="36" t="s">
        <v>441</v>
      </c>
      <c r="C174" s="36" t="s">
        <v>422</v>
      </c>
      <c r="D174" s="37">
        <v>90593</v>
      </c>
      <c r="E174" s="37">
        <v>61938</v>
      </c>
      <c r="F174" s="37">
        <v>25389</v>
      </c>
      <c r="G174" s="37">
        <v>3266</v>
      </c>
      <c r="H174" s="38" t="s">
        <v>18</v>
      </c>
    </row>
    <row r="175" spans="1:8" x14ac:dyDescent="0.25">
      <c r="A175" s="36">
        <v>13315</v>
      </c>
      <c r="B175" s="36" t="s">
        <v>441</v>
      </c>
      <c r="C175" s="36" t="s">
        <v>423</v>
      </c>
      <c r="D175" s="37">
        <v>184275</v>
      </c>
      <c r="E175" s="37">
        <v>62630</v>
      </c>
      <c r="F175" s="37">
        <v>68308</v>
      </c>
      <c r="G175" s="37">
        <v>53337</v>
      </c>
      <c r="H175" s="38" t="s">
        <v>18</v>
      </c>
    </row>
    <row r="176" spans="1:8" x14ac:dyDescent="0.25">
      <c r="A176" s="36">
        <v>13317</v>
      </c>
      <c r="B176" s="36" t="s">
        <v>441</v>
      </c>
      <c r="C176" s="36" t="s">
        <v>424</v>
      </c>
      <c r="D176" s="37">
        <v>238148</v>
      </c>
      <c r="E176" s="37">
        <v>106809</v>
      </c>
      <c r="F176" s="37">
        <v>77793</v>
      </c>
      <c r="G176" s="37">
        <v>53545</v>
      </c>
      <c r="H176" s="38" t="s">
        <v>18</v>
      </c>
    </row>
    <row r="177" spans="1:8" x14ac:dyDescent="0.25">
      <c r="A177" s="36">
        <v>13319</v>
      </c>
      <c r="B177" s="36" t="s">
        <v>441</v>
      </c>
      <c r="C177" s="36" t="s">
        <v>425</v>
      </c>
      <c r="D177" s="37">
        <v>272792</v>
      </c>
      <c r="E177" s="37">
        <v>126180</v>
      </c>
      <c r="F177" s="37">
        <v>63151</v>
      </c>
      <c r="G177" s="37">
        <v>80461</v>
      </c>
      <c r="H177" s="37">
        <v>3000</v>
      </c>
    </row>
    <row r="178" spans="1:8" x14ac:dyDescent="0.25">
      <c r="A178" s="36">
        <v>13321</v>
      </c>
      <c r="B178" s="36" t="s">
        <v>441</v>
      </c>
      <c r="C178" s="36" t="s">
        <v>426</v>
      </c>
      <c r="D178" s="37">
        <v>173295</v>
      </c>
      <c r="E178" s="37">
        <v>95659</v>
      </c>
      <c r="F178" s="37">
        <v>31218</v>
      </c>
      <c r="G178" s="37">
        <v>44837</v>
      </c>
      <c r="H178" s="37">
        <v>1582</v>
      </c>
    </row>
    <row r="179" spans="1:8" x14ac:dyDescent="0.25">
      <c r="A179" s="36" t="s">
        <v>11</v>
      </c>
      <c r="B179" s="36"/>
      <c r="C179" s="36"/>
      <c r="D179" s="37">
        <v>24157996</v>
      </c>
      <c r="E179" s="37">
        <v>12128595</v>
      </c>
      <c r="F179" s="37">
        <v>6298714</v>
      </c>
      <c r="G179" s="37">
        <v>5424054</v>
      </c>
      <c r="H179" s="37">
        <v>306634</v>
      </c>
    </row>
  </sheetData>
  <sortState ref="A20:H178">
    <sortCondition ref="C20:C178"/>
  </sortState>
  <mergeCells count="5">
    <mergeCell ref="A13:H13"/>
    <mergeCell ref="A14:H14"/>
    <mergeCell ref="A15:H15"/>
    <mergeCell ref="A16:H16"/>
    <mergeCell ref="D17:H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timberland_timber_output</vt:lpstr>
      <vt:lpstr>page_draft</vt:lpstr>
      <vt:lpstr>ownership 2015</vt:lpstr>
      <vt:lpstr>stand-size_class 2015</vt:lpstr>
      <vt:lpstr>volume_live 2015</vt:lpstr>
      <vt:lpstr>net_growth 2015</vt:lpstr>
      <vt:lpstr>biomass 2015</vt:lpstr>
      <vt:lpstr>ownership</vt:lpstr>
      <vt:lpstr>stand-size_class</vt:lpstr>
      <vt:lpstr>volume_live</vt:lpstr>
      <vt:lpstr>net_growth</vt:lpstr>
      <vt:lpstr>biomass</vt:lpstr>
      <vt:lpstr>TPO2009 C5 sort</vt:lpstr>
      <vt:lpstr>sources_notes</vt:lpstr>
    </vt:vector>
  </TitlesOfParts>
  <Company>Fanning Institute, University of Georgia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Coyne</dc:creator>
  <cp:lastModifiedBy>Holly Lynde</cp:lastModifiedBy>
  <dcterms:created xsi:type="dcterms:W3CDTF">2015-01-05T20:54:53Z</dcterms:created>
  <dcterms:modified xsi:type="dcterms:W3CDTF">2017-01-30T19:31:06Z</dcterms:modified>
</cp:coreProperties>
</file>